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25" windowHeight="6720" activeTab="0"/>
  </bookViews>
  <sheets>
    <sheet name="Municipal Receipts" sheetId="1" r:id="rId1"/>
    <sheet name="Regional Schools" sheetId="2" r:id="rId2"/>
    <sheet name="Municipal Charges" sheetId="3" r:id="rId3"/>
  </sheets>
  <definedNames/>
  <calcPr fullCalcOnLoad="1"/>
</workbook>
</file>

<file path=xl/sharedStrings.xml><?xml version="1.0" encoding="utf-8"?>
<sst xmlns="http://schemas.openxmlformats.org/spreadsheetml/2006/main" count="966" uniqueCount="934">
  <si>
    <t>DOR Code</t>
  </si>
  <si>
    <t>Municipality</t>
  </si>
  <si>
    <t>Chapter 70</t>
  </si>
  <si>
    <t>School Transportation Programs</t>
  </si>
  <si>
    <t>Regional School Transportation</t>
  </si>
  <si>
    <t>Total Transportation</t>
  </si>
  <si>
    <t>School Construction</t>
  </si>
  <si>
    <t>Retired Teachers' Pensions</t>
  </si>
  <si>
    <t>Tuition of State Wards</t>
  </si>
  <si>
    <t>Racial Imbalance</t>
  </si>
  <si>
    <t>Magnet Education</t>
  </si>
  <si>
    <t>Equal Education Improvement</t>
  </si>
  <si>
    <t>Racial Equality</t>
  </si>
  <si>
    <t>School Lunch</t>
  </si>
  <si>
    <t>Lottery, Beano &amp; Charity Games</t>
  </si>
  <si>
    <t>Additional Assistance</t>
  </si>
  <si>
    <t>Highway Fund</t>
  </si>
  <si>
    <t>Local Share of Racing Taxes</t>
  </si>
  <si>
    <t>Regional Public Libraries</t>
  </si>
  <si>
    <t>Police Career Incentive</t>
  </si>
  <si>
    <t>Federally Aided Urban Renewal</t>
  </si>
  <si>
    <t>Non-Federally Aided Urban Renewal</t>
  </si>
  <si>
    <t>Urban Revitalization</t>
  </si>
  <si>
    <t>Urban Renewal Programs</t>
  </si>
  <si>
    <t>Veterans' Benefits</t>
  </si>
  <si>
    <t>Exemptions: Vets, Blind and Surviving Spouses</t>
  </si>
  <si>
    <t>Exemptions: Elderly</t>
  </si>
  <si>
    <t>State Owned Land</t>
  </si>
  <si>
    <t>Public Libraries</t>
  </si>
  <si>
    <t>Total</t>
  </si>
  <si>
    <t xml:space="preserve">ABINGTON       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</si>
  <si>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</si>
  <si>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</si>
  <si>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</si>
  <si>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</si>
  <si>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</si>
  <si>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</si>
  <si>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</si>
  <si>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</si>
  <si>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</si>
  <si>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</si>
  <si>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</si>
  <si>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</si>
  <si>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</si>
  <si>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</si>
  <si>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</si>
  <si>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</si>
  <si>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</si>
  <si>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</si>
  <si>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</si>
  <si>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</si>
  <si>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</si>
  <si>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</si>
  <si>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</si>
  <si>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</si>
  <si>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</si>
  <si>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</si>
  <si>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</si>
  <si>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</si>
  <si>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</si>
  <si>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</si>
  <si>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</si>
  <si>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</si>
  <si>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</si>
  <si>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</si>
  <si>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</si>
  <si>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</si>
  <si>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</si>
  <si>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</si>
  <si>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</si>
  <si>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</si>
  <si>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</si>
  <si>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</si>
  <si>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</si>
  <si>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</si>
  <si>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</si>
  <si>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</si>
  <si>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</si>
  <si>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</si>
  <si>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</si>
  <si>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</si>
  <si>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</si>
  <si>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</si>
  <si>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</si>
  <si>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</si>
  <si>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</si>
  <si>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</si>
  <si>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</si>
  <si>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</si>
  <si>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</si>
  <si>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</si>
  <si>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</si>
  <si>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</si>
  <si>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</si>
  <si>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</si>
  <si>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</si>
  <si>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</si>
  <si>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</si>
  <si>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</si>
  <si>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</si>
  <si>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</si>
  <si>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</si>
  <si>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</si>
  <si>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</si>
  <si>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</si>
  <si>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</si>
  <si>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</si>
  <si>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</si>
  <si>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</si>
  <si>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</si>
  <si>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</si>
  <si>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</si>
  <si>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BRIDGEWATE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</si>
  <si>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</si>
  <si>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</si>
  <si>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</si>
  <si>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</si>
  <si>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</si>
  <si>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</si>
  <si>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</si>
  <si>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</si>
  <si>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</si>
  <si>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</si>
  <si>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</si>
  <si>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</si>
  <si>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</si>
  <si>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</si>
  <si>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</si>
  <si>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</si>
  <si>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</si>
  <si>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</si>
  <si>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</si>
  <si>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</si>
  <si>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</si>
  <si>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</si>
  <si>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</si>
  <si>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</si>
  <si>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</si>
  <si>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</si>
  <si>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</si>
  <si>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</si>
  <si>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</si>
  <si>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>GREAT BARRINGTO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</si>
  <si>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</si>
  <si>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</si>
  <si>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</si>
  <si>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</si>
  <si>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</si>
  <si>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</si>
  <si>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</si>
  <si>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</si>
  <si>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</si>
  <si>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</si>
  <si>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</si>
  <si>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</si>
  <si>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</si>
  <si>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</si>
  <si>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</si>
  <si>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</si>
  <si>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</si>
  <si>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</si>
  <si>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</si>
  <si>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</si>
  <si>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</si>
  <si>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</si>
  <si>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</si>
  <si>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</si>
  <si>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</si>
  <si>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</si>
  <si>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</si>
  <si>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</si>
  <si>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</si>
  <si>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</si>
  <si>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</si>
  <si>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</si>
  <si>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</si>
  <si>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</si>
  <si>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</si>
  <si>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</si>
  <si>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</si>
  <si>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</si>
  <si>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</si>
  <si>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</si>
  <si>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</si>
  <si>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</si>
  <si>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</si>
  <si>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</si>
  <si>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</si>
  <si>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</si>
  <si>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</si>
  <si>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</si>
  <si>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</si>
  <si>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</si>
  <si>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</si>
  <si>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</si>
  <si>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</si>
  <si>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</si>
  <si>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</si>
  <si>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</si>
  <si>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</si>
  <si>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</si>
  <si>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</si>
  <si>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</si>
  <si>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</si>
  <si>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</si>
  <si>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</si>
  <si>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</si>
  <si>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</si>
  <si>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</si>
  <si>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</si>
  <si>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</si>
  <si>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</si>
  <si>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</si>
  <si>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</si>
  <si>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</si>
  <si>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</si>
  <si>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</si>
  <si>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</si>
  <si>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</si>
  <si>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</si>
  <si>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</si>
  <si>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</si>
  <si>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</si>
  <si>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</si>
  <si>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>MOUNT WASHINGTO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</si>
  <si>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</si>
  <si>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</si>
  <si>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</si>
  <si>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</si>
  <si>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</si>
  <si>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</si>
  <si>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</si>
  <si>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</si>
  <si>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</si>
  <si>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</si>
  <si>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</si>
  <si>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</si>
  <si>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</si>
  <si>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</si>
  <si>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</si>
  <si>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>NORTH ATTLEBORO</t>
  </si>
  <si>
    <t>NORTH BROOKFIEL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</si>
  <si>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</si>
  <si>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</si>
  <si>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</si>
  <si>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</si>
  <si>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</si>
  <si>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</si>
  <si>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</si>
  <si>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</si>
  <si>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</si>
  <si>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</si>
  <si>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</si>
  <si>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</si>
  <si>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</si>
  <si>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</si>
  <si>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</si>
  <si>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</si>
  <si>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</si>
  <si>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</si>
  <si>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</si>
  <si>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</si>
  <si>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</si>
  <si>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</si>
  <si>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</si>
  <si>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</si>
  <si>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</si>
  <si>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</si>
  <si>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</si>
  <si>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</si>
  <si>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</si>
  <si>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</si>
  <si>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</si>
  <si>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</si>
  <si>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</si>
  <si>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</si>
  <si>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</si>
  <si>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</si>
  <si>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</si>
  <si>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</si>
  <si>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</si>
  <si>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</si>
  <si>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</si>
  <si>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</si>
  <si>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</si>
  <si>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</si>
  <si>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</si>
  <si>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</si>
  <si>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</si>
  <si>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</si>
  <si>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</si>
  <si>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</si>
  <si>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</si>
  <si>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</si>
  <si>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</si>
  <si>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</si>
  <si>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</si>
  <si>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</si>
  <si>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</si>
  <si>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</si>
  <si>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</si>
  <si>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</si>
  <si>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</si>
  <si>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</si>
  <si>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</si>
  <si>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</si>
  <si>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</si>
  <si>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</si>
  <si>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</si>
  <si>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</si>
  <si>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</si>
  <si>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</si>
  <si>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</si>
  <si>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</si>
  <si>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</si>
  <si>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</si>
  <si>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</si>
  <si>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</si>
  <si>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</si>
  <si>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</si>
  <si>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</si>
  <si>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</si>
  <si>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</si>
  <si>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</si>
  <si>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</si>
  <si>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</si>
  <si>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</si>
  <si>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</si>
  <si>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</si>
  <si>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</si>
  <si>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</si>
  <si>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</si>
  <si>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</si>
  <si>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</si>
  <si>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</si>
  <si>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</si>
  <si>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</si>
  <si>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</si>
  <si>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</si>
  <si>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</si>
  <si>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</si>
  <si>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</si>
  <si>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</si>
  <si>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</si>
  <si>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</si>
  <si>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</si>
  <si>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</si>
  <si>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</si>
  <si>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</si>
  <si>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</si>
  <si>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</si>
  <si>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BRIDGEWATE</t>
  </si>
  <si>
    <t>WEST BROOKFIELD</t>
  </si>
  <si>
    <t xml:space="preserve">WEST NEWBURY   </t>
  </si>
  <si>
    <t>WEST SPRINGFIEL</t>
  </si>
  <si>
    <t>WEST STOCKBRIDG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</si>
  <si>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</si>
  <si>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</si>
  <si>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</si>
  <si>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</si>
  <si>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</si>
  <si>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</si>
  <si>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</si>
  <si>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</si>
  <si>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</si>
  <si>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</si>
  <si>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</si>
  <si>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</si>
  <si>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</si>
  <si>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</si>
  <si>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</si>
  <si>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</si>
  <si>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</si>
  <si>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</si>
  <si>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</si>
  <si>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</si>
  <si>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</si>
  <si>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</si>
  <si>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</si>
  <si>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</si>
  <si>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</si>
  <si>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Municipal Total</t>
  </si>
  <si>
    <t>Regional School District</t>
  </si>
  <si>
    <t>Total Estimated Receipts</t>
  </si>
  <si>
    <t>Energy Conservation</t>
  </si>
  <si>
    <t>Multi Year Repayment</t>
  </si>
  <si>
    <t>Special Education</t>
  </si>
  <si>
    <t>Total Estimated Charges</t>
  </si>
  <si>
    <t>Total Est. Receipts, Net of Charges</t>
  </si>
  <si>
    <t>632</t>
  </si>
  <si>
    <t>CHESTERFIELD GOSHEN</t>
  </si>
  <si>
    <t>701</t>
  </si>
  <si>
    <t xml:space="preserve">ACTON BOXBOROUGH             </t>
  </si>
  <si>
    <t>702</t>
  </si>
  <si>
    <t xml:space="preserve">ADAMS CHESHIRE               </t>
  </si>
  <si>
    <t>703</t>
  </si>
  <si>
    <t xml:space="preserve">AMHERST PELHAM               </t>
  </si>
  <si>
    <t>704</t>
  </si>
  <si>
    <t xml:space="preserve">ASHBURNHAM WESTMINSTER       </t>
  </si>
  <si>
    <t>705</t>
  </si>
  <si>
    <t xml:space="preserve">ATHOL ROYALSTON              </t>
  </si>
  <si>
    <t>706</t>
  </si>
  <si>
    <t xml:space="preserve">BERKSHIRE HILLS              </t>
  </si>
  <si>
    <t>707</t>
  </si>
  <si>
    <t xml:space="preserve">BERLIN BOYLSTON              </t>
  </si>
  <si>
    <t>708</t>
  </si>
  <si>
    <t xml:space="preserve">BLACKSTONE VALLEY            </t>
  </si>
  <si>
    <t>709</t>
  </si>
  <si>
    <t xml:space="preserve">BLUE HILLS                   </t>
  </si>
  <si>
    <t>710</t>
  </si>
  <si>
    <t xml:space="preserve">BRIDGEWATER RAYNHAM          </t>
  </si>
  <si>
    <t>712</t>
  </si>
  <si>
    <t xml:space="preserve">CENTRAL BERKSHIRE            </t>
  </si>
  <si>
    <t>713</t>
  </si>
  <si>
    <t xml:space="preserve">CONCORD CARLISLE             </t>
  </si>
  <si>
    <t>714</t>
  </si>
  <si>
    <t xml:space="preserve">DENNIS YARMOUTH              </t>
  </si>
  <si>
    <t>715</t>
  </si>
  <si>
    <t xml:space="preserve">DIGHTON REHOBOTH             </t>
  </si>
  <si>
    <t>716</t>
  </si>
  <si>
    <t xml:space="preserve">DOVER SHERBORN               </t>
  </si>
  <si>
    <t>718</t>
  </si>
  <si>
    <t xml:space="preserve">FREETOWN LAKEVILLE           </t>
  </si>
  <si>
    <t>720</t>
  </si>
  <si>
    <t xml:space="preserve">FRONTIER                     </t>
  </si>
  <si>
    <t>721</t>
  </si>
  <si>
    <t xml:space="preserve">GATEWAY                      </t>
  </si>
  <si>
    <t>722</t>
  </si>
  <si>
    <t xml:space="preserve">GREATER FALL RIVER           </t>
  </si>
  <si>
    <t>723</t>
  </si>
  <si>
    <t xml:space="preserve">GREATER LAWRENCE             </t>
  </si>
  <si>
    <t>724</t>
  </si>
  <si>
    <t xml:space="preserve">HAMILTON WENHAM              </t>
  </si>
  <si>
    <t>725</t>
  </si>
  <si>
    <t xml:space="preserve">HAMPDEN WILBRAHAM            </t>
  </si>
  <si>
    <t>726</t>
  </si>
  <si>
    <t xml:space="preserve">HAMPSHIRE                    </t>
  </si>
  <si>
    <t>727</t>
  </si>
  <si>
    <t xml:space="preserve">HAWLEMONT                    </t>
  </si>
  <si>
    <t>728</t>
  </si>
  <si>
    <t xml:space="preserve">KING PHILIP                  </t>
  </si>
  <si>
    <t>729</t>
  </si>
  <si>
    <t xml:space="preserve">LINCOLN SUDBURY              </t>
  </si>
  <si>
    <t>730</t>
  </si>
  <si>
    <t xml:space="preserve">RALPH C MAHAR                </t>
  </si>
  <si>
    <t>731</t>
  </si>
  <si>
    <t xml:space="preserve">MARTHAS VINEYARD             </t>
  </si>
  <si>
    <t>732</t>
  </si>
  <si>
    <t xml:space="preserve">MASCONOMET                   </t>
  </si>
  <si>
    <t>733</t>
  </si>
  <si>
    <t xml:space="preserve">MENDON UPTON                 </t>
  </si>
  <si>
    <t>734</t>
  </si>
  <si>
    <t xml:space="preserve">MOHAWK TRAIL                 </t>
  </si>
  <si>
    <t>735</t>
  </si>
  <si>
    <t xml:space="preserve">MONTACHUSETT                 </t>
  </si>
  <si>
    <t>736</t>
  </si>
  <si>
    <t xml:space="preserve">MOUNT GREYLOCK               </t>
  </si>
  <si>
    <t>737</t>
  </si>
  <si>
    <t xml:space="preserve">NARRAGANSETT                 </t>
  </si>
  <si>
    <t>738</t>
  </si>
  <si>
    <t xml:space="preserve">NASHOBA                      </t>
  </si>
  <si>
    <t>739</t>
  </si>
  <si>
    <t xml:space="preserve">NASHOBA VALLEY               </t>
  </si>
  <si>
    <t>740</t>
  </si>
  <si>
    <t xml:space="preserve">NORTH MIDDLESEX              </t>
  </si>
  <si>
    <t>741</t>
  </si>
  <si>
    <t xml:space="preserve">NORTHBORO SOUTHBORO          </t>
  </si>
  <si>
    <t>742</t>
  </si>
  <si>
    <t xml:space="preserve">NORTHEAST METROPOLITAN       </t>
  </si>
  <si>
    <t>743</t>
  </si>
  <si>
    <t xml:space="preserve">NORTHERN BERKSHIRE           </t>
  </si>
  <si>
    <t>745</t>
  </si>
  <si>
    <t xml:space="preserve">OLD ROCHESTER                </t>
  </si>
  <si>
    <t>746</t>
  </si>
  <si>
    <t xml:space="preserve">PENTUCKET                    </t>
  </si>
  <si>
    <t>747</t>
  </si>
  <si>
    <t xml:space="preserve">PIONEER                      </t>
  </si>
  <si>
    <t>749</t>
  </si>
  <si>
    <t xml:space="preserve">QUABBIN                      </t>
  </si>
  <si>
    <t>750</t>
  </si>
  <si>
    <t>WARREN WEST BROOKFIELD</t>
  </si>
  <si>
    <t>751</t>
  </si>
  <si>
    <t xml:space="preserve">SHAWSHEEN VALLEY             </t>
  </si>
  <si>
    <t>752</t>
  </si>
  <si>
    <t xml:space="preserve">SILVER LAKE                  </t>
  </si>
  <si>
    <t>753</t>
  </si>
  <si>
    <t xml:space="preserve">SOUTH SHORE                  </t>
  </si>
  <si>
    <t>754</t>
  </si>
  <si>
    <t xml:space="preserve">SOUTHEASTERN                 </t>
  </si>
  <si>
    <t>755</t>
  </si>
  <si>
    <t xml:space="preserve">SOUTHERN BERKSHIRE           </t>
  </si>
  <si>
    <t>756</t>
  </si>
  <si>
    <t xml:space="preserve">SPENCER EAST BROOKFIELD      </t>
  </si>
  <si>
    <t>757</t>
  </si>
  <si>
    <t xml:space="preserve">TANTASQUA                    </t>
  </si>
  <si>
    <t>758</t>
  </si>
  <si>
    <t xml:space="preserve">UPPER CAPE COD               </t>
  </si>
  <si>
    <t>759</t>
  </si>
  <si>
    <t xml:space="preserve">WACHUSETT                    </t>
  </si>
  <si>
    <t>761</t>
  </si>
  <si>
    <t xml:space="preserve">WHITMAN HANSON               </t>
  </si>
  <si>
    <t>762</t>
  </si>
  <si>
    <t xml:space="preserve">SOUTHERN WORCESTER           </t>
  </si>
  <si>
    <t>763</t>
  </si>
  <si>
    <t xml:space="preserve">TRITON                       </t>
  </si>
  <si>
    <t>764</t>
  </si>
  <si>
    <t xml:space="preserve">GILL MONTAGUE                </t>
  </si>
  <si>
    <t>765</t>
  </si>
  <si>
    <t xml:space="preserve">BLACKSTONE MILLVILLE         </t>
  </si>
  <si>
    <t>766</t>
  </si>
  <si>
    <t>SOUTHWICK TOLLAND</t>
  </si>
  <si>
    <t>767</t>
  </si>
  <si>
    <t xml:space="preserve">GREATER LOWELL               </t>
  </si>
  <si>
    <t>770</t>
  </si>
  <si>
    <t xml:space="preserve">ASSABET VALLEY               </t>
  </si>
  <si>
    <t>771</t>
  </si>
  <si>
    <t xml:space="preserve">BRISTOL PLYMOUTH             </t>
  </si>
  <si>
    <t>772</t>
  </si>
  <si>
    <t xml:space="preserve">GROTON DUNSTABLE             </t>
  </si>
  <si>
    <t>773</t>
  </si>
  <si>
    <t xml:space="preserve">PATHFINDER                   </t>
  </si>
  <si>
    <t>774</t>
  </si>
  <si>
    <t xml:space="preserve">WHITTIER                     </t>
  </si>
  <si>
    <t>776</t>
  </si>
  <si>
    <t xml:space="preserve">NAUSET                       </t>
  </si>
  <si>
    <t>778</t>
  </si>
  <si>
    <t xml:space="preserve">SOUTH MIDDLESEX              </t>
  </si>
  <si>
    <t>779</t>
  </si>
  <si>
    <t xml:space="preserve">CAPE COD                     </t>
  </si>
  <si>
    <t>780</t>
  </si>
  <si>
    <t xml:space="preserve">DUDLEY CHARLTON              </t>
  </si>
  <si>
    <t>781</t>
  </si>
  <si>
    <t xml:space="preserve">MINUTEMAN                    </t>
  </si>
  <si>
    <t>782</t>
  </si>
  <si>
    <t xml:space="preserve">FRANKLIN COUNTY              </t>
  </si>
  <si>
    <t>783</t>
  </si>
  <si>
    <t xml:space="preserve">NORTH SHORE                  </t>
  </si>
  <si>
    <t>784</t>
  </si>
  <si>
    <t xml:space="preserve">OLD COLONY                   </t>
  </si>
  <si>
    <t>785</t>
  </si>
  <si>
    <t xml:space="preserve">TRI COUNTY                   </t>
  </si>
  <si>
    <t>786</t>
  </si>
  <si>
    <t xml:space="preserve">GREATER NEW BEDFORD          </t>
  </si>
  <si>
    <t>787</t>
  </si>
  <si>
    <t xml:space="preserve">NEW SALEM WENDELL            </t>
  </si>
  <si>
    <t>788</t>
  </si>
  <si>
    <t>FARMINGTON RIVER</t>
  </si>
  <si>
    <t>789</t>
  </si>
  <si>
    <t>UPISLAND</t>
  </si>
  <si>
    <t>810</t>
  </si>
  <si>
    <t xml:space="preserve">BRISTOL COUNTY               </t>
  </si>
  <si>
    <t>820</t>
  </si>
  <si>
    <t xml:space="preserve">ESSEX COUNTY                 </t>
  </si>
  <si>
    <t>830</t>
  </si>
  <si>
    <t xml:space="preserve">NORFOLK COUNTY               </t>
  </si>
  <si>
    <t>County Tax</t>
  </si>
  <si>
    <t>Motor Vehicle Excise</t>
  </si>
  <si>
    <t>Retired Employees Hlth Insurance</t>
  </si>
  <si>
    <t>Retired Teachers Hlth Insurance</t>
  </si>
  <si>
    <t>Mosquito Control</t>
  </si>
  <si>
    <t>Air Pollution</t>
  </si>
  <si>
    <t>Metropolitan Area Planning Council</t>
  </si>
  <si>
    <t>Old Colony Planning Council</t>
  </si>
  <si>
    <t>RMV Non Renewal</t>
  </si>
  <si>
    <t>MBTA</t>
  </si>
  <si>
    <t>Boston Metro Transit District</t>
  </si>
  <si>
    <t>Regional Transit</t>
  </si>
  <si>
    <t>Multi-Year Repayment</t>
  </si>
  <si>
    <t>STRAP</t>
  </si>
  <si>
    <t>Total Assessments</t>
  </si>
  <si>
    <t>Total Underestimates</t>
  </si>
  <si>
    <t>Total Overestimates</t>
  </si>
  <si>
    <t>Net Assessment</t>
  </si>
  <si>
    <t>Massachusetts Department of Revenue</t>
  </si>
  <si>
    <t>Division of Local Services</t>
  </si>
  <si>
    <t>Municipal Databank/Local Aid Section</t>
  </si>
  <si>
    <t>Fiscal Year 2000 Cherry Sheet Estimated Receipts</t>
  </si>
  <si>
    <t>Fiscal Year 2000 Cherry Sheet Estimated Receipts &amp; Assessments, Regional School Districts</t>
  </si>
  <si>
    <t>Fiscal Year 2000 Cherry Sheet Estimated Assessments</t>
  </si>
  <si>
    <t>Regional Total</t>
  </si>
  <si>
    <t>Estimates to be Raised</t>
  </si>
  <si>
    <t>Underestimates to be Raised</t>
  </si>
  <si>
    <t>Overestimates to be Raised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</si>
  <si>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</si>
  <si>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</si>
  <si>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</si>
  <si>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</si>
  <si>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</si>
  <si>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</si>
  <si>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</si>
  <si>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</si>
  <si>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</si>
  <si>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</si>
  <si>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</si>
  <si>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</si>
  <si>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</si>
  <si>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</si>
  <si>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</si>
  <si>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</si>
  <si>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</si>
  <si>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</si>
  <si>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</si>
  <si>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</si>
  <si>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</si>
  <si>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</si>
  <si>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</si>
  <si>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</si>
  <si>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</si>
  <si>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</si>
  <si>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</si>
  <si>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</si>
  <si>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</si>
  <si>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</si>
  <si>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</si>
  <si>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</si>
  <si>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</si>
  <si>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</si>
  <si>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</si>
  <si>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</si>
  <si>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</si>
  <si>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</si>
  <si>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</si>
  <si>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</si>
  <si>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</si>
  <si>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</si>
  <si>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</si>
  <si>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</si>
  <si>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</si>
  <si>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</si>
  <si>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</si>
  <si>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</si>
  <si>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</si>
  <si>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</si>
  <si>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</si>
  <si>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</si>
  <si>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</si>
  <si>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</si>
  <si>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</si>
  <si>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</si>
  <si>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</si>
  <si>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</si>
  <si>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</si>
  <si>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</si>
  <si>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</si>
  <si>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</si>
  <si>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</si>
  <si>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</si>
  <si>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</si>
  <si>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</si>
  <si>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</si>
  <si>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</si>
  <si>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</si>
  <si>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</si>
  <si>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</si>
  <si>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</si>
  <si>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</si>
  <si>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</si>
  <si>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</si>
  <si>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</si>
  <si>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</si>
  <si>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</si>
  <si>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</si>
  <si>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</si>
  <si>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</si>
  <si>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</si>
  <si>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</si>
  <si>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</si>
  <si>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</si>
  <si>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</si>
  <si>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</si>
  <si>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</si>
  <si>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</si>
  <si>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</si>
  <si>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</si>
  <si>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</si>
  <si>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</si>
  <si>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</si>
  <si>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</si>
  <si>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</si>
  <si>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</si>
  <si>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</si>
  <si>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</si>
  <si>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</si>
  <si>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</si>
  <si>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</si>
  <si>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</si>
  <si>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</si>
  <si>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</si>
  <si>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</si>
  <si>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</si>
  <si>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</si>
  <si>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</si>
  <si>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</si>
  <si>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</si>
  <si>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</si>
  <si>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</si>
  <si>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</si>
  <si>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</si>
  <si>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</si>
  <si>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</si>
  <si>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</si>
  <si>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</si>
  <si>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</si>
  <si>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</si>
  <si>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</si>
  <si>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</si>
  <si>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</si>
  <si>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</si>
  <si>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</si>
  <si>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</si>
  <si>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</si>
  <si>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</si>
  <si>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</si>
  <si>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</si>
  <si>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</si>
  <si>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</si>
  <si>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</si>
  <si>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</si>
  <si>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</si>
  <si>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</si>
  <si>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</si>
  <si>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</si>
  <si>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</si>
  <si>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</si>
  <si>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</si>
  <si>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</si>
  <si>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</si>
  <si>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</si>
  <si>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</si>
  <si>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</si>
  <si>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</si>
  <si>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</si>
  <si>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</si>
  <si>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</si>
  <si>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</si>
  <si>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</si>
  <si>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</si>
  <si>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</si>
  <si>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</si>
  <si>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</si>
  <si>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</si>
  <si>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</si>
  <si>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</si>
  <si>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</si>
  <si>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</si>
  <si>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</si>
  <si>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</si>
  <si>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</si>
  <si>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</si>
  <si>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</si>
  <si>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</si>
  <si>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</si>
  <si>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</si>
  <si>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</si>
  <si>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</si>
  <si>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</si>
  <si>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</si>
  <si>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</si>
  <si>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</si>
  <si>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</si>
  <si>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</si>
  <si>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</si>
  <si>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</si>
  <si>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</si>
  <si>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</si>
  <si>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</si>
  <si>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</si>
  <si>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</si>
  <si>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</si>
  <si>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</si>
  <si>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</si>
  <si>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</si>
  <si>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</si>
  <si>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</si>
  <si>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</si>
  <si>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</si>
  <si>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</si>
  <si>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</si>
  <si>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</si>
  <si>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</si>
  <si>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</si>
  <si>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</si>
  <si>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</si>
  <si>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</si>
  <si>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</si>
  <si>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</si>
  <si>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</si>
  <si>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</si>
  <si>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</si>
  <si>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</si>
  <si>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</si>
  <si>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</si>
  <si>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</si>
  <si>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</si>
  <si>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</si>
  <si>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</si>
  <si>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</si>
  <si>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</si>
  <si>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</si>
  <si>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</si>
  <si>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</si>
  <si>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</si>
  <si>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</si>
  <si>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</si>
  <si>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</si>
  <si>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</si>
  <si>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</si>
  <si>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</si>
  <si>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</si>
  <si>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</si>
  <si>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</si>
  <si>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</si>
  <si>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</si>
  <si>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</si>
  <si>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</si>
  <si>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</si>
  <si>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</si>
  <si>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</si>
  <si>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</si>
  <si>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</si>
  <si>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</si>
  <si>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</si>
  <si>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</si>
  <si>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</si>
  <si>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</si>
  <si>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</si>
  <si>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</si>
  <si>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</si>
  <si>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</si>
  <si>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</si>
  <si>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</si>
  <si>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</si>
  <si>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</si>
  <si>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</si>
  <si>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</si>
  <si>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</si>
  <si>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</si>
  <si>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</si>
  <si>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</si>
  <si>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</si>
  <si>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</si>
  <si>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</si>
  <si>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</si>
  <si>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</si>
  <si>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</si>
  <si>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</si>
  <si>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</si>
  <si>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</si>
  <si>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</si>
  <si>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</si>
  <si>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</si>
  <si>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</si>
  <si>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</si>
  <si>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</si>
  <si>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</si>
  <si>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</si>
  <si>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</si>
  <si>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</si>
  <si>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</si>
  <si>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</si>
  <si>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</si>
  <si>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</si>
  <si>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</si>
  <si>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</si>
  <si>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</si>
  <si>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</si>
  <si>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</si>
  <si>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</si>
  <si>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</si>
  <si>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</si>
  <si>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</si>
  <si>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</si>
  <si>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</si>
  <si>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</si>
  <si>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</si>
  <si>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</si>
  <si>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</si>
  <si>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</si>
  <si>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</si>
  <si>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</si>
  <si>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</si>
  <si>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</si>
  <si>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</si>
  <si>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</si>
  <si>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</si>
  <si>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</si>
  <si>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</si>
  <si>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</si>
  <si>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</si>
  <si>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</si>
  <si>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</si>
  <si>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</si>
  <si>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</si>
  <si>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</si>
  <si>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</si>
  <si>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</si>
  <si>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</si>
  <si>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</si>
  <si>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</si>
  <si>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</si>
  <si>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</si>
  <si>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</si>
  <si>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</si>
  <si>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</si>
  <si>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</si>
  <si>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</si>
  <si>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</si>
  <si>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</si>
  <si>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</si>
  <si>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</si>
  <si>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</si>
  <si>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</si>
  <si>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</si>
  <si>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</si>
  <si>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</si>
  <si>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</si>
  <si>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</si>
  <si>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</si>
  <si>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</si>
  <si>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</si>
  <si>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</si>
  <si>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</si>
  <si>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</si>
  <si>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</si>
  <si>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</si>
  <si>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</si>
  <si>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</si>
  <si>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</si>
  <si>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</si>
  <si>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</si>
  <si>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</si>
  <si>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</si>
  <si>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</si>
  <si>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 xml:space="preserve">YARMOUTH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</si>
</sst>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</numFmts>
  <fonts count="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8.88671875" defaultRowHeight="15"/>
  <cols>
    <col min="1" max="1" width="18.88671875" style="5" customWidth="1"/>
    <col min="2" max="2" width="4.10546875" style="5" bestFit="1" customWidth="1"/>
    <col min="3" max="6" width="9.88671875" style="5" bestFit="1" customWidth="1"/>
    <col min="7" max="7" width="8.88671875" style="5" bestFit="1" customWidth="1"/>
    <col min="8" max="10" width="7.88671875" style="5" bestFit="1" customWidth="1"/>
    <col min="11" max="11" width="7.21484375" style="5" bestFit="1" customWidth="1"/>
    <col min="12" max="12" width="8.88671875" style="5" bestFit="1" customWidth="1"/>
    <col min="13" max="13" width="7.88671875" style="5" bestFit="1" customWidth="1"/>
    <col min="14" max="14" width="7.10546875" style="5" bestFit="1" customWidth="1"/>
    <col min="15" max="16" width="8.6640625" style="5" bestFit="1" customWidth="1"/>
    <col min="17" max="17" width="7.88671875" style="5" bestFit="1" customWidth="1"/>
    <col min="18" max="18" width="8.4453125" style="5" bestFit="1" customWidth="1"/>
    <col min="19" max="19" width="7.10546875" style="5" bestFit="1" customWidth="1"/>
    <col min="20" max="20" width="7.88671875" style="5" bestFit="1" customWidth="1"/>
    <col min="21" max="22" width="8.6640625" style="5" bestFit="1" customWidth="1"/>
    <col min="23" max="23" width="9.21484375" style="5" bestFit="1" customWidth="1"/>
    <col min="24" max="25" width="7.10546875" style="5" bestFit="1" customWidth="1"/>
    <col min="26" max="26" width="10.6640625" style="5" bestFit="1" customWidth="1"/>
    <col min="27" max="27" width="8.88671875" style="5" bestFit="1" customWidth="1"/>
    <col min="28" max="28" width="7.88671875" style="5" bestFit="1" customWidth="1"/>
    <col min="29" max="29" width="7.10546875" style="5" bestFit="1" customWidth="1"/>
    <col min="30" max="30" width="9.88671875" style="5" customWidth="1"/>
    <col min="31" max="16384" width="8.88671875" style="5" customWidth="1"/>
  </cols>
  <sheetData>
    <row r="1" ht="12.75">
      <c r="A1" s="6" t="s">
        <v>573</v>
      </c>
    </row>
    <row r="2" ht="12.75">
      <c r="A2" s="6" t="s">
        <v>574</v>
      </c>
    </row>
    <row r="3" ht="12.75">
      <c r="A3" s="6" t="s">
        <v>575</v>
      </c>
    </row>
    <row r="4" ht="12.75">
      <c r="A4" s="6"/>
    </row>
    <row r="5" ht="12.75">
      <c r="A5" s="6" t="s">
        <v>576</v>
      </c>
    </row>
    <row r="6" spans="1:30" s="1" customFormat="1" ht="51">
      <c r="A6" s="1" t="s">
        <v>1</v>
      </c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 t="s">
        <v>29</v>
      </c>
    </row>
    <row r="8" spans="1:30" ht="12.75">
      <c r="A8" s="9" t="s">
        <v>583</v>
      </c>
      <c r="B8" s="2">
        <v>1</v>
      </c>
      <c r="C8" s="4">
        <v>5753672</v>
      </c>
      <c r="D8" s="4">
        <v>106110</v>
      </c>
      <c r="E8" s="4">
        <v>0</v>
      </c>
      <c r="F8" s="4">
        <f aca="true" t="shared" si="0" ref="F8:F71">SUM(D8:E8)</f>
        <v>106110</v>
      </c>
      <c r="G8" s="4">
        <v>0</v>
      </c>
      <c r="H8" s="4">
        <v>0</v>
      </c>
      <c r="I8" s="4">
        <v>46891</v>
      </c>
      <c r="J8" s="4">
        <v>0</v>
      </c>
      <c r="K8" s="4">
        <v>0</v>
      </c>
      <c r="L8" s="4">
        <v>0</v>
      </c>
      <c r="M8" s="4">
        <f aca="true" t="shared" si="1" ref="M8:M24">SUM(J8:L8)</f>
        <v>0</v>
      </c>
      <c r="N8" s="4">
        <v>10694</v>
      </c>
      <c r="O8" s="4">
        <v>1786932</v>
      </c>
      <c r="P8" s="4">
        <v>0</v>
      </c>
      <c r="Q8" s="4">
        <v>139361</v>
      </c>
      <c r="R8" s="4">
        <v>0</v>
      </c>
      <c r="S8" s="5">
        <v>0</v>
      </c>
      <c r="T8" s="4">
        <v>65183</v>
      </c>
      <c r="U8" s="4">
        <v>0</v>
      </c>
      <c r="V8" s="5">
        <v>0</v>
      </c>
      <c r="W8" s="4">
        <v>0</v>
      </c>
      <c r="X8" s="5">
        <f aca="true" t="shared" si="2" ref="X8:X24">SUM(U8:W8)</f>
        <v>0</v>
      </c>
      <c r="Y8" s="4">
        <v>24589</v>
      </c>
      <c r="Z8" s="4">
        <v>13522</v>
      </c>
      <c r="AA8" s="4">
        <v>48288</v>
      </c>
      <c r="AB8" s="4">
        <v>37008</v>
      </c>
      <c r="AC8" s="4">
        <v>23189</v>
      </c>
      <c r="AD8" s="4">
        <f>SUM(C8:E8)+SUM(G8:L8)+SUM(N8:W8)+SUM(Y8:AC8)</f>
        <v>8055439</v>
      </c>
    </row>
    <row r="9" spans="1:30" ht="12.75">
      <c r="A9" s="9" t="s">
        <v>584</v>
      </c>
      <c r="B9" s="2">
        <v>2</v>
      </c>
      <c r="C9" s="4">
        <v>1970239</v>
      </c>
      <c r="D9" s="4">
        <v>115360</v>
      </c>
      <c r="E9" s="4">
        <v>0</v>
      </c>
      <c r="F9" s="4">
        <f t="shared" si="0"/>
        <v>115360</v>
      </c>
      <c r="G9" s="4">
        <v>0</v>
      </c>
      <c r="H9" s="4">
        <v>0</v>
      </c>
      <c r="I9" s="4">
        <v>14263</v>
      </c>
      <c r="J9" s="4">
        <v>0</v>
      </c>
      <c r="K9" s="4">
        <v>0</v>
      </c>
      <c r="L9" s="4">
        <v>0</v>
      </c>
      <c r="M9" s="4">
        <f t="shared" si="1"/>
        <v>0</v>
      </c>
      <c r="N9" s="4">
        <v>5250</v>
      </c>
      <c r="O9" s="4">
        <v>1220536</v>
      </c>
      <c r="P9" s="4">
        <v>37368</v>
      </c>
      <c r="Q9" s="4">
        <v>136181</v>
      </c>
      <c r="R9" s="4">
        <v>0</v>
      </c>
      <c r="S9" s="5">
        <v>0</v>
      </c>
      <c r="T9" s="4">
        <v>0</v>
      </c>
      <c r="U9" s="4">
        <v>0</v>
      </c>
      <c r="V9" s="5">
        <v>0</v>
      </c>
      <c r="W9" s="4">
        <v>0</v>
      </c>
      <c r="X9" s="5">
        <f t="shared" si="2"/>
        <v>0</v>
      </c>
      <c r="Y9" s="4">
        <v>4360</v>
      </c>
      <c r="Z9" s="4">
        <v>19591</v>
      </c>
      <c r="AA9" s="4">
        <v>13064</v>
      </c>
      <c r="AB9" s="4">
        <v>75513</v>
      </c>
      <c r="AC9" s="4">
        <v>31703</v>
      </c>
      <c r="AD9" s="4">
        <f aca="true" t="shared" si="3" ref="AD9:AD136">SUM(C9:E9)+SUM(G9:L9)+SUM(N9:W9)+SUM(Y9:AC9)</f>
        <v>3643428</v>
      </c>
    </row>
    <row r="10" spans="1:30" ht="12.75">
      <c r="A10" s="9" t="s">
        <v>585</v>
      </c>
      <c r="B10" s="2">
        <v>3</v>
      </c>
      <c r="C10" s="4">
        <v>4580066</v>
      </c>
      <c r="D10" s="4">
        <v>130659</v>
      </c>
      <c r="E10" s="4">
        <v>0</v>
      </c>
      <c r="F10" s="4">
        <f t="shared" si="0"/>
        <v>130659</v>
      </c>
      <c r="G10" s="4">
        <v>0</v>
      </c>
      <c r="H10" s="4">
        <v>0</v>
      </c>
      <c r="I10" s="4">
        <v>37132</v>
      </c>
      <c r="J10" s="4">
        <v>0</v>
      </c>
      <c r="K10" s="4">
        <v>0</v>
      </c>
      <c r="L10" s="4">
        <v>0</v>
      </c>
      <c r="M10" s="4">
        <f t="shared" si="1"/>
        <v>0</v>
      </c>
      <c r="N10" s="4">
        <v>6076</v>
      </c>
      <c r="O10" s="4">
        <v>1365413</v>
      </c>
      <c r="P10" s="4">
        <v>30043</v>
      </c>
      <c r="Q10" s="4">
        <v>111540</v>
      </c>
      <c r="R10" s="4">
        <v>0</v>
      </c>
      <c r="S10" s="5">
        <v>0</v>
      </c>
      <c r="T10" s="4">
        <v>0</v>
      </c>
      <c r="U10" s="4">
        <v>0</v>
      </c>
      <c r="V10" s="5">
        <v>0</v>
      </c>
      <c r="W10" s="4">
        <v>0</v>
      </c>
      <c r="X10" s="5">
        <f t="shared" si="2"/>
        <v>0</v>
      </c>
      <c r="Y10" s="4">
        <v>6974</v>
      </c>
      <c r="Z10" s="4">
        <v>12994</v>
      </c>
      <c r="AA10" s="4">
        <v>34196</v>
      </c>
      <c r="AB10" s="4">
        <v>83</v>
      </c>
      <c r="AC10" s="4">
        <v>15407</v>
      </c>
      <c r="AD10" s="4">
        <f aca="true" t="shared" si="4" ref="AD10:AD111">SUM(C10:E10)+SUM(G10:L10)+SUM(N10:W10)+SUM(Y10:AC10)</f>
        <v>6330583</v>
      </c>
    </row>
    <row r="11" spans="1:30" ht="12.75">
      <c r="A11" s="9" t="s">
        <v>586</v>
      </c>
      <c r="B11" s="2">
        <v>4</v>
      </c>
      <c r="C11" s="4">
        <v>0</v>
      </c>
      <c r="D11" s="4">
        <v>0</v>
      </c>
      <c r="E11" s="4">
        <v>0</v>
      </c>
      <c r="F11" s="4">
        <f t="shared" si="0"/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 t="shared" si="1"/>
        <v>0</v>
      </c>
      <c r="N11" s="4">
        <v>0</v>
      </c>
      <c r="O11" s="4">
        <v>1786766</v>
      </c>
      <c r="P11" s="4">
        <v>44096</v>
      </c>
      <c r="Q11" s="4">
        <v>113827</v>
      </c>
      <c r="R11" s="4">
        <v>0</v>
      </c>
      <c r="S11" s="5">
        <v>0</v>
      </c>
      <c r="T11" s="4">
        <v>36401</v>
      </c>
      <c r="U11" s="4">
        <v>0</v>
      </c>
      <c r="V11" s="5">
        <v>0</v>
      </c>
      <c r="W11" s="4">
        <v>0</v>
      </c>
      <c r="X11" s="5">
        <f t="shared" si="2"/>
        <v>0</v>
      </c>
      <c r="Y11" s="4">
        <v>27010</v>
      </c>
      <c r="Z11" s="4">
        <v>10750</v>
      </c>
      <c r="AA11" s="4">
        <v>22196</v>
      </c>
      <c r="AB11" s="4">
        <v>41491</v>
      </c>
      <c r="AC11" s="4">
        <v>16715</v>
      </c>
      <c r="AD11" s="4">
        <f t="shared" si="4"/>
        <v>2099252</v>
      </c>
    </row>
    <row r="12" spans="1:30" ht="12.75">
      <c r="A12" s="9" t="s">
        <v>587</v>
      </c>
      <c r="B12" s="2">
        <v>5</v>
      </c>
      <c r="C12" s="4">
        <v>10682337</v>
      </c>
      <c r="D12" s="4">
        <v>319013</v>
      </c>
      <c r="E12" s="4">
        <v>0</v>
      </c>
      <c r="F12" s="4">
        <f t="shared" si="0"/>
        <v>319013</v>
      </c>
      <c r="G12" s="4">
        <v>1149241</v>
      </c>
      <c r="H12" s="4">
        <v>0</v>
      </c>
      <c r="I12" s="4">
        <v>99900</v>
      </c>
      <c r="J12" s="4">
        <v>0</v>
      </c>
      <c r="K12" s="4">
        <v>0</v>
      </c>
      <c r="L12" s="4">
        <v>0</v>
      </c>
      <c r="M12" s="4">
        <f t="shared" si="1"/>
        <v>0</v>
      </c>
      <c r="N12" s="4">
        <v>25914</v>
      </c>
      <c r="O12" s="4">
        <v>3242891</v>
      </c>
      <c r="P12" s="4">
        <v>0</v>
      </c>
      <c r="Q12" s="4">
        <v>257497</v>
      </c>
      <c r="R12" s="4">
        <v>0</v>
      </c>
      <c r="S12" s="5">
        <v>0</v>
      </c>
      <c r="T12" s="4">
        <v>95994</v>
      </c>
      <c r="U12" s="4">
        <v>0</v>
      </c>
      <c r="V12" s="5">
        <v>0</v>
      </c>
      <c r="W12" s="4">
        <v>0</v>
      </c>
      <c r="X12" s="5">
        <f t="shared" si="2"/>
        <v>0</v>
      </c>
      <c r="Y12" s="4">
        <v>29484</v>
      </c>
      <c r="Z12" s="4">
        <v>32275</v>
      </c>
      <c r="AA12" s="4">
        <v>58232</v>
      </c>
      <c r="AB12" s="4">
        <v>28163</v>
      </c>
      <c r="AC12" s="4">
        <v>41093</v>
      </c>
      <c r="AD12" s="4">
        <f t="shared" si="4"/>
        <v>16062034</v>
      </c>
    </row>
    <row r="13" spans="1:30" ht="12.75">
      <c r="A13" s="9" t="s">
        <v>588</v>
      </c>
      <c r="B13" s="2">
        <v>6</v>
      </c>
      <c r="C13" s="4">
        <v>0</v>
      </c>
      <c r="D13" s="4">
        <v>0</v>
      </c>
      <c r="E13" s="4">
        <v>0</v>
      </c>
      <c r="F13" s="4">
        <f t="shared" si="0"/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 t="shared" si="1"/>
        <v>0</v>
      </c>
      <c r="N13" s="4">
        <v>0</v>
      </c>
      <c r="O13" s="4">
        <v>13575</v>
      </c>
      <c r="P13" s="4">
        <v>0</v>
      </c>
      <c r="Q13" s="4">
        <v>11509</v>
      </c>
      <c r="R13" s="4">
        <v>0</v>
      </c>
      <c r="S13" s="5">
        <v>0</v>
      </c>
      <c r="T13" s="4">
        <v>0</v>
      </c>
      <c r="U13" s="4">
        <v>0</v>
      </c>
      <c r="V13" s="5">
        <v>0</v>
      </c>
      <c r="W13" s="4">
        <v>0</v>
      </c>
      <c r="X13" s="5">
        <f t="shared" si="2"/>
        <v>0</v>
      </c>
      <c r="Y13" s="4">
        <v>0</v>
      </c>
      <c r="Z13" s="4">
        <v>325</v>
      </c>
      <c r="AA13" s="4">
        <v>0</v>
      </c>
      <c r="AB13" s="4">
        <v>0</v>
      </c>
      <c r="AC13" s="4">
        <v>1929</v>
      </c>
      <c r="AD13" s="4">
        <f t="shared" si="4"/>
        <v>27338</v>
      </c>
    </row>
    <row r="14" spans="1:30" ht="12.75">
      <c r="A14" s="9" t="s">
        <v>589</v>
      </c>
      <c r="B14" s="2">
        <v>7</v>
      </c>
      <c r="C14" s="4">
        <v>9314552</v>
      </c>
      <c r="D14" s="4">
        <v>120809</v>
      </c>
      <c r="E14" s="4">
        <v>0</v>
      </c>
      <c r="F14" s="4">
        <f t="shared" si="0"/>
        <v>120809</v>
      </c>
      <c r="G14" s="4">
        <v>1416754</v>
      </c>
      <c r="H14" s="4">
        <v>0</v>
      </c>
      <c r="I14" s="4">
        <v>66125</v>
      </c>
      <c r="J14" s="4">
        <v>0</v>
      </c>
      <c r="K14" s="4">
        <v>0</v>
      </c>
      <c r="L14" s="4">
        <v>0</v>
      </c>
      <c r="M14" s="4">
        <f t="shared" si="1"/>
        <v>0</v>
      </c>
      <c r="N14" s="4">
        <v>14651</v>
      </c>
      <c r="O14" s="4">
        <v>1801458</v>
      </c>
      <c r="P14" s="4">
        <v>0</v>
      </c>
      <c r="Q14" s="4">
        <v>135925</v>
      </c>
      <c r="R14" s="4">
        <v>0</v>
      </c>
      <c r="S14" s="5">
        <v>0</v>
      </c>
      <c r="T14" s="4">
        <v>73939</v>
      </c>
      <c r="U14" s="4">
        <v>0</v>
      </c>
      <c r="V14" s="5">
        <v>0</v>
      </c>
      <c r="W14" s="4">
        <v>0</v>
      </c>
      <c r="X14" s="5">
        <f t="shared" si="2"/>
        <v>0</v>
      </c>
      <c r="Y14" s="4">
        <v>11163</v>
      </c>
      <c r="Z14" s="4">
        <v>18472</v>
      </c>
      <c r="AA14" s="4">
        <v>43674</v>
      </c>
      <c r="AB14" s="4">
        <v>0</v>
      </c>
      <c r="AC14" s="4">
        <v>23495</v>
      </c>
      <c r="AD14" s="4">
        <f t="shared" si="4"/>
        <v>13041017</v>
      </c>
    </row>
    <row r="15" spans="1:30" ht="12.75">
      <c r="A15" s="9" t="s">
        <v>590</v>
      </c>
      <c r="B15" s="2">
        <v>8</v>
      </c>
      <c r="C15" s="4">
        <v>5478292</v>
      </c>
      <c r="D15" s="4">
        <v>25190</v>
      </c>
      <c r="E15" s="4">
        <v>0</v>
      </c>
      <c r="F15" s="4">
        <f t="shared" si="0"/>
        <v>25190</v>
      </c>
      <c r="G15" s="4">
        <v>0</v>
      </c>
      <c r="H15" s="4">
        <v>0</v>
      </c>
      <c r="I15" s="4">
        <v>5284</v>
      </c>
      <c r="J15" s="4">
        <v>0</v>
      </c>
      <c r="K15" s="4">
        <v>0</v>
      </c>
      <c r="L15" s="4">
        <v>0</v>
      </c>
      <c r="M15" s="4">
        <f t="shared" si="1"/>
        <v>0</v>
      </c>
      <c r="N15" s="4">
        <v>9983</v>
      </c>
      <c r="O15" s="4">
        <v>6960819</v>
      </c>
      <c r="P15" s="4">
        <v>280503</v>
      </c>
      <c r="Q15" s="4">
        <v>171644</v>
      </c>
      <c r="R15" s="4">
        <v>0</v>
      </c>
      <c r="S15" s="5">
        <v>0</v>
      </c>
      <c r="T15" s="4">
        <v>112500</v>
      </c>
      <c r="U15" s="4">
        <v>0</v>
      </c>
      <c r="V15" s="5">
        <v>0</v>
      </c>
      <c r="W15" s="4">
        <v>0</v>
      </c>
      <c r="X15" s="5">
        <f t="shared" si="2"/>
        <v>0</v>
      </c>
      <c r="Y15" s="4">
        <v>62319</v>
      </c>
      <c r="Z15" s="4">
        <v>7888</v>
      </c>
      <c r="AA15" s="4">
        <v>17574</v>
      </c>
      <c r="AB15" s="4">
        <v>235615</v>
      </c>
      <c r="AC15" s="4">
        <v>94933</v>
      </c>
      <c r="AD15" s="4">
        <f t="shared" si="4"/>
        <v>13462544</v>
      </c>
    </row>
    <row r="16" spans="1:30" ht="12.75">
      <c r="A16" s="9" t="s">
        <v>591</v>
      </c>
      <c r="B16" s="2">
        <v>9</v>
      </c>
      <c r="C16" s="4">
        <v>4618867</v>
      </c>
      <c r="D16" s="4">
        <v>346516</v>
      </c>
      <c r="E16" s="4">
        <v>0</v>
      </c>
      <c r="F16" s="4">
        <f t="shared" si="0"/>
        <v>346516</v>
      </c>
      <c r="G16" s="4">
        <v>1894649</v>
      </c>
      <c r="H16" s="4">
        <v>0</v>
      </c>
      <c r="I16" s="4">
        <v>9745</v>
      </c>
      <c r="J16" s="4">
        <v>0</v>
      </c>
      <c r="K16" s="4">
        <v>0</v>
      </c>
      <c r="L16" s="4">
        <v>0</v>
      </c>
      <c r="M16" s="4">
        <f t="shared" si="1"/>
        <v>0</v>
      </c>
      <c r="N16" s="4">
        <v>16331</v>
      </c>
      <c r="O16" s="4">
        <v>1598436</v>
      </c>
      <c r="P16" s="4">
        <v>0</v>
      </c>
      <c r="Q16" s="4">
        <v>114288</v>
      </c>
      <c r="R16" s="4">
        <v>0</v>
      </c>
      <c r="S16" s="4">
        <v>464818</v>
      </c>
      <c r="T16" s="4">
        <v>210000</v>
      </c>
      <c r="U16" s="4">
        <v>0</v>
      </c>
      <c r="V16" s="5">
        <v>0</v>
      </c>
      <c r="W16" s="4">
        <v>0</v>
      </c>
      <c r="X16" s="5">
        <f t="shared" si="2"/>
        <v>0</v>
      </c>
      <c r="Y16" s="4">
        <v>4252</v>
      </c>
      <c r="Z16" s="4">
        <v>29906</v>
      </c>
      <c r="AA16" s="4">
        <v>22630</v>
      </c>
      <c r="AB16" s="4">
        <v>88606</v>
      </c>
      <c r="AC16" s="4">
        <v>54904</v>
      </c>
      <c r="AD16" s="4">
        <f t="shared" si="4"/>
        <v>9473948</v>
      </c>
    </row>
    <row r="17" spans="1:30" ht="12.75">
      <c r="A17" s="9" t="s">
        <v>592</v>
      </c>
      <c r="B17" s="2">
        <v>10</v>
      </c>
      <c r="C17" s="4">
        <v>4861848</v>
      </c>
      <c r="D17" s="4">
        <v>120729</v>
      </c>
      <c r="E17" s="4">
        <v>0</v>
      </c>
      <c r="F17" s="4">
        <f t="shared" si="0"/>
        <v>120729</v>
      </c>
      <c r="G17" s="4">
        <v>1368053</v>
      </c>
      <c r="H17" s="4">
        <v>0</v>
      </c>
      <c r="I17" s="4">
        <v>22115</v>
      </c>
      <c r="J17" s="4">
        <v>206856</v>
      </c>
      <c r="K17" s="4">
        <v>0</v>
      </c>
      <c r="L17" s="4">
        <v>0</v>
      </c>
      <c r="M17" s="4">
        <f t="shared" si="1"/>
        <v>206856</v>
      </c>
      <c r="N17" s="4">
        <v>16290</v>
      </c>
      <c r="O17" s="4">
        <v>3982812</v>
      </c>
      <c r="P17" s="4">
        <v>5652310</v>
      </c>
      <c r="Q17" s="4">
        <v>244599</v>
      </c>
      <c r="R17" s="4">
        <v>0</v>
      </c>
      <c r="S17" s="5">
        <v>0</v>
      </c>
      <c r="T17" s="4">
        <v>226129</v>
      </c>
      <c r="U17" s="4">
        <v>0</v>
      </c>
      <c r="V17" s="5">
        <v>0</v>
      </c>
      <c r="W17" s="4">
        <v>0</v>
      </c>
      <c r="X17" s="5">
        <f t="shared" si="2"/>
        <v>0</v>
      </c>
      <c r="Y17" s="4">
        <v>59679</v>
      </c>
      <c r="Z17" s="4">
        <v>65258</v>
      </c>
      <c r="AA17" s="4">
        <v>74798</v>
      </c>
      <c r="AB17" s="4">
        <v>0</v>
      </c>
      <c r="AC17" s="4">
        <v>67412</v>
      </c>
      <c r="AD17" s="4">
        <f t="shared" si="4"/>
        <v>16968888</v>
      </c>
    </row>
    <row r="18" spans="1:30" ht="12.75">
      <c r="A18" s="9" t="s">
        <v>593</v>
      </c>
      <c r="B18" s="2">
        <v>11</v>
      </c>
      <c r="C18" s="4">
        <v>0</v>
      </c>
      <c r="D18" s="4">
        <v>0</v>
      </c>
      <c r="E18" s="4">
        <v>0</v>
      </c>
      <c r="F18" s="4">
        <f t="shared" si="0"/>
        <v>0</v>
      </c>
      <c r="G18" s="4">
        <v>30568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v>0</v>
      </c>
      <c r="O18" s="4">
        <v>589980</v>
      </c>
      <c r="P18" s="4">
        <v>0</v>
      </c>
      <c r="Q18" s="4">
        <v>82213</v>
      </c>
      <c r="R18" s="4">
        <v>0</v>
      </c>
      <c r="S18" s="5">
        <v>0</v>
      </c>
      <c r="T18" s="4">
        <v>0</v>
      </c>
      <c r="U18" s="4">
        <v>0</v>
      </c>
      <c r="V18" s="5">
        <v>0</v>
      </c>
      <c r="W18" s="4">
        <v>0</v>
      </c>
      <c r="X18" s="5">
        <f t="shared" si="2"/>
        <v>0</v>
      </c>
      <c r="Y18" s="4">
        <v>3234</v>
      </c>
      <c r="Z18" s="4">
        <v>9806</v>
      </c>
      <c r="AA18" s="4">
        <v>14558</v>
      </c>
      <c r="AB18" s="4">
        <v>26232</v>
      </c>
      <c r="AC18" s="4">
        <v>10299</v>
      </c>
      <c r="AD18" s="4">
        <f t="shared" si="4"/>
        <v>766890</v>
      </c>
    </row>
    <row r="19" spans="1:30" ht="12.75">
      <c r="A19" s="9" t="s">
        <v>594</v>
      </c>
      <c r="B19" s="2">
        <v>12</v>
      </c>
      <c r="C19" s="4">
        <v>0</v>
      </c>
      <c r="D19" s="4">
        <v>0</v>
      </c>
      <c r="E19" s="4">
        <v>0</v>
      </c>
      <c r="F19" s="4">
        <f t="shared" si="0"/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v>0</v>
      </c>
      <c r="O19" s="4">
        <v>350229</v>
      </c>
      <c r="P19" s="4">
        <v>0</v>
      </c>
      <c r="Q19" s="4">
        <v>59732</v>
      </c>
      <c r="R19" s="4">
        <v>0</v>
      </c>
      <c r="S19" s="5">
        <v>0</v>
      </c>
      <c r="T19" s="4">
        <v>0</v>
      </c>
      <c r="U19" s="4">
        <v>0</v>
      </c>
      <c r="V19" s="5">
        <v>0</v>
      </c>
      <c r="W19" s="4">
        <v>0</v>
      </c>
      <c r="X19" s="5">
        <f t="shared" si="2"/>
        <v>0</v>
      </c>
      <c r="Y19" s="4">
        <v>0</v>
      </c>
      <c r="Z19" s="4">
        <v>4488</v>
      </c>
      <c r="AA19" s="4">
        <v>8032</v>
      </c>
      <c r="AB19" s="4">
        <v>28554</v>
      </c>
      <c r="AC19" s="4">
        <v>4431</v>
      </c>
      <c r="AD19" s="4">
        <f t="shared" si="4"/>
        <v>455466</v>
      </c>
    </row>
    <row r="20" spans="1:30" ht="12.75">
      <c r="A20" s="9" t="s">
        <v>595</v>
      </c>
      <c r="B20" s="2">
        <v>13</v>
      </c>
      <c r="C20" s="4">
        <v>117606</v>
      </c>
      <c r="D20" s="4">
        <v>5581</v>
      </c>
      <c r="E20" s="4">
        <v>0</v>
      </c>
      <c r="F20" s="4">
        <f t="shared" si="0"/>
        <v>5581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v>0</v>
      </c>
      <c r="O20" s="4">
        <v>143559</v>
      </c>
      <c r="P20" s="4">
        <v>0</v>
      </c>
      <c r="Q20" s="4">
        <v>59853</v>
      </c>
      <c r="R20" s="4">
        <v>0</v>
      </c>
      <c r="S20" s="5">
        <v>0</v>
      </c>
      <c r="T20" s="4">
        <v>0</v>
      </c>
      <c r="U20" s="4">
        <v>0</v>
      </c>
      <c r="V20" s="5">
        <v>0</v>
      </c>
      <c r="W20" s="4">
        <v>0</v>
      </c>
      <c r="X20" s="5">
        <f t="shared" si="2"/>
        <v>0</v>
      </c>
      <c r="Y20" s="4">
        <v>0</v>
      </c>
      <c r="Z20" s="4">
        <v>1325</v>
      </c>
      <c r="AA20" s="4">
        <v>2008</v>
      </c>
      <c r="AB20" s="4">
        <v>3594</v>
      </c>
      <c r="AC20" s="4">
        <v>2917</v>
      </c>
      <c r="AD20" s="4">
        <f t="shared" si="4"/>
        <v>336443</v>
      </c>
    </row>
    <row r="21" spans="1:30" ht="12.75">
      <c r="A21" s="9" t="s">
        <v>596</v>
      </c>
      <c r="B21" s="2">
        <v>14</v>
      </c>
      <c r="C21" s="4">
        <v>1943633</v>
      </c>
      <c r="D21" s="4">
        <v>151520</v>
      </c>
      <c r="E21" s="4">
        <v>0</v>
      </c>
      <c r="F21" s="4">
        <f t="shared" si="0"/>
        <v>151520</v>
      </c>
      <c r="G21" s="4">
        <v>830717</v>
      </c>
      <c r="H21" s="4">
        <v>0</v>
      </c>
      <c r="I21" s="4">
        <v>101098</v>
      </c>
      <c r="J21" s="4">
        <v>0</v>
      </c>
      <c r="K21" s="4">
        <v>0</v>
      </c>
      <c r="L21" s="4">
        <v>0</v>
      </c>
      <c r="M21" s="4">
        <f t="shared" si="1"/>
        <v>0</v>
      </c>
      <c r="N21" s="4">
        <v>13674</v>
      </c>
      <c r="O21" s="4">
        <v>895639</v>
      </c>
      <c r="P21" s="4">
        <v>366937</v>
      </c>
      <c r="Q21" s="4">
        <v>92603</v>
      </c>
      <c r="R21" s="4">
        <v>0</v>
      </c>
      <c r="S21" s="5">
        <v>0</v>
      </c>
      <c r="T21" s="4">
        <v>0</v>
      </c>
      <c r="U21" s="4">
        <v>0</v>
      </c>
      <c r="V21" s="5">
        <v>0</v>
      </c>
      <c r="W21" s="4">
        <v>0</v>
      </c>
      <c r="X21" s="5">
        <f t="shared" si="2"/>
        <v>0</v>
      </c>
      <c r="Y21" s="4">
        <v>8456</v>
      </c>
      <c r="Z21" s="4">
        <v>16660</v>
      </c>
      <c r="AA21" s="4">
        <v>15060</v>
      </c>
      <c r="AB21" s="4">
        <v>44593</v>
      </c>
      <c r="AC21" s="4">
        <v>16044</v>
      </c>
      <c r="AD21" s="4">
        <f t="shared" si="4"/>
        <v>4496634</v>
      </c>
    </row>
    <row r="22" spans="1:30" ht="12.75">
      <c r="A22" s="9" t="s">
        <v>597</v>
      </c>
      <c r="B22" s="2">
        <v>15</v>
      </c>
      <c r="C22" s="4">
        <v>0</v>
      </c>
      <c r="D22" s="4">
        <v>0</v>
      </c>
      <c r="E22" s="4">
        <v>0</v>
      </c>
      <c r="F22" s="4">
        <f t="shared" si="0"/>
        <v>0</v>
      </c>
      <c r="G22" s="4">
        <v>57642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v>0</v>
      </c>
      <c r="O22" s="4">
        <v>1912260</v>
      </c>
      <c r="P22" s="4">
        <v>5507</v>
      </c>
      <c r="Q22" s="4">
        <v>142439</v>
      </c>
      <c r="R22" s="4">
        <v>0</v>
      </c>
      <c r="S22" s="5">
        <v>0</v>
      </c>
      <c r="T22" s="4">
        <v>18611</v>
      </c>
      <c r="U22" s="4">
        <v>0</v>
      </c>
      <c r="V22" s="5">
        <v>0</v>
      </c>
      <c r="W22" s="4">
        <v>0</v>
      </c>
      <c r="X22" s="5">
        <f t="shared" si="2"/>
        <v>0</v>
      </c>
      <c r="Y22" s="4">
        <v>9980</v>
      </c>
      <c r="Z22" s="4">
        <v>17463</v>
      </c>
      <c r="AA22" s="4">
        <v>36646</v>
      </c>
      <c r="AB22" s="4">
        <v>21121</v>
      </c>
      <c r="AC22" s="4">
        <v>25539</v>
      </c>
      <c r="AD22" s="4">
        <f t="shared" si="4"/>
        <v>2247208</v>
      </c>
    </row>
    <row r="23" spans="1:30" ht="12.75">
      <c r="A23" s="9" t="s">
        <v>598</v>
      </c>
      <c r="B23" s="2">
        <v>16</v>
      </c>
      <c r="C23" s="4">
        <v>21777275</v>
      </c>
      <c r="D23" s="4">
        <v>389925</v>
      </c>
      <c r="E23" s="4">
        <v>0</v>
      </c>
      <c r="F23" s="4">
        <f t="shared" si="0"/>
        <v>389925</v>
      </c>
      <c r="G23" s="4">
        <v>3248548</v>
      </c>
      <c r="H23" s="4">
        <v>0</v>
      </c>
      <c r="I23" s="4">
        <v>98562</v>
      </c>
      <c r="J23" s="4">
        <v>0</v>
      </c>
      <c r="K23" s="4">
        <v>0</v>
      </c>
      <c r="L23" s="4">
        <v>0</v>
      </c>
      <c r="M23" s="4">
        <f t="shared" si="1"/>
        <v>0</v>
      </c>
      <c r="N23" s="4">
        <v>26047</v>
      </c>
      <c r="O23" s="4">
        <v>4894356</v>
      </c>
      <c r="P23" s="4">
        <v>0</v>
      </c>
      <c r="Q23" s="4">
        <v>351675</v>
      </c>
      <c r="R23" s="4">
        <v>0</v>
      </c>
      <c r="S23" s="5">
        <v>0</v>
      </c>
      <c r="T23" s="4">
        <v>163012</v>
      </c>
      <c r="U23" s="4">
        <v>0</v>
      </c>
      <c r="V23" s="5">
        <v>0</v>
      </c>
      <c r="W23" s="4">
        <v>0</v>
      </c>
      <c r="X23" s="5">
        <f t="shared" si="2"/>
        <v>0</v>
      </c>
      <c r="Y23" s="4">
        <v>108067</v>
      </c>
      <c r="Z23" s="4">
        <v>28140</v>
      </c>
      <c r="AA23" s="4">
        <v>91364</v>
      </c>
      <c r="AB23" s="4">
        <v>0</v>
      </c>
      <c r="AC23" s="4">
        <v>65400</v>
      </c>
      <c r="AD23" s="4">
        <f t="shared" si="4"/>
        <v>31242371</v>
      </c>
    </row>
    <row r="24" spans="1:30" ht="12.75">
      <c r="A24" s="9" t="s">
        <v>599</v>
      </c>
      <c r="B24" s="2">
        <v>17</v>
      </c>
      <c r="C24" s="4">
        <v>3646245</v>
      </c>
      <c r="D24" s="4">
        <v>98899</v>
      </c>
      <c r="E24" s="4">
        <v>0</v>
      </c>
      <c r="F24" s="4">
        <f t="shared" si="0"/>
        <v>98899</v>
      </c>
      <c r="G24" s="4">
        <v>0</v>
      </c>
      <c r="H24" s="4">
        <v>0</v>
      </c>
      <c r="I24" s="4">
        <v>18637</v>
      </c>
      <c r="J24" s="4">
        <v>0</v>
      </c>
      <c r="K24" s="4">
        <v>0</v>
      </c>
      <c r="L24" s="4">
        <v>0</v>
      </c>
      <c r="M24" s="4">
        <f t="shared" si="1"/>
        <v>0</v>
      </c>
      <c r="N24" s="4">
        <v>15635</v>
      </c>
      <c r="O24" s="4">
        <v>1475855</v>
      </c>
      <c r="P24" s="4">
        <v>0</v>
      </c>
      <c r="Q24" s="4">
        <v>169302</v>
      </c>
      <c r="R24" s="4">
        <v>0</v>
      </c>
      <c r="S24" s="5">
        <v>0</v>
      </c>
      <c r="T24" s="4">
        <v>50528</v>
      </c>
      <c r="U24" s="4">
        <v>0</v>
      </c>
      <c r="V24" s="5">
        <v>0</v>
      </c>
      <c r="W24" s="4">
        <v>0</v>
      </c>
      <c r="X24" s="5">
        <f t="shared" si="2"/>
        <v>0</v>
      </c>
      <c r="Y24" s="4">
        <v>10746</v>
      </c>
      <c r="Z24" s="4">
        <v>24150</v>
      </c>
      <c r="AA24" s="4">
        <v>69796</v>
      </c>
      <c r="AB24" s="4">
        <v>0</v>
      </c>
      <c r="AC24" s="4">
        <v>33614</v>
      </c>
      <c r="AD24" s="4">
        <f t="shared" si="4"/>
        <v>5613407</v>
      </c>
    </row>
    <row r="25" spans="1:30" ht="12.75">
      <c r="A25" s="9" t="s">
        <v>600</v>
      </c>
      <c r="B25" s="2">
        <v>18</v>
      </c>
      <c r="C25" s="4">
        <v>543190</v>
      </c>
      <c r="D25" s="4">
        <v>7592</v>
      </c>
      <c r="E25" s="4">
        <v>0</v>
      </c>
      <c r="F25" s="4">
        <f t="shared" si="0"/>
        <v>7592</v>
      </c>
      <c r="G25" s="4">
        <v>0</v>
      </c>
      <c r="H25" s="4">
        <v>0</v>
      </c>
      <c r="I25" s="4">
        <v>24348</v>
      </c>
      <c r="J25" s="4">
        <v>0</v>
      </c>
      <c r="K25" s="4">
        <v>0</v>
      </c>
      <c r="L25" s="4">
        <v>0</v>
      </c>
      <c r="M25" s="4">
        <f aca="true" t="shared" si="5" ref="M25:M40">SUM(J25:L25)</f>
        <v>0</v>
      </c>
      <c r="N25" s="4">
        <v>3987</v>
      </c>
      <c r="O25" s="4">
        <v>360692</v>
      </c>
      <c r="P25" s="4">
        <v>504148</v>
      </c>
      <c r="Q25" s="4">
        <v>49102</v>
      </c>
      <c r="R25" s="4">
        <v>0</v>
      </c>
      <c r="S25" s="5">
        <v>0</v>
      </c>
      <c r="T25" s="4">
        <v>0</v>
      </c>
      <c r="U25" s="4">
        <v>0</v>
      </c>
      <c r="V25" s="5">
        <v>0</v>
      </c>
      <c r="W25" s="4">
        <v>0</v>
      </c>
      <c r="X25" s="5">
        <f aca="true" t="shared" si="6" ref="X25:X40">SUM(U25:W25)</f>
        <v>0</v>
      </c>
      <c r="Y25" s="4">
        <v>2464</v>
      </c>
      <c r="Z25" s="4">
        <v>8884</v>
      </c>
      <c r="AA25" s="4">
        <v>19578</v>
      </c>
      <c r="AB25" s="4">
        <v>0</v>
      </c>
      <c r="AC25" s="4">
        <v>7875</v>
      </c>
      <c r="AD25" s="4">
        <f t="shared" si="4"/>
        <v>1531860</v>
      </c>
    </row>
    <row r="26" spans="1:30" ht="12.75">
      <c r="A26" s="9" t="s">
        <v>601</v>
      </c>
      <c r="B26" s="2">
        <v>19</v>
      </c>
      <c r="C26" s="4">
        <v>4098348</v>
      </c>
      <c r="D26" s="4">
        <v>54130</v>
      </c>
      <c r="E26" s="4">
        <v>0</v>
      </c>
      <c r="F26" s="4">
        <f t="shared" si="0"/>
        <v>54130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5"/>
        <v>0</v>
      </c>
      <c r="N26" s="4">
        <v>7176</v>
      </c>
      <c r="O26" s="4">
        <v>675251</v>
      </c>
      <c r="P26" s="4">
        <v>55642</v>
      </c>
      <c r="Q26" s="4">
        <v>114014</v>
      </c>
      <c r="R26" s="4">
        <v>0</v>
      </c>
      <c r="S26" s="5">
        <v>0</v>
      </c>
      <c r="T26" s="4">
        <v>0</v>
      </c>
      <c r="U26" s="4">
        <v>0</v>
      </c>
      <c r="V26" s="5">
        <v>0</v>
      </c>
      <c r="W26" s="4">
        <v>0</v>
      </c>
      <c r="X26" s="5">
        <f t="shared" si="6"/>
        <v>0</v>
      </c>
      <c r="Y26" s="4">
        <v>13766</v>
      </c>
      <c r="Z26" s="4">
        <v>12011</v>
      </c>
      <c r="AA26" s="4">
        <v>12048</v>
      </c>
      <c r="AB26" s="4">
        <v>1937</v>
      </c>
      <c r="AC26" s="4">
        <v>11274</v>
      </c>
      <c r="AD26" s="4">
        <f t="shared" si="4"/>
        <v>5055597</v>
      </c>
    </row>
    <row r="27" spans="1:30" ht="12.75">
      <c r="A27" s="9" t="s">
        <v>602</v>
      </c>
      <c r="B27" s="2">
        <v>20</v>
      </c>
      <c r="C27" s="4">
        <v>5752082</v>
      </c>
      <c r="D27" s="4">
        <v>597612</v>
      </c>
      <c r="E27" s="4">
        <v>0</v>
      </c>
      <c r="F27" s="4">
        <f t="shared" si="0"/>
        <v>597612</v>
      </c>
      <c r="G27" s="4">
        <v>3649925</v>
      </c>
      <c r="H27" s="4">
        <v>0</v>
      </c>
      <c r="I27" s="4">
        <v>200173</v>
      </c>
      <c r="J27" s="4">
        <v>0</v>
      </c>
      <c r="K27" s="4">
        <v>0</v>
      </c>
      <c r="L27" s="4">
        <v>0</v>
      </c>
      <c r="M27" s="4">
        <f t="shared" si="5"/>
        <v>0</v>
      </c>
      <c r="N27" s="4">
        <v>35754</v>
      </c>
      <c r="O27" s="4">
        <v>1748543</v>
      </c>
      <c r="P27" s="4">
        <v>0</v>
      </c>
      <c r="Q27" s="4">
        <v>290107</v>
      </c>
      <c r="R27" s="4">
        <v>0</v>
      </c>
      <c r="S27" s="5">
        <v>0</v>
      </c>
      <c r="T27" s="4">
        <v>0</v>
      </c>
      <c r="U27" s="4">
        <v>0</v>
      </c>
      <c r="V27" s="5">
        <v>0</v>
      </c>
      <c r="W27" s="4">
        <v>0</v>
      </c>
      <c r="X27" s="5">
        <f t="shared" si="6"/>
        <v>0</v>
      </c>
      <c r="Y27" s="4">
        <v>58371</v>
      </c>
      <c r="Z27" s="4">
        <v>77106</v>
      </c>
      <c r="AA27" s="4">
        <v>108990</v>
      </c>
      <c r="AB27" s="4">
        <v>73977</v>
      </c>
      <c r="AC27" s="4">
        <v>58275</v>
      </c>
      <c r="AD27" s="4">
        <f t="shared" si="4"/>
        <v>12650915</v>
      </c>
    </row>
    <row r="28" spans="1:30" ht="12.75">
      <c r="A28" s="9" t="s">
        <v>603</v>
      </c>
      <c r="B28" s="2">
        <v>21</v>
      </c>
      <c r="C28" s="4">
        <v>7626</v>
      </c>
      <c r="D28" s="4">
        <v>0</v>
      </c>
      <c r="E28" s="4">
        <v>0</v>
      </c>
      <c r="F28" s="4">
        <f t="shared" si="0"/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5"/>
        <v>0</v>
      </c>
      <c r="N28" s="4">
        <v>0</v>
      </c>
      <c r="O28" s="4">
        <v>679489</v>
      </c>
      <c r="P28" s="4">
        <v>0</v>
      </c>
      <c r="Q28" s="4">
        <v>102937</v>
      </c>
      <c r="R28" s="4">
        <v>0</v>
      </c>
      <c r="S28" s="5">
        <v>0</v>
      </c>
      <c r="T28" s="4">
        <v>2267</v>
      </c>
      <c r="U28" s="4">
        <v>0</v>
      </c>
      <c r="V28" s="5">
        <v>0</v>
      </c>
      <c r="W28" s="4">
        <v>0</v>
      </c>
      <c r="X28" s="5">
        <f t="shared" si="6"/>
        <v>0</v>
      </c>
      <c r="Y28" s="4">
        <v>2121</v>
      </c>
      <c r="Z28" s="4">
        <v>5963</v>
      </c>
      <c r="AA28" s="4">
        <v>15562</v>
      </c>
      <c r="AB28" s="4">
        <v>26789</v>
      </c>
      <c r="AC28" s="4">
        <v>8484</v>
      </c>
      <c r="AD28" s="4">
        <f t="shared" si="4"/>
        <v>851238</v>
      </c>
    </row>
    <row r="29" spans="1:30" ht="12.75">
      <c r="A29" s="9" t="s">
        <v>604</v>
      </c>
      <c r="B29" s="2">
        <v>22</v>
      </c>
      <c r="C29" s="4">
        <v>88126</v>
      </c>
      <c r="D29" s="4">
        <v>4303</v>
      </c>
      <c r="E29" s="4">
        <v>0</v>
      </c>
      <c r="F29" s="4">
        <f t="shared" si="0"/>
        <v>4303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5"/>
        <v>0</v>
      </c>
      <c r="N29" s="4">
        <v>0</v>
      </c>
      <c r="O29" s="4">
        <v>67577</v>
      </c>
      <c r="P29" s="4">
        <v>10797</v>
      </c>
      <c r="Q29" s="4">
        <v>42341</v>
      </c>
      <c r="R29" s="4">
        <v>0</v>
      </c>
      <c r="S29" s="5">
        <v>0</v>
      </c>
      <c r="T29" s="4">
        <v>0</v>
      </c>
      <c r="U29" s="4">
        <v>0</v>
      </c>
      <c r="V29" s="5">
        <v>0</v>
      </c>
      <c r="W29" s="4">
        <v>0</v>
      </c>
      <c r="X29" s="5">
        <f t="shared" si="6"/>
        <v>0</v>
      </c>
      <c r="Y29" s="4">
        <v>0</v>
      </c>
      <c r="Z29" s="4">
        <v>1964</v>
      </c>
      <c r="AA29" s="4">
        <v>7564</v>
      </c>
      <c r="AB29" s="4">
        <v>37318</v>
      </c>
      <c r="AC29" s="4">
        <v>2238</v>
      </c>
      <c r="AD29" s="4">
        <f t="shared" si="4"/>
        <v>262228</v>
      </c>
    </row>
    <row r="30" spans="1:30" ht="12.75">
      <c r="A30" s="9" t="s">
        <v>605</v>
      </c>
      <c r="B30" s="2">
        <v>23</v>
      </c>
      <c r="C30" s="4">
        <v>1699305</v>
      </c>
      <c r="D30" s="4">
        <v>114473</v>
      </c>
      <c r="E30" s="4">
        <v>0</v>
      </c>
      <c r="F30" s="4">
        <f t="shared" si="0"/>
        <v>114473</v>
      </c>
      <c r="G30" s="4">
        <v>65521</v>
      </c>
      <c r="H30" s="4">
        <v>0</v>
      </c>
      <c r="I30" s="4">
        <v>0</v>
      </c>
      <c r="J30" s="4">
        <v>143988</v>
      </c>
      <c r="K30" s="4">
        <v>0</v>
      </c>
      <c r="L30" s="4">
        <v>0</v>
      </c>
      <c r="M30" s="4">
        <f t="shared" si="5"/>
        <v>143988</v>
      </c>
      <c r="N30" s="4">
        <v>8710</v>
      </c>
      <c r="O30" s="4">
        <v>703530</v>
      </c>
      <c r="P30" s="4">
        <v>609391</v>
      </c>
      <c r="Q30" s="4">
        <v>49547</v>
      </c>
      <c r="R30" s="4">
        <v>0</v>
      </c>
      <c r="S30" s="5">
        <v>0</v>
      </c>
      <c r="T30" s="4">
        <v>45035</v>
      </c>
      <c r="U30" s="4">
        <v>0</v>
      </c>
      <c r="V30" s="5">
        <v>0</v>
      </c>
      <c r="W30" s="4">
        <v>0</v>
      </c>
      <c r="X30" s="5">
        <f t="shared" si="6"/>
        <v>0</v>
      </c>
      <c r="Y30" s="4">
        <v>2305</v>
      </c>
      <c r="Z30" s="4">
        <v>15332</v>
      </c>
      <c r="AA30" s="4">
        <v>8534</v>
      </c>
      <c r="AB30" s="4">
        <v>325682</v>
      </c>
      <c r="AC30" s="4">
        <v>21704</v>
      </c>
      <c r="AD30" s="4">
        <f t="shared" si="4"/>
        <v>3813057</v>
      </c>
    </row>
    <row r="31" spans="1:30" ht="12.75">
      <c r="A31" s="9" t="s">
        <v>606</v>
      </c>
      <c r="B31" s="2">
        <v>24</v>
      </c>
      <c r="C31" s="4">
        <v>6910696</v>
      </c>
      <c r="D31" s="4">
        <v>247544</v>
      </c>
      <c r="E31" s="4">
        <v>0</v>
      </c>
      <c r="F31" s="4">
        <f t="shared" si="0"/>
        <v>247544</v>
      </c>
      <c r="G31" s="4">
        <v>1137531</v>
      </c>
      <c r="H31" s="4">
        <v>0</v>
      </c>
      <c r="I31" s="4">
        <v>95941</v>
      </c>
      <c r="J31" s="4">
        <v>0</v>
      </c>
      <c r="K31" s="4">
        <v>0</v>
      </c>
      <c r="L31" s="4">
        <v>0</v>
      </c>
      <c r="M31" s="4">
        <f t="shared" si="5"/>
        <v>0</v>
      </c>
      <c r="N31" s="4">
        <v>13588</v>
      </c>
      <c r="O31" s="4">
        <v>1315681</v>
      </c>
      <c r="P31" s="4">
        <v>0</v>
      </c>
      <c r="Q31" s="4">
        <v>145675</v>
      </c>
      <c r="R31" s="4">
        <v>0</v>
      </c>
      <c r="S31" s="5">
        <v>0</v>
      </c>
      <c r="T31" s="4">
        <v>25070</v>
      </c>
      <c r="U31" s="4">
        <v>0</v>
      </c>
      <c r="V31" s="5">
        <v>0</v>
      </c>
      <c r="W31" s="4">
        <v>0</v>
      </c>
      <c r="X31" s="5">
        <f t="shared" si="6"/>
        <v>0</v>
      </c>
      <c r="Y31" s="4">
        <v>17945</v>
      </c>
      <c r="Z31" s="4">
        <v>10075</v>
      </c>
      <c r="AA31" s="4">
        <v>14558</v>
      </c>
      <c r="AB31" s="4">
        <v>120611</v>
      </c>
      <c r="AC31" s="4">
        <v>17569</v>
      </c>
      <c r="AD31" s="4">
        <f t="shared" si="4"/>
        <v>10072484</v>
      </c>
    </row>
    <row r="32" spans="1:30" ht="12.75">
      <c r="A32" s="9" t="s">
        <v>607</v>
      </c>
      <c r="B32" s="2">
        <v>25</v>
      </c>
      <c r="C32" s="4">
        <v>6950008</v>
      </c>
      <c r="D32" s="4">
        <v>167580</v>
      </c>
      <c r="E32" s="4">
        <v>0</v>
      </c>
      <c r="F32" s="4">
        <f t="shared" si="0"/>
        <v>167580</v>
      </c>
      <c r="G32" s="4">
        <v>612993</v>
      </c>
      <c r="H32" s="4">
        <v>0</v>
      </c>
      <c r="I32" s="4">
        <v>76608</v>
      </c>
      <c r="J32" s="4">
        <v>0</v>
      </c>
      <c r="K32" s="4">
        <v>0</v>
      </c>
      <c r="L32" s="4">
        <v>0</v>
      </c>
      <c r="M32" s="4">
        <f t="shared" si="5"/>
        <v>0</v>
      </c>
      <c r="N32" s="4">
        <v>10416</v>
      </c>
      <c r="O32" s="4">
        <v>1683688</v>
      </c>
      <c r="P32" s="4">
        <v>0</v>
      </c>
      <c r="Q32" s="4">
        <v>167188</v>
      </c>
      <c r="R32" s="4">
        <v>0</v>
      </c>
      <c r="S32" s="5">
        <v>0</v>
      </c>
      <c r="T32" s="4">
        <v>46392</v>
      </c>
      <c r="U32" s="4">
        <v>0</v>
      </c>
      <c r="V32" s="5">
        <v>0</v>
      </c>
      <c r="W32" s="4">
        <v>0</v>
      </c>
      <c r="X32" s="5">
        <f t="shared" si="6"/>
        <v>0</v>
      </c>
      <c r="Y32" s="4">
        <v>0</v>
      </c>
      <c r="Z32" s="4">
        <v>15042</v>
      </c>
      <c r="AA32" s="4">
        <v>30144</v>
      </c>
      <c r="AB32" s="4">
        <v>0</v>
      </c>
      <c r="AC32" s="4">
        <v>20962</v>
      </c>
      <c r="AD32" s="4">
        <f t="shared" si="4"/>
        <v>9781021</v>
      </c>
    </row>
    <row r="33" spans="1:30" ht="12.75">
      <c r="A33" s="9" t="s">
        <v>608</v>
      </c>
      <c r="B33" s="2">
        <v>26</v>
      </c>
      <c r="C33" s="4">
        <v>2708294</v>
      </c>
      <c r="D33" s="4">
        <v>64969</v>
      </c>
      <c r="E33" s="4">
        <v>0</v>
      </c>
      <c r="F33" s="4">
        <f t="shared" si="0"/>
        <v>64969</v>
      </c>
      <c r="G33" s="4">
        <v>1099786</v>
      </c>
      <c r="H33" s="4">
        <v>0</v>
      </c>
      <c r="I33" s="4">
        <v>18491</v>
      </c>
      <c r="J33" s="4">
        <v>371180</v>
      </c>
      <c r="K33" s="4">
        <v>0</v>
      </c>
      <c r="L33" s="4">
        <v>0</v>
      </c>
      <c r="M33" s="4">
        <f t="shared" si="5"/>
        <v>371180</v>
      </c>
      <c r="N33" s="4">
        <v>11859</v>
      </c>
      <c r="O33" s="4">
        <v>1587432</v>
      </c>
      <c r="P33" s="4">
        <v>1041278</v>
      </c>
      <c r="Q33" s="4">
        <v>68272</v>
      </c>
      <c r="R33" s="4">
        <v>0</v>
      </c>
      <c r="S33" s="5">
        <v>0</v>
      </c>
      <c r="T33" s="4">
        <v>169225</v>
      </c>
      <c r="U33" s="4">
        <v>0</v>
      </c>
      <c r="V33" s="5">
        <v>0</v>
      </c>
      <c r="W33" s="4">
        <v>0</v>
      </c>
      <c r="X33" s="5">
        <f t="shared" si="6"/>
        <v>0</v>
      </c>
      <c r="Y33" s="4">
        <v>0</v>
      </c>
      <c r="Z33" s="4">
        <v>27688</v>
      </c>
      <c r="AA33" s="4">
        <v>26634</v>
      </c>
      <c r="AB33" s="4">
        <v>0</v>
      </c>
      <c r="AC33" s="4">
        <v>38543</v>
      </c>
      <c r="AD33" s="4">
        <f t="shared" si="4"/>
        <v>7233651</v>
      </c>
    </row>
    <row r="34" spans="1:30" ht="12.75">
      <c r="A34" s="9" t="s">
        <v>609</v>
      </c>
      <c r="B34" s="2">
        <v>27</v>
      </c>
      <c r="C34" s="4">
        <v>3704967</v>
      </c>
      <c r="D34" s="4">
        <v>84094</v>
      </c>
      <c r="E34" s="4">
        <v>0</v>
      </c>
      <c r="F34" s="4">
        <f t="shared" si="0"/>
        <v>84094</v>
      </c>
      <c r="G34" s="4">
        <v>471642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5"/>
        <v>0</v>
      </c>
      <c r="N34" s="4">
        <v>3607</v>
      </c>
      <c r="O34" s="4">
        <v>471080</v>
      </c>
      <c r="P34" s="4">
        <v>0</v>
      </c>
      <c r="Q34" s="4">
        <v>54670</v>
      </c>
      <c r="R34" s="4">
        <v>0</v>
      </c>
      <c r="S34" s="5">
        <v>0</v>
      </c>
      <c r="T34" s="4">
        <v>6403</v>
      </c>
      <c r="U34" s="4">
        <v>0</v>
      </c>
      <c r="V34" s="5">
        <v>0</v>
      </c>
      <c r="W34" s="4">
        <v>0</v>
      </c>
      <c r="X34" s="5">
        <f t="shared" si="6"/>
        <v>0</v>
      </c>
      <c r="Y34" s="4">
        <v>2089</v>
      </c>
      <c r="Z34" s="4">
        <v>4175</v>
      </c>
      <c r="AA34" s="4">
        <v>10558</v>
      </c>
      <c r="AB34" s="4">
        <v>7755</v>
      </c>
      <c r="AC34" s="4">
        <v>7420</v>
      </c>
      <c r="AD34" s="4">
        <f t="shared" si="4"/>
        <v>4828460</v>
      </c>
    </row>
    <row r="35" spans="1:30" ht="12.75">
      <c r="A35" s="9" t="s">
        <v>610</v>
      </c>
      <c r="B35" s="2">
        <v>28</v>
      </c>
      <c r="C35" s="4">
        <v>568099</v>
      </c>
      <c r="D35" s="4">
        <v>9720</v>
      </c>
      <c r="E35" s="4">
        <v>0</v>
      </c>
      <c r="F35" s="4">
        <f t="shared" si="0"/>
        <v>9720</v>
      </c>
      <c r="G35" s="4">
        <v>269514</v>
      </c>
      <c r="H35" s="4">
        <v>0</v>
      </c>
      <c r="I35" s="4">
        <v>5970</v>
      </c>
      <c r="J35" s="4">
        <v>0</v>
      </c>
      <c r="K35" s="4">
        <v>0</v>
      </c>
      <c r="L35" s="4">
        <v>0</v>
      </c>
      <c r="M35" s="4">
        <f t="shared" si="5"/>
        <v>0</v>
      </c>
      <c r="N35" s="4">
        <v>1590</v>
      </c>
      <c r="O35" s="4">
        <v>200625</v>
      </c>
      <c r="P35" s="4">
        <v>0</v>
      </c>
      <c r="Q35" s="4">
        <v>46583</v>
      </c>
      <c r="R35" s="4">
        <v>0</v>
      </c>
      <c r="S35" s="5">
        <v>0</v>
      </c>
      <c r="T35" s="4">
        <v>8558</v>
      </c>
      <c r="U35" s="4">
        <v>0</v>
      </c>
      <c r="V35" s="5">
        <v>0</v>
      </c>
      <c r="W35" s="4">
        <v>0</v>
      </c>
      <c r="X35" s="5">
        <f t="shared" si="6"/>
        <v>0</v>
      </c>
      <c r="Y35" s="4">
        <v>0</v>
      </c>
      <c r="Z35" s="4">
        <v>2613</v>
      </c>
      <c r="AA35" s="4">
        <v>6024</v>
      </c>
      <c r="AB35" s="4">
        <v>0</v>
      </c>
      <c r="AC35" s="4">
        <v>2970</v>
      </c>
      <c r="AD35" s="4">
        <f t="shared" si="4"/>
        <v>1122266</v>
      </c>
    </row>
    <row r="36" spans="1:30" ht="12.75">
      <c r="A36" s="9" t="s">
        <v>611</v>
      </c>
      <c r="B36" s="2">
        <v>29</v>
      </c>
      <c r="C36" s="4">
        <v>0</v>
      </c>
      <c r="D36" s="4">
        <v>0</v>
      </c>
      <c r="E36" s="4">
        <v>0</v>
      </c>
      <c r="F36" s="4">
        <f t="shared" si="0"/>
        <v>0</v>
      </c>
      <c r="G36" s="4">
        <v>168648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5"/>
        <v>0</v>
      </c>
      <c r="N36" s="4">
        <v>0</v>
      </c>
      <c r="O36" s="4">
        <v>223809</v>
      </c>
      <c r="P36" s="4">
        <v>0</v>
      </c>
      <c r="Q36" s="4">
        <v>45545</v>
      </c>
      <c r="R36" s="4">
        <v>0</v>
      </c>
      <c r="S36" s="5">
        <v>0</v>
      </c>
      <c r="T36" s="4">
        <v>0</v>
      </c>
      <c r="U36" s="4">
        <v>0</v>
      </c>
      <c r="V36" s="5">
        <v>0</v>
      </c>
      <c r="W36" s="4">
        <v>0</v>
      </c>
      <c r="X36" s="5">
        <f t="shared" si="6"/>
        <v>0</v>
      </c>
      <c r="Y36" s="4">
        <v>0</v>
      </c>
      <c r="Z36" s="4">
        <v>2005</v>
      </c>
      <c r="AA36" s="4">
        <v>8032</v>
      </c>
      <c r="AB36" s="4">
        <v>4619</v>
      </c>
      <c r="AC36" s="4">
        <v>3406</v>
      </c>
      <c r="AD36" s="4">
        <f t="shared" si="4"/>
        <v>456064</v>
      </c>
    </row>
    <row r="37" spans="1:30" ht="12.75">
      <c r="A37" s="9" t="s">
        <v>612</v>
      </c>
      <c r="B37" s="2">
        <v>30</v>
      </c>
      <c r="C37" s="4">
        <v>6266702</v>
      </c>
      <c r="D37" s="4">
        <v>304401</v>
      </c>
      <c r="E37" s="4">
        <v>0</v>
      </c>
      <c r="F37" s="4">
        <f t="shared" si="0"/>
        <v>304401</v>
      </c>
      <c r="G37" s="4">
        <v>1328993</v>
      </c>
      <c r="H37" s="4">
        <v>0</v>
      </c>
      <c r="I37" s="4">
        <v>109424</v>
      </c>
      <c r="J37" s="4">
        <v>0</v>
      </c>
      <c r="K37" s="4">
        <v>0</v>
      </c>
      <c r="L37" s="4">
        <v>0</v>
      </c>
      <c r="M37" s="4">
        <f t="shared" si="5"/>
        <v>0</v>
      </c>
      <c r="N37" s="4">
        <v>18022</v>
      </c>
      <c r="O37" s="4">
        <v>3565231</v>
      </c>
      <c r="P37" s="4">
        <v>3086077</v>
      </c>
      <c r="Q37" s="4">
        <v>241260</v>
      </c>
      <c r="R37" s="4">
        <v>0</v>
      </c>
      <c r="S37" s="5">
        <v>0</v>
      </c>
      <c r="T37" s="4">
        <v>0</v>
      </c>
      <c r="U37" s="4">
        <v>0</v>
      </c>
      <c r="V37" s="5">
        <v>0</v>
      </c>
      <c r="W37" s="4">
        <v>0</v>
      </c>
      <c r="X37" s="5">
        <f t="shared" si="6"/>
        <v>0</v>
      </c>
      <c r="Y37" s="4">
        <v>5814</v>
      </c>
      <c r="Z37" s="4">
        <v>51775</v>
      </c>
      <c r="AA37" s="4">
        <v>45180</v>
      </c>
      <c r="AB37" s="4">
        <v>11311</v>
      </c>
      <c r="AC37" s="4">
        <v>53994</v>
      </c>
      <c r="AD37" s="4">
        <f t="shared" si="4"/>
        <v>15088184</v>
      </c>
    </row>
    <row r="38" spans="1:30" ht="12.75">
      <c r="A38" s="9" t="s">
        <v>613</v>
      </c>
      <c r="B38" s="2">
        <v>31</v>
      </c>
      <c r="C38" s="4">
        <v>12866874</v>
      </c>
      <c r="D38" s="4">
        <v>371638</v>
      </c>
      <c r="E38" s="4">
        <v>0</v>
      </c>
      <c r="F38" s="4">
        <f t="shared" si="0"/>
        <v>371638</v>
      </c>
      <c r="G38" s="4">
        <v>22336</v>
      </c>
      <c r="H38" s="4">
        <v>0</v>
      </c>
      <c r="I38" s="4">
        <v>68693</v>
      </c>
      <c r="J38" s="4">
        <v>0</v>
      </c>
      <c r="K38" s="4">
        <v>0</v>
      </c>
      <c r="L38" s="4">
        <v>0</v>
      </c>
      <c r="M38" s="4">
        <f t="shared" si="5"/>
        <v>0</v>
      </c>
      <c r="N38" s="4">
        <v>38267</v>
      </c>
      <c r="O38" s="4">
        <v>3670648</v>
      </c>
      <c r="P38" s="4">
        <v>2956313</v>
      </c>
      <c r="Q38" s="4">
        <v>290586</v>
      </c>
      <c r="R38" s="4">
        <v>0</v>
      </c>
      <c r="S38" s="5">
        <v>0</v>
      </c>
      <c r="T38" s="4">
        <v>283424</v>
      </c>
      <c r="U38" s="4">
        <v>0</v>
      </c>
      <c r="V38" s="5">
        <v>0</v>
      </c>
      <c r="W38" s="4">
        <v>0</v>
      </c>
      <c r="X38" s="5">
        <f t="shared" si="6"/>
        <v>0</v>
      </c>
      <c r="Y38" s="4">
        <v>119343</v>
      </c>
      <c r="Z38" s="4">
        <v>80722</v>
      </c>
      <c r="AA38" s="4">
        <v>28704</v>
      </c>
      <c r="AB38" s="4">
        <v>89750</v>
      </c>
      <c r="AC38" s="4">
        <v>54185</v>
      </c>
      <c r="AD38" s="4">
        <f t="shared" si="4"/>
        <v>20941483</v>
      </c>
    </row>
    <row r="39" spans="1:30" ht="12.75">
      <c r="A39" s="9" t="s">
        <v>614</v>
      </c>
      <c r="B39" s="2">
        <v>32</v>
      </c>
      <c r="C39" s="4">
        <v>83351</v>
      </c>
      <c r="D39" s="4">
        <v>3425</v>
      </c>
      <c r="E39" s="4">
        <v>0</v>
      </c>
      <c r="F39" s="4">
        <f t="shared" si="0"/>
        <v>3425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f t="shared" si="5"/>
        <v>0</v>
      </c>
      <c r="N39" s="4">
        <v>0</v>
      </c>
      <c r="O39" s="4">
        <v>1144480</v>
      </c>
      <c r="P39" s="4">
        <v>0</v>
      </c>
      <c r="Q39" s="4">
        <v>84386</v>
      </c>
      <c r="R39" s="4">
        <v>0</v>
      </c>
      <c r="S39" s="5">
        <v>0</v>
      </c>
      <c r="T39" s="4">
        <v>24156</v>
      </c>
      <c r="U39" s="4">
        <v>0</v>
      </c>
      <c r="V39" s="5">
        <v>0</v>
      </c>
      <c r="W39" s="4">
        <v>0</v>
      </c>
      <c r="X39" s="5">
        <f t="shared" si="6"/>
        <v>0</v>
      </c>
      <c r="Y39" s="4">
        <v>0</v>
      </c>
      <c r="Z39" s="4">
        <v>9050</v>
      </c>
      <c r="AA39" s="4">
        <v>15610</v>
      </c>
      <c r="AB39" s="4">
        <v>11272</v>
      </c>
      <c r="AC39" s="4">
        <v>12895</v>
      </c>
      <c r="AD39" s="4">
        <f t="shared" si="4"/>
        <v>1388625</v>
      </c>
    </row>
    <row r="40" spans="1:30" ht="12.75">
      <c r="A40" s="9" t="s">
        <v>615</v>
      </c>
      <c r="B40" s="2">
        <v>33</v>
      </c>
      <c r="C40" s="4">
        <v>0</v>
      </c>
      <c r="D40" s="4">
        <v>0</v>
      </c>
      <c r="E40" s="4">
        <v>0</v>
      </c>
      <c r="F40" s="4">
        <f t="shared" si="0"/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f t="shared" si="5"/>
        <v>0</v>
      </c>
      <c r="N40" s="4">
        <v>0</v>
      </c>
      <c r="O40" s="4">
        <v>103392</v>
      </c>
      <c r="P40" s="4">
        <v>0</v>
      </c>
      <c r="Q40" s="4">
        <v>50355</v>
      </c>
      <c r="R40" s="4">
        <v>0</v>
      </c>
      <c r="S40" s="5">
        <v>0</v>
      </c>
      <c r="T40" s="4">
        <v>0</v>
      </c>
      <c r="U40" s="4">
        <v>0</v>
      </c>
      <c r="V40" s="5">
        <v>0</v>
      </c>
      <c r="W40" s="4">
        <v>0</v>
      </c>
      <c r="X40" s="5">
        <f t="shared" si="6"/>
        <v>0</v>
      </c>
      <c r="Y40" s="4">
        <v>0</v>
      </c>
      <c r="Z40" s="4">
        <v>925</v>
      </c>
      <c r="AA40" s="4">
        <v>2514</v>
      </c>
      <c r="AB40" s="4">
        <v>11086</v>
      </c>
      <c r="AC40" s="4">
        <v>2445</v>
      </c>
      <c r="AD40" s="4">
        <f t="shared" si="4"/>
        <v>170717</v>
      </c>
    </row>
    <row r="41" spans="1:30" ht="12.75">
      <c r="A41" s="9" t="s">
        <v>616</v>
      </c>
      <c r="B41" s="2">
        <v>34</v>
      </c>
      <c r="C41" s="4">
        <v>0</v>
      </c>
      <c r="D41" s="4">
        <v>0</v>
      </c>
      <c r="E41" s="4">
        <v>0</v>
      </c>
      <c r="F41" s="4">
        <f t="shared" si="0"/>
        <v>0</v>
      </c>
      <c r="G41" s="4">
        <v>602467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 aca="true" t="shared" si="7" ref="M41:M56">SUM(J41:L41)</f>
        <v>0</v>
      </c>
      <c r="N41" s="4">
        <v>0</v>
      </c>
      <c r="O41" s="4">
        <v>162861</v>
      </c>
      <c r="P41" s="4">
        <v>0</v>
      </c>
      <c r="Q41" s="4">
        <v>44093</v>
      </c>
      <c r="R41" s="4">
        <v>0</v>
      </c>
      <c r="S41" s="5">
        <v>0</v>
      </c>
      <c r="T41" s="4">
        <v>0</v>
      </c>
      <c r="U41" s="4">
        <v>0</v>
      </c>
      <c r="V41" s="5">
        <v>0</v>
      </c>
      <c r="W41" s="4">
        <v>0</v>
      </c>
      <c r="X41" s="5">
        <f aca="true" t="shared" si="8" ref="X41:X56">SUM(U41:W41)</f>
        <v>0</v>
      </c>
      <c r="Y41" s="4">
        <v>9183</v>
      </c>
      <c r="Z41" s="4">
        <v>2800</v>
      </c>
      <c r="AA41" s="4">
        <v>2510</v>
      </c>
      <c r="AB41" s="4">
        <v>6835</v>
      </c>
      <c r="AC41" s="4">
        <v>3402</v>
      </c>
      <c r="AD41" s="4">
        <f t="shared" si="4"/>
        <v>834151</v>
      </c>
    </row>
    <row r="42" spans="1:30" ht="12.75">
      <c r="A42" s="9" t="s">
        <v>617</v>
      </c>
      <c r="B42" s="2">
        <v>35</v>
      </c>
      <c r="C42" s="4">
        <v>186151815</v>
      </c>
      <c r="D42" s="4">
        <v>9755559</v>
      </c>
      <c r="E42" s="4">
        <v>0</v>
      </c>
      <c r="F42" s="4">
        <f t="shared" si="0"/>
        <v>9755559</v>
      </c>
      <c r="G42" s="4">
        <v>17074340</v>
      </c>
      <c r="H42" s="4">
        <v>39000000</v>
      </c>
      <c r="I42" s="4">
        <v>1177881</v>
      </c>
      <c r="J42" s="4">
        <v>0</v>
      </c>
      <c r="K42" s="4">
        <v>1031258</v>
      </c>
      <c r="L42" s="4">
        <v>4280600</v>
      </c>
      <c r="M42" s="4">
        <f t="shared" si="7"/>
        <v>5311858</v>
      </c>
      <c r="N42" s="4">
        <v>366922</v>
      </c>
      <c r="O42" s="4">
        <v>55964533</v>
      </c>
      <c r="P42" s="4">
        <v>206638214</v>
      </c>
      <c r="Q42" s="4">
        <v>836476</v>
      </c>
      <c r="R42" s="4">
        <v>426667</v>
      </c>
      <c r="S42" s="4">
        <v>6898218</v>
      </c>
      <c r="T42" s="4">
        <v>0</v>
      </c>
      <c r="U42" s="4">
        <v>0</v>
      </c>
      <c r="V42" s="5">
        <v>0</v>
      </c>
      <c r="W42" s="4">
        <v>0</v>
      </c>
      <c r="X42" s="5">
        <f t="shared" si="8"/>
        <v>0</v>
      </c>
      <c r="Y42" s="4">
        <v>742937</v>
      </c>
      <c r="Z42" s="4">
        <v>501256</v>
      </c>
      <c r="AA42" s="4">
        <v>650090</v>
      </c>
      <c r="AB42" s="4">
        <v>306683</v>
      </c>
      <c r="AC42" s="4">
        <v>795987</v>
      </c>
      <c r="AD42" s="4">
        <f t="shared" si="4"/>
        <v>532599436</v>
      </c>
    </row>
    <row r="43" spans="1:30" ht="12.75">
      <c r="A43" s="9" t="s">
        <v>618</v>
      </c>
      <c r="B43" s="2">
        <v>36</v>
      </c>
      <c r="C43" s="4">
        <v>2973370</v>
      </c>
      <c r="D43" s="4">
        <v>237948</v>
      </c>
      <c r="E43" s="4">
        <v>0</v>
      </c>
      <c r="F43" s="4">
        <f t="shared" si="0"/>
        <v>237948</v>
      </c>
      <c r="G43" s="4">
        <v>642196</v>
      </c>
      <c r="H43" s="4">
        <v>0</v>
      </c>
      <c r="I43" s="4">
        <v>80690</v>
      </c>
      <c r="J43" s="4">
        <v>0</v>
      </c>
      <c r="K43" s="4">
        <v>0</v>
      </c>
      <c r="L43" s="4">
        <v>0</v>
      </c>
      <c r="M43" s="4">
        <f t="shared" si="7"/>
        <v>0</v>
      </c>
      <c r="N43" s="4">
        <v>15043</v>
      </c>
      <c r="O43" s="4">
        <v>1018230</v>
      </c>
      <c r="P43" s="4">
        <v>443645</v>
      </c>
      <c r="Q43" s="4">
        <v>125136</v>
      </c>
      <c r="R43" s="4">
        <v>0</v>
      </c>
      <c r="S43" s="5">
        <v>0</v>
      </c>
      <c r="T43" s="4">
        <v>62912</v>
      </c>
      <c r="U43" s="4">
        <v>0</v>
      </c>
      <c r="V43" s="5">
        <v>0</v>
      </c>
      <c r="W43" s="4">
        <v>0</v>
      </c>
      <c r="X43" s="5">
        <f t="shared" si="8"/>
        <v>0</v>
      </c>
      <c r="Y43" s="4">
        <v>17603</v>
      </c>
      <c r="Z43" s="4">
        <v>33064</v>
      </c>
      <c r="AA43" s="4">
        <v>21136</v>
      </c>
      <c r="AB43" s="4">
        <v>692243</v>
      </c>
      <c r="AC43" s="4">
        <v>22230</v>
      </c>
      <c r="AD43" s="4">
        <f t="shared" si="4"/>
        <v>6385446</v>
      </c>
    </row>
    <row r="44" spans="1:30" ht="12.75">
      <c r="A44" s="9" t="s">
        <v>619</v>
      </c>
      <c r="B44" s="2">
        <v>37</v>
      </c>
      <c r="C44" s="4">
        <v>1252345</v>
      </c>
      <c r="D44" s="4">
        <v>47379</v>
      </c>
      <c r="E44" s="4">
        <v>0</v>
      </c>
      <c r="F44" s="4">
        <f t="shared" si="0"/>
        <v>47379</v>
      </c>
      <c r="G44" s="4">
        <v>374472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f t="shared" si="7"/>
        <v>0</v>
      </c>
      <c r="N44" s="4">
        <v>2835</v>
      </c>
      <c r="O44" s="4">
        <v>208457</v>
      </c>
      <c r="P44" s="4">
        <v>0</v>
      </c>
      <c r="Q44" s="4">
        <v>21776</v>
      </c>
      <c r="R44" s="4">
        <v>0</v>
      </c>
      <c r="S44" s="5">
        <v>0</v>
      </c>
      <c r="T44" s="4">
        <v>0</v>
      </c>
      <c r="U44" s="4">
        <v>0</v>
      </c>
      <c r="V44" s="5">
        <v>0</v>
      </c>
      <c r="W44" s="4">
        <v>0</v>
      </c>
      <c r="X44" s="5">
        <f t="shared" si="8"/>
        <v>0</v>
      </c>
      <c r="Y44" s="4">
        <v>0</v>
      </c>
      <c r="Z44" s="4">
        <v>5672</v>
      </c>
      <c r="AA44" s="4">
        <v>502</v>
      </c>
      <c r="AB44" s="4">
        <v>2093</v>
      </c>
      <c r="AC44" s="4">
        <v>4418</v>
      </c>
      <c r="AD44" s="4">
        <f t="shared" si="4"/>
        <v>1919949</v>
      </c>
    </row>
    <row r="45" spans="1:30" ht="12.75">
      <c r="A45" s="9" t="s">
        <v>620</v>
      </c>
      <c r="B45" s="2">
        <v>38</v>
      </c>
      <c r="C45" s="4">
        <v>1479598</v>
      </c>
      <c r="D45" s="4">
        <v>100091</v>
      </c>
      <c r="E45" s="4">
        <v>0</v>
      </c>
      <c r="F45" s="4">
        <f t="shared" si="0"/>
        <v>100091</v>
      </c>
      <c r="G45" s="4">
        <v>281194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f t="shared" si="7"/>
        <v>0</v>
      </c>
      <c r="N45" s="4">
        <v>4813</v>
      </c>
      <c r="O45" s="4">
        <v>384251</v>
      </c>
      <c r="P45" s="4">
        <v>45818</v>
      </c>
      <c r="Q45" s="4">
        <v>64974</v>
      </c>
      <c r="R45" s="4">
        <v>0</v>
      </c>
      <c r="S45" s="5">
        <v>0</v>
      </c>
      <c r="T45" s="4">
        <v>0</v>
      </c>
      <c r="U45" s="4">
        <v>0</v>
      </c>
      <c r="V45" s="5">
        <v>0</v>
      </c>
      <c r="W45" s="4">
        <v>0</v>
      </c>
      <c r="X45" s="5">
        <f t="shared" si="8"/>
        <v>0</v>
      </c>
      <c r="Y45" s="4">
        <v>0</v>
      </c>
      <c r="Z45" s="4">
        <v>7752</v>
      </c>
      <c r="AA45" s="4">
        <v>1506</v>
      </c>
      <c r="AB45" s="4">
        <v>34847</v>
      </c>
      <c r="AC45" s="4">
        <v>10164</v>
      </c>
      <c r="AD45" s="4">
        <f t="shared" si="4"/>
        <v>2415008</v>
      </c>
    </row>
    <row r="46" spans="1:30" ht="12.75">
      <c r="A46" s="9" t="s">
        <v>621</v>
      </c>
      <c r="B46" s="2">
        <v>39</v>
      </c>
      <c r="C46" s="4">
        <v>339386</v>
      </c>
      <c r="D46" s="4">
        <v>26870</v>
      </c>
      <c r="E46" s="4">
        <v>0</v>
      </c>
      <c r="F46" s="4">
        <f t="shared" si="0"/>
        <v>26870</v>
      </c>
      <c r="G46" s="4">
        <v>347986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f t="shared" si="7"/>
        <v>0</v>
      </c>
      <c r="N46" s="4">
        <v>2392</v>
      </c>
      <c r="O46" s="4">
        <v>306251</v>
      </c>
      <c r="P46" s="4">
        <v>0</v>
      </c>
      <c r="Q46" s="4">
        <v>51491</v>
      </c>
      <c r="R46" s="4">
        <v>0</v>
      </c>
      <c r="S46" s="5">
        <v>0</v>
      </c>
      <c r="T46" s="4">
        <v>19802</v>
      </c>
      <c r="U46" s="4">
        <v>0</v>
      </c>
      <c r="V46" s="5">
        <v>0</v>
      </c>
      <c r="W46" s="4">
        <v>0</v>
      </c>
      <c r="X46" s="5">
        <f t="shared" si="8"/>
        <v>0</v>
      </c>
      <c r="Y46" s="4">
        <v>0</v>
      </c>
      <c r="Z46" s="4">
        <v>3650</v>
      </c>
      <c r="AA46" s="4">
        <v>9538</v>
      </c>
      <c r="AB46" s="4">
        <v>0</v>
      </c>
      <c r="AC46" s="4">
        <v>4827</v>
      </c>
      <c r="AD46" s="4">
        <f t="shared" si="4"/>
        <v>1112193</v>
      </c>
    </row>
    <row r="47" spans="1:30" ht="12.75">
      <c r="A47" s="9" t="s">
        <v>622</v>
      </c>
      <c r="B47" s="2">
        <v>40</v>
      </c>
      <c r="C47" s="4">
        <v>4225569</v>
      </c>
      <c r="D47" s="4">
        <v>252911</v>
      </c>
      <c r="E47" s="4">
        <v>0</v>
      </c>
      <c r="F47" s="4">
        <f t="shared" si="0"/>
        <v>252911</v>
      </c>
      <c r="G47" s="4">
        <v>0</v>
      </c>
      <c r="H47" s="4">
        <v>0</v>
      </c>
      <c r="I47" s="4">
        <v>57671</v>
      </c>
      <c r="J47" s="4">
        <v>237815</v>
      </c>
      <c r="K47" s="4">
        <v>0</v>
      </c>
      <c r="L47" s="4">
        <v>0</v>
      </c>
      <c r="M47" s="4">
        <f t="shared" si="7"/>
        <v>237815</v>
      </c>
      <c r="N47" s="4">
        <v>22340</v>
      </c>
      <c r="O47" s="4">
        <v>2864500</v>
      </c>
      <c r="P47" s="4">
        <v>4250822</v>
      </c>
      <c r="Q47" s="4">
        <v>249916</v>
      </c>
      <c r="R47" s="4">
        <v>0</v>
      </c>
      <c r="S47" s="5">
        <v>0</v>
      </c>
      <c r="T47" s="4">
        <v>0</v>
      </c>
      <c r="U47" s="4">
        <v>0</v>
      </c>
      <c r="V47" s="5">
        <v>0</v>
      </c>
      <c r="W47" s="4">
        <v>0</v>
      </c>
      <c r="X47" s="5">
        <f t="shared" si="8"/>
        <v>0</v>
      </c>
      <c r="Y47" s="4">
        <v>34417</v>
      </c>
      <c r="Z47" s="4">
        <v>57499</v>
      </c>
      <c r="AA47" s="4">
        <v>93986</v>
      </c>
      <c r="AB47" s="4">
        <v>0</v>
      </c>
      <c r="AC47" s="4">
        <v>43492</v>
      </c>
      <c r="AD47" s="4">
        <f t="shared" si="4"/>
        <v>12390938</v>
      </c>
    </row>
    <row r="48" spans="1:30" ht="12.75">
      <c r="A48" s="9" t="s">
        <v>623</v>
      </c>
      <c r="B48" s="2">
        <v>41</v>
      </c>
      <c r="C48" s="4">
        <v>860474</v>
      </c>
      <c r="D48" s="4">
        <v>42231</v>
      </c>
      <c r="E48" s="4">
        <v>0</v>
      </c>
      <c r="F48" s="4">
        <f t="shared" si="0"/>
        <v>42231</v>
      </c>
      <c r="G48" s="4">
        <v>660666</v>
      </c>
      <c r="H48" s="4">
        <v>0</v>
      </c>
      <c r="I48" s="4">
        <v>16110</v>
      </c>
      <c r="J48" s="4">
        <v>0</v>
      </c>
      <c r="K48" s="4">
        <v>0</v>
      </c>
      <c r="L48" s="4">
        <v>0</v>
      </c>
      <c r="M48" s="4">
        <f t="shared" si="7"/>
        <v>0</v>
      </c>
      <c r="N48" s="4">
        <v>5535</v>
      </c>
      <c r="O48" s="4">
        <v>325200</v>
      </c>
      <c r="P48" s="4">
        <v>0</v>
      </c>
      <c r="Q48" s="4">
        <v>34777</v>
      </c>
      <c r="R48" s="4">
        <v>0</v>
      </c>
      <c r="S48" s="5">
        <v>0</v>
      </c>
      <c r="T48" s="4">
        <v>0</v>
      </c>
      <c r="U48" s="4">
        <v>0</v>
      </c>
      <c r="V48" s="5">
        <v>0</v>
      </c>
      <c r="W48" s="4">
        <v>0</v>
      </c>
      <c r="X48" s="5">
        <f t="shared" si="8"/>
        <v>0</v>
      </c>
      <c r="Y48" s="4">
        <v>1616</v>
      </c>
      <c r="Z48" s="4">
        <v>16570</v>
      </c>
      <c r="AA48" s="4">
        <v>17070</v>
      </c>
      <c r="AB48" s="4">
        <v>146498</v>
      </c>
      <c r="AC48" s="4">
        <v>11418</v>
      </c>
      <c r="AD48" s="4">
        <f t="shared" si="4"/>
        <v>2138165</v>
      </c>
    </row>
    <row r="49" spans="1:30" ht="12.75">
      <c r="A49" s="9" t="s">
        <v>624</v>
      </c>
      <c r="B49" s="2">
        <v>42</v>
      </c>
      <c r="C49" s="4">
        <v>117672</v>
      </c>
      <c r="D49" s="4">
        <v>0</v>
      </c>
      <c r="E49" s="4">
        <v>0</v>
      </c>
      <c r="F49" s="4">
        <f t="shared" si="0"/>
        <v>0</v>
      </c>
      <c r="G49" s="4">
        <v>820999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f t="shared" si="7"/>
        <v>0</v>
      </c>
      <c r="N49" s="4">
        <v>0</v>
      </c>
      <c r="O49" s="4">
        <v>2770236</v>
      </c>
      <c r="P49" s="4">
        <v>0</v>
      </c>
      <c r="Q49" s="4">
        <v>172446</v>
      </c>
      <c r="R49" s="4">
        <v>0</v>
      </c>
      <c r="S49" s="4">
        <v>269250</v>
      </c>
      <c r="T49" s="4">
        <v>99170</v>
      </c>
      <c r="U49" s="4">
        <v>0</v>
      </c>
      <c r="V49" s="5">
        <v>0</v>
      </c>
      <c r="W49" s="4">
        <v>0</v>
      </c>
      <c r="X49" s="5">
        <f t="shared" si="8"/>
        <v>0</v>
      </c>
      <c r="Y49" s="4">
        <v>32264</v>
      </c>
      <c r="Z49" s="4">
        <v>13375</v>
      </c>
      <c r="AA49" s="4">
        <v>30182</v>
      </c>
      <c r="AB49" s="4">
        <v>311619</v>
      </c>
      <c r="AC49" s="4">
        <v>41860</v>
      </c>
      <c r="AD49" s="4">
        <f t="shared" si="4"/>
        <v>4679073</v>
      </c>
    </row>
    <row r="50" spans="1:30" ht="12.75">
      <c r="A50" s="9" t="s">
        <v>625</v>
      </c>
      <c r="B50" s="2">
        <v>43</v>
      </c>
      <c r="C50" s="4">
        <v>1020956</v>
      </c>
      <c r="D50" s="4">
        <v>46741</v>
      </c>
      <c r="E50" s="4">
        <v>0</v>
      </c>
      <c r="F50" s="4">
        <f t="shared" si="0"/>
        <v>46741</v>
      </c>
      <c r="G50" s="4">
        <v>323243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f t="shared" si="7"/>
        <v>0</v>
      </c>
      <c r="N50" s="4">
        <v>2206</v>
      </c>
      <c r="O50" s="4">
        <v>312637</v>
      </c>
      <c r="P50" s="4">
        <v>0</v>
      </c>
      <c r="Q50" s="4">
        <v>61701</v>
      </c>
      <c r="R50" s="4">
        <v>0</v>
      </c>
      <c r="S50" s="5">
        <v>0</v>
      </c>
      <c r="T50" s="4">
        <v>0</v>
      </c>
      <c r="U50" s="4">
        <v>0</v>
      </c>
      <c r="V50" s="5">
        <v>0</v>
      </c>
      <c r="W50" s="4">
        <v>0</v>
      </c>
      <c r="X50" s="5">
        <f t="shared" si="8"/>
        <v>0</v>
      </c>
      <c r="Y50" s="4">
        <v>0</v>
      </c>
      <c r="Z50" s="4">
        <v>1650</v>
      </c>
      <c r="AA50" s="4">
        <v>5020</v>
      </c>
      <c r="AB50" s="4">
        <v>40228</v>
      </c>
      <c r="AC50" s="4">
        <v>4250</v>
      </c>
      <c r="AD50" s="4">
        <f t="shared" si="4"/>
        <v>1818632</v>
      </c>
    </row>
    <row r="51" spans="1:30" ht="12.75">
      <c r="A51" s="9" t="s">
        <v>626</v>
      </c>
      <c r="B51" s="2">
        <v>44</v>
      </c>
      <c r="C51" s="4">
        <v>92108653</v>
      </c>
      <c r="D51" s="4">
        <v>1313611</v>
      </c>
      <c r="E51" s="4">
        <v>0</v>
      </c>
      <c r="F51" s="4">
        <f t="shared" si="0"/>
        <v>1313611</v>
      </c>
      <c r="G51" s="4">
        <v>2524020</v>
      </c>
      <c r="H51" s="4">
        <v>0</v>
      </c>
      <c r="I51" s="4">
        <v>261118</v>
      </c>
      <c r="J51" s="4">
        <v>0</v>
      </c>
      <c r="K51" s="4">
        <v>194055</v>
      </c>
      <c r="L51" s="4">
        <v>0</v>
      </c>
      <c r="M51" s="4">
        <f t="shared" si="7"/>
        <v>194055</v>
      </c>
      <c r="N51" s="4">
        <v>82704</v>
      </c>
      <c r="O51" s="4">
        <v>15602387</v>
      </c>
      <c r="P51" s="4">
        <v>5424063</v>
      </c>
      <c r="Q51" s="4">
        <v>744474</v>
      </c>
      <c r="R51" s="4">
        <v>0</v>
      </c>
      <c r="S51" s="5">
        <v>0</v>
      </c>
      <c r="T51" s="4">
        <v>461710</v>
      </c>
      <c r="U51" s="4">
        <v>0</v>
      </c>
      <c r="V51" s="5">
        <v>0</v>
      </c>
      <c r="W51" s="4">
        <v>0</v>
      </c>
      <c r="X51" s="5">
        <f t="shared" si="8"/>
        <v>0</v>
      </c>
      <c r="Y51" s="4">
        <v>128994</v>
      </c>
      <c r="Z51" s="4">
        <v>105365</v>
      </c>
      <c r="AA51" s="4">
        <v>169174</v>
      </c>
      <c r="AB51" s="4">
        <v>201</v>
      </c>
      <c r="AC51" s="4">
        <v>173786</v>
      </c>
      <c r="AD51" s="4">
        <f t="shared" si="4"/>
        <v>119294315</v>
      </c>
    </row>
    <row r="52" spans="1:30" ht="12.75">
      <c r="A52" s="9" t="s">
        <v>627</v>
      </c>
      <c r="B52" s="2">
        <v>45</v>
      </c>
      <c r="C52" s="4">
        <v>1562043</v>
      </c>
      <c r="D52" s="4">
        <v>37008</v>
      </c>
      <c r="E52" s="4">
        <v>0</v>
      </c>
      <c r="F52" s="4">
        <f t="shared" si="0"/>
        <v>37008</v>
      </c>
      <c r="G52" s="4">
        <v>438099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f t="shared" si="7"/>
        <v>0</v>
      </c>
      <c r="N52" s="4">
        <v>2262</v>
      </c>
      <c r="O52" s="4">
        <v>425110</v>
      </c>
      <c r="P52" s="4">
        <v>0</v>
      </c>
      <c r="Q52" s="4">
        <v>50100</v>
      </c>
      <c r="R52" s="4">
        <v>0</v>
      </c>
      <c r="S52" s="5">
        <v>0</v>
      </c>
      <c r="T52" s="4">
        <v>0</v>
      </c>
      <c r="U52" s="4">
        <v>0</v>
      </c>
      <c r="V52" s="5">
        <v>0</v>
      </c>
      <c r="W52" s="4">
        <v>0</v>
      </c>
      <c r="X52" s="5">
        <f t="shared" si="8"/>
        <v>0</v>
      </c>
      <c r="Y52" s="4">
        <v>0</v>
      </c>
      <c r="Z52" s="4">
        <v>2663</v>
      </c>
      <c r="AA52" s="4">
        <v>3514</v>
      </c>
      <c r="AB52" s="4">
        <v>17560</v>
      </c>
      <c r="AC52" s="4">
        <v>4699</v>
      </c>
      <c r="AD52" s="4">
        <f t="shared" si="4"/>
        <v>2543058</v>
      </c>
    </row>
    <row r="53" spans="1:30" ht="12.75">
      <c r="A53" s="9" t="s">
        <v>628</v>
      </c>
      <c r="B53" s="2">
        <v>46</v>
      </c>
      <c r="C53" s="4">
        <v>4535088</v>
      </c>
      <c r="D53" s="4">
        <v>225056</v>
      </c>
      <c r="E53" s="4">
        <v>0</v>
      </c>
      <c r="F53" s="4">
        <f t="shared" si="0"/>
        <v>225056</v>
      </c>
      <c r="G53" s="4">
        <v>902448</v>
      </c>
      <c r="H53" s="4">
        <v>0</v>
      </c>
      <c r="I53" s="4">
        <v>0</v>
      </c>
      <c r="J53" s="4">
        <v>860848</v>
      </c>
      <c r="K53" s="4">
        <v>0</v>
      </c>
      <c r="L53" s="4">
        <v>0</v>
      </c>
      <c r="M53" s="4">
        <f t="shared" si="7"/>
        <v>860848</v>
      </c>
      <c r="N53" s="4">
        <v>22267</v>
      </c>
      <c r="O53" s="4">
        <v>3534251</v>
      </c>
      <c r="P53" s="4">
        <v>4401448</v>
      </c>
      <c r="Q53" s="4">
        <v>46441</v>
      </c>
      <c r="R53" s="4">
        <v>0</v>
      </c>
      <c r="S53" s="5">
        <v>0</v>
      </c>
      <c r="T53" s="4">
        <v>430756</v>
      </c>
      <c r="U53" s="4">
        <v>0</v>
      </c>
      <c r="V53" s="5">
        <v>0</v>
      </c>
      <c r="W53" s="4">
        <v>0</v>
      </c>
      <c r="X53" s="5">
        <f t="shared" si="8"/>
        <v>0</v>
      </c>
      <c r="Y53" s="4">
        <v>65671</v>
      </c>
      <c r="Z53" s="4">
        <v>28775</v>
      </c>
      <c r="AA53" s="4">
        <v>6024</v>
      </c>
      <c r="AB53" s="4">
        <v>0</v>
      </c>
      <c r="AC53" s="4">
        <v>103247</v>
      </c>
      <c r="AD53" s="4">
        <f t="shared" si="4"/>
        <v>15162320</v>
      </c>
    </row>
    <row r="54" spans="1:30" ht="12.75">
      <c r="A54" s="9" t="s">
        <v>629</v>
      </c>
      <c r="B54" s="2">
        <v>47</v>
      </c>
      <c r="C54" s="4">
        <v>0</v>
      </c>
      <c r="D54" s="4">
        <v>0</v>
      </c>
      <c r="E54" s="4">
        <v>0</v>
      </c>
      <c r="F54" s="4">
        <f t="shared" si="0"/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f t="shared" si="7"/>
        <v>0</v>
      </c>
      <c r="N54" s="4">
        <v>0</v>
      </c>
      <c r="O54" s="4">
        <v>236959</v>
      </c>
      <c r="P54" s="4">
        <v>0</v>
      </c>
      <c r="Q54" s="4">
        <v>40835</v>
      </c>
      <c r="R54" s="4">
        <v>0</v>
      </c>
      <c r="S54" s="5">
        <v>0</v>
      </c>
      <c r="T54" s="4">
        <v>0</v>
      </c>
      <c r="U54" s="4">
        <v>0</v>
      </c>
      <c r="V54" s="5">
        <v>0</v>
      </c>
      <c r="W54" s="4">
        <v>0</v>
      </c>
      <c r="X54" s="5">
        <f t="shared" si="8"/>
        <v>0</v>
      </c>
      <c r="Y54" s="4">
        <v>0</v>
      </c>
      <c r="Z54" s="4">
        <v>2564</v>
      </c>
      <c r="AA54" s="4">
        <v>4016</v>
      </c>
      <c r="AB54" s="4">
        <v>2486</v>
      </c>
      <c r="AC54" s="4">
        <v>3282</v>
      </c>
      <c r="AD54" s="4">
        <f t="shared" si="4"/>
        <v>290142</v>
      </c>
    </row>
    <row r="55" spans="1:30" ht="12.75">
      <c r="A55" s="9" t="s">
        <v>630</v>
      </c>
      <c r="B55" s="2">
        <v>48</v>
      </c>
      <c r="C55" s="4">
        <v>3407608</v>
      </c>
      <c r="D55" s="4">
        <v>138536</v>
      </c>
      <c r="E55" s="4">
        <v>0</v>
      </c>
      <c r="F55" s="4">
        <f t="shared" si="0"/>
        <v>138536</v>
      </c>
      <c r="G55" s="4">
        <v>262090</v>
      </c>
      <c r="H55" s="4">
        <v>0</v>
      </c>
      <c r="I55" s="4">
        <v>31540</v>
      </c>
      <c r="J55" s="4">
        <v>0</v>
      </c>
      <c r="K55" s="4">
        <v>0</v>
      </c>
      <c r="L55" s="4">
        <v>0</v>
      </c>
      <c r="M55" s="4">
        <f t="shared" si="7"/>
        <v>0</v>
      </c>
      <c r="N55" s="4">
        <v>16478</v>
      </c>
      <c r="O55" s="4">
        <v>1387664</v>
      </c>
      <c r="P55" s="4">
        <v>1744603</v>
      </c>
      <c r="Q55" s="4">
        <v>58900</v>
      </c>
      <c r="R55" s="4">
        <v>0</v>
      </c>
      <c r="S55" s="5">
        <v>0</v>
      </c>
      <c r="T55" s="4">
        <v>0</v>
      </c>
      <c r="U55" s="4">
        <v>0</v>
      </c>
      <c r="V55" s="5">
        <v>0</v>
      </c>
      <c r="W55" s="4">
        <v>0</v>
      </c>
      <c r="X55" s="5">
        <f t="shared" si="8"/>
        <v>0</v>
      </c>
      <c r="Y55" s="4">
        <v>15174</v>
      </c>
      <c r="Z55" s="4">
        <v>34938</v>
      </c>
      <c r="AA55" s="4">
        <v>39156</v>
      </c>
      <c r="AB55" s="4">
        <v>0</v>
      </c>
      <c r="AC55" s="4">
        <v>34259</v>
      </c>
      <c r="AD55" s="4">
        <f t="shared" si="4"/>
        <v>7170946</v>
      </c>
    </row>
    <row r="56" spans="1:30" ht="12.75">
      <c r="A56" s="9" t="s">
        <v>631</v>
      </c>
      <c r="B56" s="2">
        <v>49</v>
      </c>
      <c r="C56" s="4">
        <v>6660769</v>
      </c>
      <c r="D56" s="4">
        <v>634303</v>
      </c>
      <c r="E56" s="4">
        <v>0</v>
      </c>
      <c r="F56" s="4">
        <f t="shared" si="0"/>
        <v>634303</v>
      </c>
      <c r="G56" s="4">
        <v>4913624</v>
      </c>
      <c r="H56" s="4">
        <v>0</v>
      </c>
      <c r="I56" s="4">
        <v>105141</v>
      </c>
      <c r="J56" s="4">
        <v>0</v>
      </c>
      <c r="K56" s="4">
        <v>305522</v>
      </c>
      <c r="L56" s="4">
        <v>363436</v>
      </c>
      <c r="M56" s="4">
        <f t="shared" si="7"/>
        <v>668958</v>
      </c>
      <c r="N56" s="4">
        <v>36894</v>
      </c>
      <c r="O56" s="4">
        <v>7201019</v>
      </c>
      <c r="P56" s="4">
        <v>22595349</v>
      </c>
      <c r="Q56" s="4">
        <v>69242</v>
      </c>
      <c r="R56" s="4">
        <v>0</v>
      </c>
      <c r="S56" s="5">
        <v>0</v>
      </c>
      <c r="T56" s="4">
        <v>808812</v>
      </c>
      <c r="U56" s="4">
        <v>0</v>
      </c>
      <c r="V56" s="5">
        <v>0</v>
      </c>
      <c r="W56" s="4">
        <v>0</v>
      </c>
      <c r="X56" s="5">
        <f t="shared" si="8"/>
        <v>0</v>
      </c>
      <c r="Y56" s="4">
        <v>38860</v>
      </c>
      <c r="Z56" s="4">
        <v>87795</v>
      </c>
      <c r="AA56" s="4">
        <v>47690</v>
      </c>
      <c r="AB56" s="4">
        <v>0</v>
      </c>
      <c r="AC56" s="4">
        <v>141694</v>
      </c>
      <c r="AD56" s="4">
        <f t="shared" si="4"/>
        <v>44010150</v>
      </c>
    </row>
    <row r="57" spans="1:30" ht="12.75">
      <c r="A57" s="9" t="s">
        <v>632</v>
      </c>
      <c r="B57" s="2">
        <v>50</v>
      </c>
      <c r="C57" s="4">
        <v>2334399</v>
      </c>
      <c r="D57" s="4">
        <v>135055</v>
      </c>
      <c r="E57" s="4">
        <v>0</v>
      </c>
      <c r="F57" s="4">
        <f t="shared" si="0"/>
        <v>135055</v>
      </c>
      <c r="G57" s="4">
        <v>0</v>
      </c>
      <c r="H57" s="4">
        <v>0</v>
      </c>
      <c r="I57" s="4">
        <v>1195</v>
      </c>
      <c r="J57" s="4">
        <v>0</v>
      </c>
      <c r="K57" s="4">
        <v>0</v>
      </c>
      <c r="L57" s="4">
        <v>0</v>
      </c>
      <c r="M57" s="4">
        <f aca="true" t="shared" si="9" ref="M57:M72">SUM(J57:L57)</f>
        <v>0</v>
      </c>
      <c r="N57" s="4">
        <v>15589</v>
      </c>
      <c r="O57" s="4">
        <v>1268370</v>
      </c>
      <c r="P57" s="4">
        <v>1104851</v>
      </c>
      <c r="Q57" s="4">
        <v>121662</v>
      </c>
      <c r="R57" s="4">
        <v>0</v>
      </c>
      <c r="S57" s="5">
        <v>0</v>
      </c>
      <c r="T57" s="4">
        <v>91315</v>
      </c>
      <c r="U57" s="4">
        <v>0</v>
      </c>
      <c r="V57" s="5">
        <v>0</v>
      </c>
      <c r="W57" s="4">
        <v>0</v>
      </c>
      <c r="X57" s="5">
        <f aca="true" t="shared" si="10" ref="X57:X72">SUM(U57:W57)</f>
        <v>0</v>
      </c>
      <c r="Y57" s="4">
        <v>0</v>
      </c>
      <c r="Z57" s="4">
        <v>29687</v>
      </c>
      <c r="AA57" s="4">
        <v>62248</v>
      </c>
      <c r="AB57" s="4">
        <v>45184</v>
      </c>
      <c r="AC57" s="4">
        <v>28653</v>
      </c>
      <c r="AD57" s="4">
        <f t="shared" si="4"/>
        <v>5238208</v>
      </c>
    </row>
    <row r="58" spans="1:30" ht="12.75">
      <c r="A58" s="9" t="s">
        <v>633</v>
      </c>
      <c r="B58" s="2">
        <v>51</v>
      </c>
      <c r="C58" s="4">
        <v>520306</v>
      </c>
      <c r="D58" s="4">
        <v>50409</v>
      </c>
      <c r="E58" s="4">
        <v>0</v>
      </c>
      <c r="F58" s="4">
        <f t="shared" si="0"/>
        <v>50409</v>
      </c>
      <c r="G58" s="4">
        <v>563047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f t="shared" si="9"/>
        <v>0</v>
      </c>
      <c r="N58" s="4">
        <v>2475</v>
      </c>
      <c r="O58" s="4">
        <v>189244</v>
      </c>
      <c r="P58" s="4">
        <v>18534</v>
      </c>
      <c r="Q58" s="4">
        <v>34920</v>
      </c>
      <c r="R58" s="4">
        <v>0</v>
      </c>
      <c r="S58" s="5">
        <v>0</v>
      </c>
      <c r="T58" s="4">
        <v>0</v>
      </c>
      <c r="U58" s="4">
        <v>0</v>
      </c>
      <c r="V58" s="5">
        <v>0</v>
      </c>
      <c r="W58" s="4">
        <v>0</v>
      </c>
      <c r="X58" s="5">
        <f t="shared" si="10"/>
        <v>0</v>
      </c>
      <c r="Y58" s="4">
        <v>0</v>
      </c>
      <c r="Z58" s="4">
        <v>1175</v>
      </c>
      <c r="AA58" s="4">
        <v>4518</v>
      </c>
      <c r="AB58" s="4">
        <v>95162</v>
      </c>
      <c r="AC58" s="4">
        <v>5399</v>
      </c>
      <c r="AD58" s="4">
        <f t="shared" si="4"/>
        <v>1485189</v>
      </c>
    </row>
    <row r="59" spans="1:30" ht="12.75">
      <c r="A59" s="9" t="s">
        <v>634</v>
      </c>
      <c r="B59" s="2">
        <v>52</v>
      </c>
      <c r="C59" s="4">
        <v>8162397</v>
      </c>
      <c r="D59" s="4">
        <v>195653</v>
      </c>
      <c r="E59" s="4">
        <v>0</v>
      </c>
      <c r="F59" s="4">
        <f t="shared" si="0"/>
        <v>195653</v>
      </c>
      <c r="G59" s="4">
        <v>1038125</v>
      </c>
      <c r="H59" s="4">
        <v>0</v>
      </c>
      <c r="I59" s="4">
        <v>235391</v>
      </c>
      <c r="J59" s="4">
        <v>0</v>
      </c>
      <c r="K59" s="4">
        <v>0</v>
      </c>
      <c r="L59" s="4">
        <v>0</v>
      </c>
      <c r="M59" s="4">
        <f t="shared" si="9"/>
        <v>0</v>
      </c>
      <c r="N59" s="4">
        <v>13357</v>
      </c>
      <c r="O59" s="4">
        <v>1236496</v>
      </c>
      <c r="P59" s="4">
        <v>0</v>
      </c>
      <c r="Q59" s="4">
        <v>112060</v>
      </c>
      <c r="R59" s="4">
        <v>0</v>
      </c>
      <c r="S59" s="5">
        <v>0</v>
      </c>
      <c r="T59" s="4">
        <v>22284</v>
      </c>
      <c r="U59" s="4">
        <v>0</v>
      </c>
      <c r="V59" s="5">
        <v>0</v>
      </c>
      <c r="W59" s="4">
        <v>0</v>
      </c>
      <c r="X59" s="5">
        <f t="shared" si="10"/>
        <v>0</v>
      </c>
      <c r="Y59" s="4">
        <v>17962</v>
      </c>
      <c r="Z59" s="4">
        <v>7463</v>
      </c>
      <c r="AA59" s="4">
        <v>19646</v>
      </c>
      <c r="AB59" s="4">
        <v>103877</v>
      </c>
      <c r="AC59" s="4">
        <v>17608</v>
      </c>
      <c r="AD59" s="4">
        <f t="shared" si="4"/>
        <v>11182319</v>
      </c>
    </row>
    <row r="60" spans="1:30" ht="12.75">
      <c r="A60" s="9" t="s">
        <v>635</v>
      </c>
      <c r="B60" s="2">
        <v>53</v>
      </c>
      <c r="C60" s="4">
        <v>85560</v>
      </c>
      <c r="D60" s="4">
        <v>1959</v>
      </c>
      <c r="E60" s="4">
        <v>0</v>
      </c>
      <c r="F60" s="4">
        <f t="shared" si="0"/>
        <v>1959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f t="shared" si="9"/>
        <v>0</v>
      </c>
      <c r="N60" s="4">
        <v>0</v>
      </c>
      <c r="O60" s="4">
        <v>136148</v>
      </c>
      <c r="P60" s="4">
        <v>0</v>
      </c>
      <c r="Q60" s="4">
        <v>38811</v>
      </c>
      <c r="R60" s="4">
        <v>0</v>
      </c>
      <c r="S60" s="5">
        <v>0</v>
      </c>
      <c r="T60" s="4">
        <v>0</v>
      </c>
      <c r="U60" s="4">
        <v>0</v>
      </c>
      <c r="V60" s="5">
        <v>0</v>
      </c>
      <c r="W60" s="4">
        <v>0</v>
      </c>
      <c r="X60" s="5">
        <f t="shared" si="10"/>
        <v>0</v>
      </c>
      <c r="Y60" s="4">
        <v>0</v>
      </c>
      <c r="Z60" s="4">
        <v>1825</v>
      </c>
      <c r="AA60" s="4">
        <v>3514</v>
      </c>
      <c r="AB60" s="4">
        <v>5776</v>
      </c>
      <c r="AC60" s="4">
        <v>2747</v>
      </c>
      <c r="AD60" s="4">
        <f t="shared" si="4"/>
        <v>276340</v>
      </c>
    </row>
    <row r="61" spans="1:30" ht="12.75">
      <c r="A61" s="9" t="s">
        <v>636</v>
      </c>
      <c r="B61" s="2">
        <v>54</v>
      </c>
      <c r="C61" s="4">
        <v>0</v>
      </c>
      <c r="D61" s="4">
        <v>0</v>
      </c>
      <c r="E61" s="4">
        <v>0</v>
      </c>
      <c r="F61" s="4">
        <f t="shared" si="0"/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f t="shared" si="9"/>
        <v>0</v>
      </c>
      <c r="N61" s="4">
        <v>0</v>
      </c>
      <c r="O61" s="4">
        <v>1100650</v>
      </c>
      <c r="P61" s="4">
        <v>0</v>
      </c>
      <c r="Q61" s="4">
        <v>133724</v>
      </c>
      <c r="R61" s="4">
        <v>0</v>
      </c>
      <c r="S61" s="5">
        <v>0</v>
      </c>
      <c r="T61" s="4">
        <v>24631</v>
      </c>
      <c r="U61" s="4">
        <v>0</v>
      </c>
      <c r="V61" s="5">
        <v>0</v>
      </c>
      <c r="W61" s="4">
        <v>0</v>
      </c>
      <c r="X61" s="5">
        <f t="shared" si="10"/>
        <v>0</v>
      </c>
      <c r="Y61" s="4">
        <v>0</v>
      </c>
      <c r="Z61" s="4">
        <v>10094</v>
      </c>
      <c r="AA61" s="4">
        <v>20592</v>
      </c>
      <c r="AB61" s="4">
        <v>6345</v>
      </c>
      <c r="AC61" s="4">
        <v>14532</v>
      </c>
      <c r="AD61" s="4">
        <f t="shared" si="4"/>
        <v>1310568</v>
      </c>
    </row>
    <row r="62" spans="1:30" ht="12.75">
      <c r="A62" s="9" t="s">
        <v>637</v>
      </c>
      <c r="B62" s="2">
        <v>55</v>
      </c>
      <c r="C62" s="4">
        <v>394180</v>
      </c>
      <c r="D62" s="4">
        <v>41447</v>
      </c>
      <c r="E62" s="4">
        <v>0</v>
      </c>
      <c r="F62" s="4">
        <f t="shared" si="0"/>
        <v>41447</v>
      </c>
      <c r="G62" s="4">
        <v>0</v>
      </c>
      <c r="H62" s="4">
        <v>0</v>
      </c>
      <c r="I62" s="4">
        <v>20202</v>
      </c>
      <c r="J62" s="4">
        <v>0</v>
      </c>
      <c r="K62" s="4">
        <v>0</v>
      </c>
      <c r="L62" s="4">
        <v>0</v>
      </c>
      <c r="M62" s="4">
        <f t="shared" si="9"/>
        <v>0</v>
      </c>
      <c r="N62" s="4">
        <v>2854</v>
      </c>
      <c r="O62" s="4">
        <v>147479</v>
      </c>
      <c r="P62" s="4">
        <v>0</v>
      </c>
      <c r="Q62" s="4">
        <v>0</v>
      </c>
      <c r="R62" s="4">
        <v>0</v>
      </c>
      <c r="S62" s="5">
        <v>0</v>
      </c>
      <c r="T62" s="4">
        <v>0</v>
      </c>
      <c r="U62" s="4">
        <v>0</v>
      </c>
      <c r="V62" s="5">
        <v>0</v>
      </c>
      <c r="W62" s="4">
        <v>0</v>
      </c>
      <c r="X62" s="5">
        <f t="shared" si="10"/>
        <v>0</v>
      </c>
      <c r="Y62" s="4">
        <v>461</v>
      </c>
      <c r="Z62" s="4">
        <v>11353</v>
      </c>
      <c r="AA62" s="4">
        <v>3526</v>
      </c>
      <c r="AB62" s="4">
        <v>0</v>
      </c>
      <c r="AC62" s="4">
        <v>9599</v>
      </c>
      <c r="AD62" s="4">
        <f t="shared" si="4"/>
        <v>631101</v>
      </c>
    </row>
    <row r="63" spans="1:30" ht="12.75">
      <c r="A63" s="9" t="s">
        <v>638</v>
      </c>
      <c r="B63" s="2">
        <v>56</v>
      </c>
      <c r="C63" s="4">
        <v>6181025</v>
      </c>
      <c r="D63" s="4">
        <v>402756</v>
      </c>
      <c r="E63" s="4">
        <v>0</v>
      </c>
      <c r="F63" s="4">
        <f t="shared" si="0"/>
        <v>402756</v>
      </c>
      <c r="G63" s="4">
        <v>518670</v>
      </c>
      <c r="H63" s="4">
        <v>0</v>
      </c>
      <c r="I63" s="4">
        <v>24581</v>
      </c>
      <c r="J63" s="4">
        <v>0</v>
      </c>
      <c r="K63" s="4">
        <v>0</v>
      </c>
      <c r="L63" s="4">
        <v>0</v>
      </c>
      <c r="M63" s="4">
        <f t="shared" si="9"/>
        <v>0</v>
      </c>
      <c r="N63" s="4">
        <v>26803</v>
      </c>
      <c r="O63" s="4">
        <v>2802343</v>
      </c>
      <c r="P63" s="4">
        <v>3190395</v>
      </c>
      <c r="Q63" s="4">
        <v>245218</v>
      </c>
      <c r="R63" s="4">
        <v>0</v>
      </c>
      <c r="S63" s="5">
        <v>0</v>
      </c>
      <c r="T63" s="4">
        <v>125222</v>
      </c>
      <c r="U63" s="4">
        <v>0</v>
      </c>
      <c r="V63" s="5">
        <v>0</v>
      </c>
      <c r="W63" s="4">
        <v>0</v>
      </c>
      <c r="X63" s="5">
        <f t="shared" si="10"/>
        <v>0</v>
      </c>
      <c r="Y63" s="4">
        <v>56858</v>
      </c>
      <c r="Z63" s="4">
        <v>41111</v>
      </c>
      <c r="AA63" s="4">
        <v>40708</v>
      </c>
      <c r="AB63" s="4">
        <v>8823</v>
      </c>
      <c r="AC63" s="4">
        <v>51462</v>
      </c>
      <c r="AD63" s="4">
        <f t="shared" si="4"/>
        <v>13715975</v>
      </c>
    </row>
    <row r="64" spans="1:30" ht="12.75">
      <c r="A64" s="9" t="s">
        <v>639</v>
      </c>
      <c r="B64" s="2">
        <v>57</v>
      </c>
      <c r="C64" s="4">
        <v>35547324</v>
      </c>
      <c r="D64" s="4">
        <v>128654</v>
      </c>
      <c r="E64" s="4">
        <v>0</v>
      </c>
      <c r="F64" s="4">
        <f t="shared" si="0"/>
        <v>128654</v>
      </c>
      <c r="G64" s="4">
        <v>9762034</v>
      </c>
      <c r="H64" s="4">
        <v>0</v>
      </c>
      <c r="I64" s="4">
        <v>101100</v>
      </c>
      <c r="J64" s="4">
        <v>0</v>
      </c>
      <c r="K64" s="4">
        <v>111958</v>
      </c>
      <c r="L64" s="4">
        <v>49545</v>
      </c>
      <c r="M64" s="4">
        <f t="shared" si="9"/>
        <v>161503</v>
      </c>
      <c r="N64" s="4">
        <v>49351</v>
      </c>
      <c r="O64" s="4">
        <v>4787166</v>
      </c>
      <c r="P64" s="4">
        <v>4274507</v>
      </c>
      <c r="Q64" s="4">
        <v>142060</v>
      </c>
      <c r="R64" s="4">
        <v>0</v>
      </c>
      <c r="S64" s="5">
        <v>0</v>
      </c>
      <c r="T64" s="4">
        <v>175000</v>
      </c>
      <c r="U64" s="4">
        <v>0</v>
      </c>
      <c r="V64" s="5">
        <v>0</v>
      </c>
      <c r="W64" s="4">
        <v>0</v>
      </c>
      <c r="X64" s="5">
        <f t="shared" si="10"/>
        <v>0</v>
      </c>
      <c r="Y64" s="4">
        <v>68843</v>
      </c>
      <c r="Z64" s="4">
        <v>36990</v>
      </c>
      <c r="AA64" s="4">
        <v>20696</v>
      </c>
      <c r="AB64" s="4">
        <v>61271</v>
      </c>
      <c r="AC64" s="4">
        <v>54147</v>
      </c>
      <c r="AD64" s="4">
        <f t="shared" si="4"/>
        <v>55370646</v>
      </c>
    </row>
    <row r="65" spans="1:30" ht="12.75">
      <c r="A65" s="9" t="s">
        <v>640</v>
      </c>
      <c r="B65" s="2">
        <v>58</v>
      </c>
      <c r="C65" s="4">
        <v>251293</v>
      </c>
      <c r="D65" s="4">
        <v>3617</v>
      </c>
      <c r="E65" s="4">
        <v>0</v>
      </c>
      <c r="F65" s="4">
        <f t="shared" si="0"/>
        <v>3617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f t="shared" si="9"/>
        <v>0</v>
      </c>
      <c r="N65" s="4">
        <v>0</v>
      </c>
      <c r="O65" s="4">
        <v>462183</v>
      </c>
      <c r="P65" s="4">
        <v>0</v>
      </c>
      <c r="Q65" s="4">
        <v>57106</v>
      </c>
      <c r="R65" s="4">
        <v>0</v>
      </c>
      <c r="S65" s="5">
        <v>0</v>
      </c>
      <c r="T65" s="4">
        <v>0</v>
      </c>
      <c r="U65" s="4">
        <v>0</v>
      </c>
      <c r="V65" s="5">
        <v>0</v>
      </c>
      <c r="W65" s="4">
        <v>0</v>
      </c>
      <c r="X65" s="5">
        <f t="shared" si="10"/>
        <v>0</v>
      </c>
      <c r="Y65" s="4">
        <v>0</v>
      </c>
      <c r="Z65" s="4">
        <v>2913</v>
      </c>
      <c r="AA65" s="4">
        <v>4564</v>
      </c>
      <c r="AB65" s="4">
        <v>31793</v>
      </c>
      <c r="AC65" s="4">
        <v>5322</v>
      </c>
      <c r="AD65" s="4">
        <f t="shared" si="4"/>
        <v>818791</v>
      </c>
    </row>
    <row r="66" spans="1:30" ht="12.75">
      <c r="A66" s="9" t="s">
        <v>641</v>
      </c>
      <c r="B66" s="2">
        <v>59</v>
      </c>
      <c r="C66" s="4">
        <v>0</v>
      </c>
      <c r="D66" s="4">
        <v>0</v>
      </c>
      <c r="E66" s="4">
        <v>0</v>
      </c>
      <c r="F66" s="4">
        <f t="shared" si="0"/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f t="shared" si="9"/>
        <v>0</v>
      </c>
      <c r="N66" s="4">
        <v>0</v>
      </c>
      <c r="O66" s="4">
        <v>142344</v>
      </c>
      <c r="P66" s="4">
        <v>0</v>
      </c>
      <c r="Q66" s="4">
        <v>50083</v>
      </c>
      <c r="R66" s="4">
        <v>0</v>
      </c>
      <c r="S66" s="5">
        <v>0</v>
      </c>
      <c r="T66" s="4">
        <v>0</v>
      </c>
      <c r="U66" s="4">
        <v>0</v>
      </c>
      <c r="V66" s="5">
        <v>0</v>
      </c>
      <c r="W66" s="4">
        <v>0</v>
      </c>
      <c r="X66" s="5">
        <f t="shared" si="10"/>
        <v>0</v>
      </c>
      <c r="Y66" s="4">
        <v>0</v>
      </c>
      <c r="Z66" s="4">
        <v>1688</v>
      </c>
      <c r="AA66" s="4">
        <v>5522</v>
      </c>
      <c r="AB66" s="4">
        <v>14596</v>
      </c>
      <c r="AC66" s="4">
        <v>3005</v>
      </c>
      <c r="AD66" s="4">
        <f t="shared" si="4"/>
        <v>217238</v>
      </c>
    </row>
    <row r="67" spans="1:30" ht="12.75">
      <c r="A67" s="9" t="s">
        <v>642</v>
      </c>
      <c r="B67" s="2">
        <v>60</v>
      </c>
      <c r="C67" s="4">
        <v>137728</v>
      </c>
      <c r="D67" s="4">
        <v>2057</v>
      </c>
      <c r="E67" s="4">
        <v>0</v>
      </c>
      <c r="F67" s="4">
        <f t="shared" si="0"/>
        <v>2057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f t="shared" si="9"/>
        <v>0</v>
      </c>
      <c r="N67" s="4">
        <v>0</v>
      </c>
      <c r="O67" s="4">
        <v>105909</v>
      </c>
      <c r="P67" s="4">
        <v>0</v>
      </c>
      <c r="Q67" s="4">
        <v>40362</v>
      </c>
      <c r="R67" s="4">
        <v>0</v>
      </c>
      <c r="S67" s="5">
        <v>0</v>
      </c>
      <c r="T67" s="4">
        <v>0</v>
      </c>
      <c r="U67" s="4">
        <v>0</v>
      </c>
      <c r="V67" s="5">
        <v>0</v>
      </c>
      <c r="W67" s="4">
        <v>0</v>
      </c>
      <c r="X67" s="5">
        <f t="shared" si="10"/>
        <v>0</v>
      </c>
      <c r="Y67" s="4">
        <v>0</v>
      </c>
      <c r="Z67" s="4">
        <v>1800</v>
      </c>
      <c r="AA67" s="4">
        <v>1510</v>
      </c>
      <c r="AB67" s="4">
        <v>14425</v>
      </c>
      <c r="AC67" s="4">
        <v>2532</v>
      </c>
      <c r="AD67" s="4">
        <f t="shared" si="4"/>
        <v>306323</v>
      </c>
    </row>
    <row r="68" spans="1:30" ht="12.75">
      <c r="A68" s="9" t="s">
        <v>643</v>
      </c>
      <c r="B68" s="2">
        <v>61</v>
      </c>
      <c r="C68" s="4">
        <v>32384611</v>
      </c>
      <c r="D68" s="4">
        <v>833771</v>
      </c>
      <c r="E68" s="4">
        <v>0</v>
      </c>
      <c r="F68" s="4">
        <f t="shared" si="0"/>
        <v>833771</v>
      </c>
      <c r="G68" s="4">
        <v>671760</v>
      </c>
      <c r="H68" s="4">
        <v>0</v>
      </c>
      <c r="I68" s="4">
        <v>26437</v>
      </c>
      <c r="J68" s="4">
        <v>0</v>
      </c>
      <c r="K68" s="4">
        <v>0</v>
      </c>
      <c r="L68" s="4">
        <v>0</v>
      </c>
      <c r="M68" s="4">
        <f t="shared" si="9"/>
        <v>0</v>
      </c>
      <c r="N68" s="4">
        <v>67916</v>
      </c>
      <c r="O68" s="4">
        <v>8626359</v>
      </c>
      <c r="P68" s="4">
        <v>1504526</v>
      </c>
      <c r="Q68" s="4">
        <v>487531</v>
      </c>
      <c r="R68" s="4">
        <v>0</v>
      </c>
      <c r="S68" s="5">
        <v>0</v>
      </c>
      <c r="T68" s="4">
        <v>271986</v>
      </c>
      <c r="U68" s="4">
        <v>0</v>
      </c>
      <c r="V68" s="5">
        <v>0</v>
      </c>
      <c r="W68" s="4">
        <v>0</v>
      </c>
      <c r="X68" s="5">
        <f t="shared" si="10"/>
        <v>0</v>
      </c>
      <c r="Y68" s="4">
        <v>512959</v>
      </c>
      <c r="Z68" s="4">
        <v>169557</v>
      </c>
      <c r="AA68" s="4">
        <v>224394</v>
      </c>
      <c r="AB68" s="4">
        <v>0</v>
      </c>
      <c r="AC68" s="4">
        <v>94965</v>
      </c>
      <c r="AD68" s="4">
        <f t="shared" si="4"/>
        <v>45876772</v>
      </c>
    </row>
    <row r="69" spans="1:30" ht="12.75">
      <c r="A69" s="9" t="s">
        <v>644</v>
      </c>
      <c r="B69" s="2">
        <v>62</v>
      </c>
      <c r="C69" s="4">
        <v>0</v>
      </c>
      <c r="D69" s="4">
        <v>0</v>
      </c>
      <c r="E69" s="4">
        <v>0</v>
      </c>
      <c r="F69" s="4">
        <f t="shared" si="0"/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f t="shared" si="9"/>
        <v>0</v>
      </c>
      <c r="N69" s="4">
        <v>0</v>
      </c>
      <c r="O69" s="4">
        <v>3373</v>
      </c>
      <c r="P69" s="4">
        <v>0</v>
      </c>
      <c r="Q69" s="4">
        <v>0</v>
      </c>
      <c r="R69" s="4">
        <v>0</v>
      </c>
      <c r="S69" s="5">
        <v>0</v>
      </c>
      <c r="T69" s="4">
        <v>0</v>
      </c>
      <c r="U69" s="4">
        <v>0</v>
      </c>
      <c r="V69" s="5">
        <v>0</v>
      </c>
      <c r="W69" s="4">
        <v>0</v>
      </c>
      <c r="X69" s="5">
        <f t="shared" si="10"/>
        <v>0</v>
      </c>
      <c r="Y69" s="4">
        <v>0</v>
      </c>
      <c r="Z69" s="4">
        <v>575</v>
      </c>
      <c r="AA69" s="4">
        <v>0</v>
      </c>
      <c r="AB69" s="4">
        <v>0</v>
      </c>
      <c r="AC69" s="4">
        <v>3595</v>
      </c>
      <c r="AD69" s="4">
        <f t="shared" si="4"/>
        <v>7543</v>
      </c>
    </row>
    <row r="70" spans="1:30" ht="12.75">
      <c r="A70" s="9" t="s">
        <v>645</v>
      </c>
      <c r="B70" s="2">
        <v>63</v>
      </c>
      <c r="C70" s="4">
        <v>1213899</v>
      </c>
      <c r="D70" s="4">
        <v>19368</v>
      </c>
      <c r="E70" s="4">
        <v>0</v>
      </c>
      <c r="F70" s="4">
        <f t="shared" si="0"/>
        <v>19368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f t="shared" si="9"/>
        <v>0</v>
      </c>
      <c r="N70" s="4">
        <v>1897</v>
      </c>
      <c r="O70" s="4">
        <v>320611</v>
      </c>
      <c r="P70" s="4">
        <v>16502</v>
      </c>
      <c r="Q70" s="4">
        <v>23646</v>
      </c>
      <c r="R70" s="4">
        <v>0</v>
      </c>
      <c r="S70" s="5">
        <v>0</v>
      </c>
      <c r="T70" s="4">
        <v>0</v>
      </c>
      <c r="U70" s="4">
        <v>0</v>
      </c>
      <c r="V70" s="5">
        <v>0</v>
      </c>
      <c r="W70" s="4">
        <v>0</v>
      </c>
      <c r="X70" s="5">
        <f t="shared" si="10"/>
        <v>0</v>
      </c>
      <c r="Y70" s="4">
        <v>0</v>
      </c>
      <c r="Z70" s="4">
        <v>1866</v>
      </c>
      <c r="AA70" s="4">
        <v>17582</v>
      </c>
      <c r="AB70" s="4">
        <v>27556</v>
      </c>
      <c r="AC70" s="4">
        <v>3782</v>
      </c>
      <c r="AD70" s="4">
        <f t="shared" si="4"/>
        <v>1646709</v>
      </c>
    </row>
    <row r="71" spans="1:30" ht="12.75">
      <c r="A71" s="9" t="s">
        <v>646</v>
      </c>
      <c r="B71" s="2">
        <v>64</v>
      </c>
      <c r="C71" s="4">
        <v>8206381</v>
      </c>
      <c r="D71" s="4">
        <v>148213</v>
      </c>
      <c r="E71" s="4">
        <v>0</v>
      </c>
      <c r="F71" s="4">
        <f t="shared" si="0"/>
        <v>148213</v>
      </c>
      <c r="G71" s="4">
        <v>959509</v>
      </c>
      <c r="H71" s="4">
        <v>0</v>
      </c>
      <c r="I71" s="4">
        <v>19971</v>
      </c>
      <c r="J71" s="4">
        <v>0</v>
      </c>
      <c r="K71" s="4">
        <v>0</v>
      </c>
      <c r="L71" s="4">
        <v>0</v>
      </c>
      <c r="M71" s="4">
        <f t="shared" si="9"/>
        <v>0</v>
      </c>
      <c r="N71" s="4">
        <v>8495</v>
      </c>
      <c r="O71" s="4">
        <v>1929552</v>
      </c>
      <c r="P71" s="4">
        <v>220865</v>
      </c>
      <c r="Q71" s="4">
        <v>110897</v>
      </c>
      <c r="R71" s="4">
        <v>0</v>
      </c>
      <c r="S71" s="5">
        <v>0</v>
      </c>
      <c r="T71" s="4">
        <v>68336</v>
      </c>
      <c r="U71" s="4">
        <v>0</v>
      </c>
      <c r="V71" s="5">
        <v>0</v>
      </c>
      <c r="W71" s="4">
        <v>0</v>
      </c>
      <c r="X71" s="5">
        <f t="shared" si="10"/>
        <v>0</v>
      </c>
      <c r="Y71" s="4">
        <v>11282</v>
      </c>
      <c r="Z71" s="4">
        <v>41527</v>
      </c>
      <c r="AA71" s="4">
        <v>48694</v>
      </c>
      <c r="AB71" s="4">
        <v>1543</v>
      </c>
      <c r="AC71" s="4">
        <v>24156</v>
      </c>
      <c r="AD71" s="4">
        <f t="shared" si="4"/>
        <v>11799421</v>
      </c>
    </row>
    <row r="72" spans="1:30" ht="12.75">
      <c r="A72" s="9" t="s">
        <v>647</v>
      </c>
      <c r="B72" s="2">
        <v>65</v>
      </c>
      <c r="C72" s="4">
        <v>1107609</v>
      </c>
      <c r="D72" s="4">
        <v>63539</v>
      </c>
      <c r="E72" s="4">
        <v>0</v>
      </c>
      <c r="F72" s="4">
        <f aca="true" t="shared" si="11" ref="F72:F135">SUM(D72:E72)</f>
        <v>63539</v>
      </c>
      <c r="G72" s="4">
        <v>503700</v>
      </c>
      <c r="H72" s="4">
        <v>0</v>
      </c>
      <c r="I72" s="4">
        <v>0</v>
      </c>
      <c r="J72" s="4">
        <v>148565</v>
      </c>
      <c r="K72" s="4">
        <v>0</v>
      </c>
      <c r="L72" s="4">
        <v>0</v>
      </c>
      <c r="M72" s="4">
        <f t="shared" si="9"/>
        <v>148565</v>
      </c>
      <c r="N72" s="4">
        <v>3727</v>
      </c>
      <c r="O72" s="4">
        <v>380740</v>
      </c>
      <c r="P72" s="4">
        <v>209013</v>
      </c>
      <c r="Q72" s="4">
        <v>34765</v>
      </c>
      <c r="R72" s="4">
        <v>0</v>
      </c>
      <c r="S72" s="5">
        <v>0</v>
      </c>
      <c r="T72" s="4">
        <v>0</v>
      </c>
      <c r="U72" s="4">
        <v>0</v>
      </c>
      <c r="V72" s="5">
        <v>0</v>
      </c>
      <c r="W72" s="4">
        <v>0</v>
      </c>
      <c r="X72" s="5">
        <f t="shared" si="10"/>
        <v>0</v>
      </c>
      <c r="Y72" s="4">
        <v>0</v>
      </c>
      <c r="Z72" s="4">
        <v>10782</v>
      </c>
      <c r="AA72" s="4">
        <v>6024</v>
      </c>
      <c r="AB72" s="4">
        <v>984</v>
      </c>
      <c r="AC72" s="4">
        <v>8992</v>
      </c>
      <c r="AD72" s="4">
        <f t="shared" si="4"/>
        <v>2478440</v>
      </c>
    </row>
    <row r="73" spans="1:30" ht="12.75">
      <c r="A73" s="9" t="s">
        <v>648</v>
      </c>
      <c r="B73" s="2">
        <v>66</v>
      </c>
      <c r="C73" s="4">
        <v>0</v>
      </c>
      <c r="D73" s="4">
        <v>0</v>
      </c>
      <c r="E73" s="4">
        <v>0</v>
      </c>
      <c r="F73" s="4">
        <f t="shared" si="11"/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f aca="true" t="shared" si="12" ref="M73:M88">SUM(J73:L73)</f>
        <v>0</v>
      </c>
      <c r="N73" s="4">
        <v>0</v>
      </c>
      <c r="O73" s="4">
        <v>193942</v>
      </c>
      <c r="P73" s="4">
        <v>0</v>
      </c>
      <c r="Q73" s="4">
        <v>67145</v>
      </c>
      <c r="R73" s="4">
        <v>0</v>
      </c>
      <c r="S73" s="5">
        <v>0</v>
      </c>
      <c r="T73" s="4">
        <v>0</v>
      </c>
      <c r="U73" s="4">
        <v>0</v>
      </c>
      <c r="V73" s="5">
        <v>0</v>
      </c>
      <c r="W73" s="4">
        <v>0</v>
      </c>
      <c r="X73" s="5">
        <f aca="true" t="shared" si="13" ref="X73:X88">SUM(U73:W73)</f>
        <v>0</v>
      </c>
      <c r="Y73" s="4">
        <v>0</v>
      </c>
      <c r="Z73" s="4">
        <v>3375</v>
      </c>
      <c r="AA73" s="4">
        <v>9036</v>
      </c>
      <c r="AB73" s="4">
        <v>19908</v>
      </c>
      <c r="AC73" s="4">
        <v>3238</v>
      </c>
      <c r="AD73" s="4">
        <f t="shared" si="3"/>
        <v>296644</v>
      </c>
    </row>
    <row r="74" spans="1:30" ht="12.75">
      <c r="A74" s="9" t="s">
        <v>649</v>
      </c>
      <c r="B74" s="2">
        <v>67</v>
      </c>
      <c r="C74" s="4">
        <v>1446798</v>
      </c>
      <c r="D74" s="4">
        <v>214245</v>
      </c>
      <c r="E74" s="4">
        <v>0</v>
      </c>
      <c r="F74" s="4">
        <f t="shared" si="11"/>
        <v>214245</v>
      </c>
      <c r="G74" s="4">
        <v>161609</v>
      </c>
      <c r="H74" s="4">
        <v>0</v>
      </c>
      <c r="I74" s="4">
        <v>0</v>
      </c>
      <c r="J74" s="4">
        <v>356039</v>
      </c>
      <c r="K74" s="4">
        <v>0</v>
      </c>
      <c r="L74" s="4">
        <v>0</v>
      </c>
      <c r="M74" s="4">
        <f t="shared" si="12"/>
        <v>356039</v>
      </c>
      <c r="N74" s="4">
        <v>9563</v>
      </c>
      <c r="O74" s="4">
        <v>846131</v>
      </c>
      <c r="P74" s="4">
        <v>483163</v>
      </c>
      <c r="Q74" s="4">
        <v>70069</v>
      </c>
      <c r="R74" s="4">
        <v>0</v>
      </c>
      <c r="S74" s="5">
        <v>0</v>
      </c>
      <c r="T74" s="4">
        <v>0</v>
      </c>
      <c r="U74" s="4">
        <v>0</v>
      </c>
      <c r="V74" s="5">
        <v>0</v>
      </c>
      <c r="W74" s="4">
        <v>0</v>
      </c>
      <c r="X74" s="5">
        <f t="shared" si="13"/>
        <v>0</v>
      </c>
      <c r="Y74" s="4">
        <v>1673</v>
      </c>
      <c r="Z74" s="4">
        <v>10875</v>
      </c>
      <c r="AA74" s="4">
        <v>11546</v>
      </c>
      <c r="AB74" s="4">
        <v>340421</v>
      </c>
      <c r="AC74" s="4">
        <v>32099</v>
      </c>
      <c r="AD74" s="4">
        <f t="shared" si="3"/>
        <v>3984231</v>
      </c>
    </row>
    <row r="75" spans="1:30" ht="12.75">
      <c r="A75" s="9" t="s">
        <v>650</v>
      </c>
      <c r="B75" s="2">
        <v>68</v>
      </c>
      <c r="C75" s="4">
        <v>657882</v>
      </c>
      <c r="D75" s="4">
        <v>25133</v>
      </c>
      <c r="E75" s="4">
        <v>0</v>
      </c>
      <c r="F75" s="4">
        <f t="shared" si="11"/>
        <v>25133</v>
      </c>
      <c r="G75" s="4">
        <v>229515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f t="shared" si="12"/>
        <v>0</v>
      </c>
      <c r="N75" s="4">
        <v>951</v>
      </c>
      <c r="O75" s="4">
        <v>142501</v>
      </c>
      <c r="P75" s="4">
        <v>0</v>
      </c>
      <c r="Q75" s="4">
        <v>53429</v>
      </c>
      <c r="R75" s="4">
        <v>0</v>
      </c>
      <c r="S75" s="5">
        <v>0</v>
      </c>
      <c r="T75" s="4">
        <v>0</v>
      </c>
      <c r="U75" s="4">
        <v>0</v>
      </c>
      <c r="V75" s="5">
        <v>0</v>
      </c>
      <c r="W75" s="4">
        <v>0</v>
      </c>
      <c r="X75" s="5">
        <f t="shared" si="13"/>
        <v>0</v>
      </c>
      <c r="Y75" s="4">
        <v>0</v>
      </c>
      <c r="Z75" s="4">
        <v>1763</v>
      </c>
      <c r="AA75" s="4">
        <v>5020</v>
      </c>
      <c r="AB75" s="4">
        <v>28595</v>
      </c>
      <c r="AC75" s="4">
        <v>2688</v>
      </c>
      <c r="AD75" s="4">
        <f t="shared" si="3"/>
        <v>1147477</v>
      </c>
    </row>
    <row r="76" spans="1:30" ht="12.75">
      <c r="A76" s="9" t="s">
        <v>651</v>
      </c>
      <c r="B76" s="2">
        <v>69</v>
      </c>
      <c r="C76" s="4">
        <v>29808</v>
      </c>
      <c r="D76" s="4">
        <v>2928</v>
      </c>
      <c r="E76" s="4">
        <v>0</v>
      </c>
      <c r="F76" s="4">
        <f t="shared" si="11"/>
        <v>2928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f t="shared" si="12"/>
        <v>0</v>
      </c>
      <c r="N76" s="4">
        <v>0</v>
      </c>
      <c r="O76" s="4">
        <v>62527</v>
      </c>
      <c r="P76" s="4">
        <v>0</v>
      </c>
      <c r="Q76" s="4">
        <v>37838</v>
      </c>
      <c r="R76" s="4">
        <v>0</v>
      </c>
      <c r="S76" s="5">
        <v>0</v>
      </c>
      <c r="T76" s="4">
        <v>0</v>
      </c>
      <c r="U76" s="4">
        <v>0</v>
      </c>
      <c r="V76" s="5">
        <v>0</v>
      </c>
      <c r="W76" s="4">
        <v>0</v>
      </c>
      <c r="X76" s="5">
        <f t="shared" si="13"/>
        <v>0</v>
      </c>
      <c r="Y76" s="4">
        <v>0</v>
      </c>
      <c r="Z76" s="4">
        <v>1963</v>
      </c>
      <c r="AA76" s="4">
        <v>502</v>
      </c>
      <c r="AB76" s="4">
        <v>9085</v>
      </c>
      <c r="AC76" s="4">
        <v>2226</v>
      </c>
      <c r="AD76" s="4">
        <f t="shared" si="3"/>
        <v>146877</v>
      </c>
    </row>
    <row r="77" spans="1:30" ht="12.75">
      <c r="A77" s="9" t="s">
        <v>652</v>
      </c>
      <c r="B77" s="2">
        <v>70</v>
      </c>
      <c r="C77" s="4">
        <v>279440</v>
      </c>
      <c r="D77" s="4">
        <v>1582</v>
      </c>
      <c r="E77" s="4">
        <v>0</v>
      </c>
      <c r="F77" s="4">
        <f t="shared" si="11"/>
        <v>1582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f t="shared" si="12"/>
        <v>0</v>
      </c>
      <c r="N77" s="4">
        <v>0</v>
      </c>
      <c r="O77" s="4">
        <v>866063</v>
      </c>
      <c r="P77" s="4">
        <v>0</v>
      </c>
      <c r="Q77" s="4">
        <v>68039</v>
      </c>
      <c r="R77" s="4">
        <v>0</v>
      </c>
      <c r="S77" s="5">
        <v>0</v>
      </c>
      <c r="T77" s="4">
        <v>22376</v>
      </c>
      <c r="U77" s="4">
        <v>0</v>
      </c>
      <c r="V77" s="5">
        <v>0</v>
      </c>
      <c r="W77" s="4">
        <v>0</v>
      </c>
      <c r="X77" s="5">
        <f t="shared" si="13"/>
        <v>0</v>
      </c>
      <c r="Y77" s="4">
        <v>16890</v>
      </c>
      <c r="Z77" s="4">
        <v>5775</v>
      </c>
      <c r="AA77" s="4">
        <v>18074</v>
      </c>
      <c r="AB77" s="4">
        <v>23633</v>
      </c>
      <c r="AC77" s="4">
        <v>11856</v>
      </c>
      <c r="AD77" s="4">
        <f t="shared" si="3"/>
        <v>1313728</v>
      </c>
    </row>
    <row r="78" spans="1:30" ht="12.75">
      <c r="A78" s="9" t="s">
        <v>653</v>
      </c>
      <c r="B78" s="2">
        <v>71</v>
      </c>
      <c r="C78" s="4">
        <v>3055941</v>
      </c>
      <c r="D78" s="4">
        <v>137922</v>
      </c>
      <c r="E78" s="4">
        <v>0</v>
      </c>
      <c r="F78" s="4">
        <f t="shared" si="11"/>
        <v>137922</v>
      </c>
      <c r="G78" s="4">
        <v>893949</v>
      </c>
      <c r="H78" s="4">
        <v>0</v>
      </c>
      <c r="I78" s="4">
        <v>9983</v>
      </c>
      <c r="J78" s="4">
        <v>0</v>
      </c>
      <c r="K78" s="4">
        <v>0</v>
      </c>
      <c r="L78" s="4">
        <v>0</v>
      </c>
      <c r="M78" s="4">
        <f t="shared" si="12"/>
        <v>0</v>
      </c>
      <c r="N78" s="4">
        <v>16087</v>
      </c>
      <c r="O78" s="4">
        <v>1757413</v>
      </c>
      <c r="P78" s="4">
        <v>1408080</v>
      </c>
      <c r="Q78" s="4">
        <v>168051</v>
      </c>
      <c r="R78" s="4">
        <v>0</v>
      </c>
      <c r="S78" s="5">
        <v>0</v>
      </c>
      <c r="T78" s="4">
        <v>180769</v>
      </c>
      <c r="U78" s="4">
        <v>0</v>
      </c>
      <c r="V78" s="5">
        <v>0</v>
      </c>
      <c r="W78" s="4">
        <v>0</v>
      </c>
      <c r="X78" s="5">
        <f t="shared" si="13"/>
        <v>0</v>
      </c>
      <c r="Y78" s="4">
        <v>0</v>
      </c>
      <c r="Z78" s="4">
        <v>52589</v>
      </c>
      <c r="AA78" s="4">
        <v>38152</v>
      </c>
      <c r="AB78" s="4">
        <v>128340</v>
      </c>
      <c r="AC78" s="4">
        <v>38073</v>
      </c>
      <c r="AD78" s="4">
        <f t="shared" si="3"/>
        <v>7885349</v>
      </c>
    </row>
    <row r="79" spans="1:30" ht="12.75">
      <c r="A79" s="9" t="s">
        <v>654</v>
      </c>
      <c r="B79" s="2">
        <v>72</v>
      </c>
      <c r="C79" s="4">
        <v>6313148</v>
      </c>
      <c r="D79" s="4">
        <v>214800</v>
      </c>
      <c r="E79" s="4">
        <v>0</v>
      </c>
      <c r="F79" s="4">
        <f t="shared" si="11"/>
        <v>214800</v>
      </c>
      <c r="G79" s="4">
        <v>0</v>
      </c>
      <c r="H79" s="4">
        <v>0</v>
      </c>
      <c r="I79" s="4">
        <v>66973</v>
      </c>
      <c r="J79" s="4">
        <v>0</v>
      </c>
      <c r="K79" s="4">
        <v>0</v>
      </c>
      <c r="L79" s="4">
        <v>0</v>
      </c>
      <c r="M79" s="4">
        <f t="shared" si="12"/>
        <v>0</v>
      </c>
      <c r="N79" s="4">
        <v>20471</v>
      </c>
      <c r="O79" s="4">
        <v>2231466</v>
      </c>
      <c r="P79" s="4">
        <v>0</v>
      </c>
      <c r="Q79" s="4">
        <v>261362</v>
      </c>
      <c r="R79" s="4">
        <v>0</v>
      </c>
      <c r="S79" s="5">
        <v>0</v>
      </c>
      <c r="T79" s="4">
        <v>110590</v>
      </c>
      <c r="U79" s="4">
        <v>0</v>
      </c>
      <c r="V79" s="5">
        <v>0</v>
      </c>
      <c r="W79" s="4">
        <v>0</v>
      </c>
      <c r="X79" s="5">
        <f t="shared" si="13"/>
        <v>0</v>
      </c>
      <c r="Y79" s="4">
        <v>29911</v>
      </c>
      <c r="Z79" s="4">
        <v>34204</v>
      </c>
      <c r="AA79" s="4">
        <v>133074</v>
      </c>
      <c r="AB79" s="4">
        <v>133568</v>
      </c>
      <c r="AC79" s="4">
        <v>40328</v>
      </c>
      <c r="AD79" s="4">
        <f t="shared" si="3"/>
        <v>9589895</v>
      </c>
    </row>
    <row r="80" spans="1:30" ht="12.75">
      <c r="A80" s="9" t="s">
        <v>655</v>
      </c>
      <c r="B80" s="2">
        <v>73</v>
      </c>
      <c r="C80" s="4">
        <v>2834496</v>
      </c>
      <c r="D80" s="4">
        <v>110020</v>
      </c>
      <c r="E80" s="4">
        <v>0</v>
      </c>
      <c r="F80" s="4">
        <f t="shared" si="11"/>
        <v>110020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f t="shared" si="12"/>
        <v>0</v>
      </c>
      <c r="N80" s="4">
        <v>4893</v>
      </c>
      <c r="O80" s="4">
        <v>1968794</v>
      </c>
      <c r="P80" s="4">
        <v>1950847</v>
      </c>
      <c r="Q80" s="4">
        <v>177858</v>
      </c>
      <c r="R80" s="4">
        <v>0</v>
      </c>
      <c r="S80" s="5">
        <v>0</v>
      </c>
      <c r="T80" s="4">
        <v>259321</v>
      </c>
      <c r="U80" s="4">
        <v>0</v>
      </c>
      <c r="V80" s="5">
        <v>0</v>
      </c>
      <c r="W80" s="4">
        <v>0</v>
      </c>
      <c r="X80" s="5">
        <f t="shared" si="13"/>
        <v>0</v>
      </c>
      <c r="Y80" s="4">
        <v>22410</v>
      </c>
      <c r="Z80" s="4">
        <v>39909</v>
      </c>
      <c r="AA80" s="4">
        <v>47216</v>
      </c>
      <c r="AB80" s="4">
        <v>0</v>
      </c>
      <c r="AC80" s="4">
        <v>30721</v>
      </c>
      <c r="AD80" s="4">
        <f t="shared" si="3"/>
        <v>7446485</v>
      </c>
    </row>
    <row r="81" spans="1:30" ht="12.75">
      <c r="A81" s="9" t="s">
        <v>656</v>
      </c>
      <c r="B81" s="2">
        <v>74</v>
      </c>
      <c r="C81" s="4">
        <v>667269</v>
      </c>
      <c r="D81" s="4">
        <v>27273</v>
      </c>
      <c r="E81" s="4">
        <v>0</v>
      </c>
      <c r="F81" s="4">
        <f t="shared" si="11"/>
        <v>27273</v>
      </c>
      <c r="G81" s="4">
        <v>470804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f t="shared" si="12"/>
        <v>0</v>
      </c>
      <c r="N81" s="4">
        <v>3092</v>
      </c>
      <c r="O81" s="4">
        <v>426588</v>
      </c>
      <c r="P81" s="4">
        <v>0</v>
      </c>
      <c r="Q81" s="4">
        <v>84490</v>
      </c>
      <c r="R81" s="4">
        <v>0</v>
      </c>
      <c r="S81" s="5">
        <v>0</v>
      </c>
      <c r="T81" s="4">
        <v>0</v>
      </c>
      <c r="U81" s="4">
        <v>0</v>
      </c>
      <c r="V81" s="5">
        <v>0</v>
      </c>
      <c r="W81" s="4">
        <v>0</v>
      </c>
      <c r="X81" s="5">
        <f t="shared" si="13"/>
        <v>0</v>
      </c>
      <c r="Y81" s="4">
        <v>9703</v>
      </c>
      <c r="Z81" s="4">
        <v>4763</v>
      </c>
      <c r="AA81" s="4">
        <v>14558</v>
      </c>
      <c r="AB81" s="4">
        <v>32248</v>
      </c>
      <c r="AC81" s="4">
        <v>6699</v>
      </c>
      <c r="AD81" s="4">
        <f t="shared" si="3"/>
        <v>1747487</v>
      </c>
    </row>
    <row r="82" spans="1:30" ht="12.75">
      <c r="A82" s="9" t="s">
        <v>657</v>
      </c>
      <c r="B82" s="2">
        <v>75</v>
      </c>
      <c r="C82" s="4">
        <v>0</v>
      </c>
      <c r="D82" s="4">
        <v>0</v>
      </c>
      <c r="E82" s="4">
        <v>0</v>
      </c>
      <c r="F82" s="4">
        <f t="shared" si="11"/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f t="shared" si="12"/>
        <v>0</v>
      </c>
      <c r="N82" s="4">
        <v>0</v>
      </c>
      <c r="O82" s="4">
        <v>464603</v>
      </c>
      <c r="P82" s="4">
        <v>0</v>
      </c>
      <c r="Q82" s="4">
        <v>49563</v>
      </c>
      <c r="R82" s="4">
        <v>0</v>
      </c>
      <c r="S82" s="5">
        <v>0</v>
      </c>
      <c r="T82" s="4">
        <v>92121</v>
      </c>
      <c r="U82" s="4">
        <v>0</v>
      </c>
      <c r="V82" s="5">
        <v>0</v>
      </c>
      <c r="W82" s="4">
        <v>0</v>
      </c>
      <c r="X82" s="5">
        <f t="shared" si="13"/>
        <v>0</v>
      </c>
      <c r="Y82" s="4">
        <v>0</v>
      </c>
      <c r="Z82" s="4">
        <v>34140</v>
      </c>
      <c r="AA82" s="4">
        <v>30162</v>
      </c>
      <c r="AB82" s="4">
        <v>1562</v>
      </c>
      <c r="AC82" s="4">
        <v>15259</v>
      </c>
      <c r="AD82" s="4">
        <f t="shared" si="3"/>
        <v>687410</v>
      </c>
    </row>
    <row r="83" spans="1:30" ht="12.75">
      <c r="A83" s="9" t="s">
        <v>658</v>
      </c>
      <c r="B83" s="2">
        <v>76</v>
      </c>
      <c r="C83" s="4">
        <v>0</v>
      </c>
      <c r="D83" s="4">
        <v>0</v>
      </c>
      <c r="E83" s="4">
        <v>0</v>
      </c>
      <c r="F83" s="4">
        <f t="shared" si="11"/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f t="shared" si="12"/>
        <v>0</v>
      </c>
      <c r="N83" s="4">
        <v>0</v>
      </c>
      <c r="O83" s="4">
        <v>611543</v>
      </c>
      <c r="P83" s="4">
        <v>0</v>
      </c>
      <c r="Q83" s="4">
        <v>75792</v>
      </c>
      <c r="R83" s="4">
        <v>0</v>
      </c>
      <c r="S83" s="5">
        <v>0</v>
      </c>
      <c r="T83" s="4">
        <v>0</v>
      </c>
      <c r="U83" s="4">
        <v>0</v>
      </c>
      <c r="V83" s="5">
        <v>0</v>
      </c>
      <c r="W83" s="4">
        <v>0</v>
      </c>
      <c r="X83" s="5">
        <f t="shared" si="13"/>
        <v>0</v>
      </c>
      <c r="Y83" s="4">
        <v>18406</v>
      </c>
      <c r="Z83" s="4">
        <v>8923</v>
      </c>
      <c r="AA83" s="4">
        <v>28112</v>
      </c>
      <c r="AB83" s="4">
        <v>0</v>
      </c>
      <c r="AC83" s="4">
        <v>8219</v>
      </c>
      <c r="AD83" s="4">
        <f t="shared" si="3"/>
        <v>750995</v>
      </c>
    </row>
    <row r="84" spans="1:30" ht="12.75">
      <c r="A84" s="9" t="s">
        <v>659</v>
      </c>
      <c r="B84" s="2">
        <v>77</v>
      </c>
      <c r="C84" s="4">
        <v>4741467</v>
      </c>
      <c r="D84" s="4">
        <v>87229</v>
      </c>
      <c r="E84" s="4">
        <v>0</v>
      </c>
      <c r="F84" s="4">
        <f t="shared" si="11"/>
        <v>87229</v>
      </c>
      <c r="G84" s="4">
        <v>269827</v>
      </c>
      <c r="H84" s="4">
        <v>0</v>
      </c>
      <c r="I84" s="4">
        <v>41469</v>
      </c>
      <c r="J84" s="4">
        <v>0</v>
      </c>
      <c r="K84" s="4">
        <v>0</v>
      </c>
      <c r="L84" s="4">
        <v>0</v>
      </c>
      <c r="M84" s="4">
        <f t="shared" si="12"/>
        <v>0</v>
      </c>
      <c r="N84" s="4">
        <v>5035</v>
      </c>
      <c r="O84" s="4">
        <v>571942</v>
      </c>
      <c r="P84" s="4">
        <v>0</v>
      </c>
      <c r="Q84" s="4">
        <v>81587</v>
      </c>
      <c r="R84" s="4">
        <v>0</v>
      </c>
      <c r="S84" s="5">
        <v>0</v>
      </c>
      <c r="T84" s="4">
        <v>0</v>
      </c>
      <c r="U84" s="4">
        <v>0</v>
      </c>
      <c r="V84" s="5">
        <v>0</v>
      </c>
      <c r="W84" s="4">
        <v>0</v>
      </c>
      <c r="X84" s="5">
        <f t="shared" si="13"/>
        <v>0</v>
      </c>
      <c r="Y84" s="4">
        <v>0</v>
      </c>
      <c r="Z84" s="4">
        <v>6950</v>
      </c>
      <c r="AA84" s="4">
        <v>12552</v>
      </c>
      <c r="AB84" s="4">
        <v>53682</v>
      </c>
      <c r="AC84" s="4">
        <v>8267</v>
      </c>
      <c r="AD84" s="4">
        <f t="shared" si="3"/>
        <v>5880007</v>
      </c>
    </row>
    <row r="85" spans="1:30" ht="12.75">
      <c r="A85" s="9" t="s">
        <v>660</v>
      </c>
      <c r="B85" s="2">
        <v>78</v>
      </c>
      <c r="C85" s="4">
        <v>287264</v>
      </c>
      <c r="D85" s="4">
        <v>44291</v>
      </c>
      <c r="E85" s="4">
        <v>0</v>
      </c>
      <c r="F85" s="4">
        <f t="shared" si="11"/>
        <v>44291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f t="shared" si="12"/>
        <v>0</v>
      </c>
      <c r="N85" s="4">
        <v>1656</v>
      </c>
      <c r="O85" s="4">
        <v>183847</v>
      </c>
      <c r="P85" s="4">
        <v>0</v>
      </c>
      <c r="Q85" s="4">
        <v>14295</v>
      </c>
      <c r="R85" s="4">
        <v>0</v>
      </c>
      <c r="S85" s="5">
        <v>0</v>
      </c>
      <c r="T85" s="4">
        <v>39347</v>
      </c>
      <c r="U85" s="4">
        <v>0</v>
      </c>
      <c r="V85" s="5">
        <v>0</v>
      </c>
      <c r="W85" s="4">
        <v>0</v>
      </c>
      <c r="X85" s="5">
        <f t="shared" si="13"/>
        <v>0</v>
      </c>
      <c r="Y85" s="4">
        <v>0</v>
      </c>
      <c r="Z85" s="4">
        <v>5602</v>
      </c>
      <c r="AA85" s="4">
        <v>502</v>
      </c>
      <c r="AB85" s="4">
        <v>14158</v>
      </c>
      <c r="AC85" s="4">
        <v>6829</v>
      </c>
      <c r="AD85" s="4">
        <f t="shared" si="3"/>
        <v>597791</v>
      </c>
    </row>
    <row r="86" spans="1:30" ht="12.75">
      <c r="A86" s="9" t="s">
        <v>661</v>
      </c>
      <c r="B86" s="2">
        <v>79</v>
      </c>
      <c r="C86" s="4">
        <v>12135545</v>
      </c>
      <c r="D86" s="4">
        <v>319526</v>
      </c>
      <c r="E86" s="4">
        <v>0</v>
      </c>
      <c r="F86" s="4">
        <f t="shared" si="11"/>
        <v>319526</v>
      </c>
      <c r="G86" s="4">
        <v>631776</v>
      </c>
      <c r="H86" s="4">
        <v>0</v>
      </c>
      <c r="I86" s="4">
        <v>71314</v>
      </c>
      <c r="J86" s="4">
        <v>0</v>
      </c>
      <c r="K86" s="4">
        <v>0</v>
      </c>
      <c r="L86" s="4">
        <v>0</v>
      </c>
      <c r="M86" s="4">
        <f t="shared" si="12"/>
        <v>0</v>
      </c>
      <c r="N86" s="4">
        <v>20612</v>
      </c>
      <c r="O86" s="4">
        <v>3061814</v>
      </c>
      <c r="P86" s="4">
        <v>0</v>
      </c>
      <c r="Q86" s="4">
        <v>231667</v>
      </c>
      <c r="R86" s="4">
        <v>0</v>
      </c>
      <c r="S86" s="5">
        <v>0</v>
      </c>
      <c r="T86" s="4">
        <v>74812</v>
      </c>
      <c r="U86" s="4">
        <v>0</v>
      </c>
      <c r="V86" s="5">
        <v>0</v>
      </c>
      <c r="W86" s="4">
        <v>0</v>
      </c>
      <c r="X86" s="5">
        <f t="shared" si="13"/>
        <v>0</v>
      </c>
      <c r="Y86" s="4">
        <v>93610</v>
      </c>
      <c r="Z86" s="4">
        <v>77452</v>
      </c>
      <c r="AA86" s="4">
        <v>182728</v>
      </c>
      <c r="AB86" s="4">
        <v>14215</v>
      </c>
      <c r="AC86" s="4">
        <v>46801</v>
      </c>
      <c r="AD86" s="4">
        <f t="shared" si="3"/>
        <v>16961872</v>
      </c>
    </row>
    <row r="87" spans="1:30" ht="12.75">
      <c r="A87" s="9" t="s">
        <v>662</v>
      </c>
      <c r="B87" s="2">
        <v>80</v>
      </c>
      <c r="C87" s="4">
        <v>0</v>
      </c>
      <c r="D87" s="4">
        <v>0</v>
      </c>
      <c r="E87" s="4">
        <v>0</v>
      </c>
      <c r="F87" s="4">
        <f t="shared" si="11"/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f t="shared" si="12"/>
        <v>0</v>
      </c>
      <c r="N87" s="4">
        <v>0</v>
      </c>
      <c r="O87" s="4">
        <v>1317212</v>
      </c>
      <c r="P87" s="4">
        <v>0</v>
      </c>
      <c r="Q87" s="4">
        <v>120360</v>
      </c>
      <c r="R87" s="4">
        <v>0</v>
      </c>
      <c r="S87" s="5">
        <v>0</v>
      </c>
      <c r="T87" s="4">
        <v>22156</v>
      </c>
      <c r="U87" s="4">
        <v>0</v>
      </c>
      <c r="V87" s="5">
        <v>0</v>
      </c>
      <c r="W87" s="4">
        <v>0</v>
      </c>
      <c r="X87" s="5">
        <f t="shared" si="13"/>
        <v>0</v>
      </c>
      <c r="Y87" s="4">
        <v>1582</v>
      </c>
      <c r="Z87" s="4">
        <v>11160</v>
      </c>
      <c r="AA87" s="4">
        <v>65810</v>
      </c>
      <c r="AB87" s="4">
        <v>0</v>
      </c>
      <c r="AC87" s="4">
        <v>16565</v>
      </c>
      <c r="AD87" s="4">
        <f t="shared" si="3"/>
        <v>1554845</v>
      </c>
    </row>
    <row r="88" spans="1:30" ht="12.75">
      <c r="A88" s="9" t="s">
        <v>663</v>
      </c>
      <c r="B88" s="2">
        <v>81</v>
      </c>
      <c r="C88" s="4">
        <v>0</v>
      </c>
      <c r="D88" s="4">
        <v>0</v>
      </c>
      <c r="E88" s="4">
        <v>0</v>
      </c>
      <c r="F88" s="4">
        <f t="shared" si="11"/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f t="shared" si="12"/>
        <v>0</v>
      </c>
      <c r="N88" s="4">
        <v>0</v>
      </c>
      <c r="O88" s="4">
        <v>163571</v>
      </c>
      <c r="P88" s="4">
        <v>37846</v>
      </c>
      <c r="Q88" s="4">
        <v>33943</v>
      </c>
      <c r="R88" s="4">
        <v>0</v>
      </c>
      <c r="S88" s="5">
        <v>0</v>
      </c>
      <c r="T88" s="4">
        <v>0</v>
      </c>
      <c r="U88" s="4">
        <v>0</v>
      </c>
      <c r="V88" s="5">
        <v>0</v>
      </c>
      <c r="W88" s="4">
        <v>0</v>
      </c>
      <c r="X88" s="5">
        <f t="shared" si="13"/>
        <v>0</v>
      </c>
      <c r="Y88" s="4">
        <v>4252</v>
      </c>
      <c r="Z88" s="4">
        <v>2400</v>
      </c>
      <c r="AA88" s="4">
        <v>0</v>
      </c>
      <c r="AB88" s="4">
        <v>695</v>
      </c>
      <c r="AC88" s="4">
        <v>3174</v>
      </c>
      <c r="AD88" s="4">
        <f t="shared" si="3"/>
        <v>245881</v>
      </c>
    </row>
    <row r="89" spans="1:30" ht="12.75">
      <c r="A89" s="9" t="s">
        <v>664</v>
      </c>
      <c r="B89" s="2">
        <v>82</v>
      </c>
      <c r="C89" s="4">
        <v>2484172</v>
      </c>
      <c r="D89" s="4">
        <v>213688</v>
      </c>
      <c r="E89" s="4">
        <v>0</v>
      </c>
      <c r="F89" s="4">
        <f t="shared" si="11"/>
        <v>213688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f aca="true" t="shared" si="14" ref="M89:M104">SUM(J89:L89)</f>
        <v>0</v>
      </c>
      <c r="N89" s="4">
        <v>8887</v>
      </c>
      <c r="O89" s="4">
        <v>831269</v>
      </c>
      <c r="P89" s="4">
        <v>0</v>
      </c>
      <c r="Q89" s="4">
        <v>92482</v>
      </c>
      <c r="R89" s="4">
        <v>0</v>
      </c>
      <c r="S89" s="5">
        <v>0</v>
      </c>
      <c r="T89" s="4">
        <v>9406</v>
      </c>
      <c r="U89" s="4">
        <v>0</v>
      </c>
      <c r="V89" s="5">
        <v>0</v>
      </c>
      <c r="W89" s="4">
        <v>0</v>
      </c>
      <c r="X89" s="5">
        <f aca="true" t="shared" si="15" ref="X89:X104">SUM(U89:W89)</f>
        <v>0</v>
      </c>
      <c r="Y89" s="4">
        <v>40825</v>
      </c>
      <c r="Z89" s="4">
        <v>14296</v>
      </c>
      <c r="AA89" s="4">
        <v>9538</v>
      </c>
      <c r="AB89" s="4">
        <v>14711</v>
      </c>
      <c r="AC89" s="4">
        <v>19676</v>
      </c>
      <c r="AD89" s="4">
        <f t="shared" si="3"/>
        <v>3738950</v>
      </c>
    </row>
    <row r="90" spans="1:30" ht="12.75">
      <c r="A90" s="9" t="s">
        <v>665</v>
      </c>
      <c r="B90" s="2">
        <v>83</v>
      </c>
      <c r="C90" s="4">
        <v>8081170</v>
      </c>
      <c r="D90" s="4">
        <v>138937</v>
      </c>
      <c r="E90" s="4">
        <v>0</v>
      </c>
      <c r="F90" s="4">
        <f t="shared" si="11"/>
        <v>138937</v>
      </c>
      <c r="G90" s="4">
        <v>650183</v>
      </c>
      <c r="H90" s="4">
        <v>0</v>
      </c>
      <c r="I90" s="4">
        <v>119245</v>
      </c>
      <c r="J90" s="4">
        <v>0</v>
      </c>
      <c r="K90" s="4">
        <v>0</v>
      </c>
      <c r="L90" s="4">
        <v>0</v>
      </c>
      <c r="M90" s="4">
        <f t="shared" si="14"/>
        <v>0</v>
      </c>
      <c r="N90" s="4">
        <v>9690</v>
      </c>
      <c r="O90" s="4">
        <v>1288645</v>
      </c>
      <c r="P90" s="4">
        <v>0</v>
      </c>
      <c r="Q90" s="4">
        <v>95815</v>
      </c>
      <c r="R90" s="4">
        <v>0</v>
      </c>
      <c r="S90" s="5">
        <v>0</v>
      </c>
      <c r="T90" s="4">
        <v>34608</v>
      </c>
      <c r="U90" s="4">
        <v>0</v>
      </c>
      <c r="V90" s="5">
        <v>0</v>
      </c>
      <c r="W90" s="4">
        <v>0</v>
      </c>
      <c r="X90" s="5">
        <f t="shared" si="15"/>
        <v>0</v>
      </c>
      <c r="Y90" s="4">
        <v>15809</v>
      </c>
      <c r="Z90" s="4">
        <v>12875</v>
      </c>
      <c r="AA90" s="4">
        <v>35712</v>
      </c>
      <c r="AB90" s="4">
        <v>65</v>
      </c>
      <c r="AC90" s="4">
        <v>19320</v>
      </c>
      <c r="AD90" s="4">
        <f t="shared" si="3"/>
        <v>10502074</v>
      </c>
    </row>
    <row r="91" spans="1:30" ht="12.75">
      <c r="A91" s="9" t="s">
        <v>666</v>
      </c>
      <c r="B91" s="2">
        <v>84</v>
      </c>
      <c r="C91" s="4">
        <v>13385</v>
      </c>
      <c r="D91" s="4">
        <v>1168</v>
      </c>
      <c r="E91" s="4">
        <v>0</v>
      </c>
      <c r="F91" s="4">
        <f t="shared" si="11"/>
        <v>1168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f t="shared" si="14"/>
        <v>0</v>
      </c>
      <c r="N91" s="4">
        <v>0</v>
      </c>
      <c r="O91" s="4">
        <v>246123</v>
      </c>
      <c r="P91" s="4">
        <v>0</v>
      </c>
      <c r="Q91" s="4">
        <v>29662</v>
      </c>
      <c r="R91" s="4">
        <v>0</v>
      </c>
      <c r="S91" s="5">
        <v>0</v>
      </c>
      <c r="T91" s="4">
        <v>1264</v>
      </c>
      <c r="U91" s="4">
        <v>0</v>
      </c>
      <c r="V91" s="5">
        <v>0</v>
      </c>
      <c r="W91" s="4">
        <v>0</v>
      </c>
      <c r="X91" s="5">
        <f t="shared" si="15"/>
        <v>0</v>
      </c>
      <c r="Y91" s="4">
        <v>0</v>
      </c>
      <c r="Z91" s="4">
        <v>3352</v>
      </c>
      <c r="AA91" s="4">
        <v>9036</v>
      </c>
      <c r="AB91" s="4">
        <v>2121</v>
      </c>
      <c r="AC91" s="4">
        <v>3301</v>
      </c>
      <c r="AD91" s="4">
        <f t="shared" si="3"/>
        <v>309412</v>
      </c>
    </row>
    <row r="92" spans="1:30" ht="12.75">
      <c r="A92" s="9" t="s">
        <v>667</v>
      </c>
      <c r="B92" s="2">
        <v>85</v>
      </c>
      <c r="C92" s="4">
        <v>3128719</v>
      </c>
      <c r="D92" s="4">
        <v>159374</v>
      </c>
      <c r="E92" s="4">
        <v>0</v>
      </c>
      <c r="F92" s="4">
        <f t="shared" si="11"/>
        <v>159374</v>
      </c>
      <c r="G92" s="4">
        <v>164907</v>
      </c>
      <c r="H92" s="4">
        <v>0</v>
      </c>
      <c r="I92" s="4">
        <v>0</v>
      </c>
      <c r="J92" s="4">
        <v>137140</v>
      </c>
      <c r="K92" s="4">
        <v>0</v>
      </c>
      <c r="L92" s="4">
        <v>0</v>
      </c>
      <c r="M92" s="4">
        <f t="shared" si="14"/>
        <v>137140</v>
      </c>
      <c r="N92" s="4">
        <v>13602</v>
      </c>
      <c r="O92" s="4">
        <v>1178765</v>
      </c>
      <c r="P92" s="4">
        <v>0</v>
      </c>
      <c r="Q92" s="4">
        <v>132917</v>
      </c>
      <c r="R92" s="4">
        <v>0</v>
      </c>
      <c r="S92" s="5">
        <v>0</v>
      </c>
      <c r="T92" s="4">
        <v>52630</v>
      </c>
      <c r="U92" s="4">
        <v>0</v>
      </c>
      <c r="V92" s="5">
        <v>0</v>
      </c>
      <c r="W92" s="4">
        <v>0</v>
      </c>
      <c r="X92" s="5">
        <f t="shared" si="15"/>
        <v>0</v>
      </c>
      <c r="Y92" s="4">
        <v>1200</v>
      </c>
      <c r="Z92" s="4">
        <v>18243</v>
      </c>
      <c r="AA92" s="4">
        <v>35140</v>
      </c>
      <c r="AB92" s="4">
        <v>0</v>
      </c>
      <c r="AC92" s="4">
        <v>24350</v>
      </c>
      <c r="AD92" s="4">
        <f t="shared" si="3"/>
        <v>5046987</v>
      </c>
    </row>
    <row r="93" spans="1:30" ht="12.75">
      <c r="A93" s="9" t="s">
        <v>668</v>
      </c>
      <c r="B93" s="2">
        <v>86</v>
      </c>
      <c r="C93" s="4">
        <v>230580</v>
      </c>
      <c r="D93" s="4">
        <v>20551</v>
      </c>
      <c r="E93" s="4">
        <v>0</v>
      </c>
      <c r="F93" s="4">
        <f t="shared" si="11"/>
        <v>20551</v>
      </c>
      <c r="G93" s="4">
        <v>0</v>
      </c>
      <c r="H93" s="4">
        <v>0</v>
      </c>
      <c r="I93" s="4">
        <v>5869</v>
      </c>
      <c r="J93" s="4">
        <v>0</v>
      </c>
      <c r="K93" s="4">
        <v>0</v>
      </c>
      <c r="L93" s="4">
        <v>0</v>
      </c>
      <c r="M93" s="4">
        <f t="shared" si="14"/>
        <v>0</v>
      </c>
      <c r="N93" s="4">
        <v>0</v>
      </c>
      <c r="O93" s="4">
        <v>124648</v>
      </c>
      <c r="P93" s="4">
        <v>0</v>
      </c>
      <c r="Q93" s="4">
        <v>9055</v>
      </c>
      <c r="R93" s="4">
        <v>0</v>
      </c>
      <c r="S93" s="5">
        <v>0</v>
      </c>
      <c r="T93" s="4">
        <v>29700</v>
      </c>
      <c r="U93" s="4">
        <v>0</v>
      </c>
      <c r="V93" s="5">
        <v>0</v>
      </c>
      <c r="W93" s="4">
        <v>0</v>
      </c>
      <c r="X93" s="5">
        <f t="shared" si="15"/>
        <v>0</v>
      </c>
      <c r="Y93" s="4">
        <v>1978</v>
      </c>
      <c r="Z93" s="4">
        <v>10600</v>
      </c>
      <c r="AA93" s="4">
        <v>9060</v>
      </c>
      <c r="AB93" s="4">
        <v>2543</v>
      </c>
      <c r="AC93" s="4">
        <v>7795</v>
      </c>
      <c r="AD93" s="4">
        <f t="shared" si="3"/>
        <v>452379</v>
      </c>
    </row>
    <row r="94" spans="1:30" ht="12.75">
      <c r="A94" s="9" t="s">
        <v>669</v>
      </c>
      <c r="B94" s="2">
        <v>87</v>
      </c>
      <c r="C94" s="4">
        <v>7015208</v>
      </c>
      <c r="D94" s="4">
        <v>176056</v>
      </c>
      <c r="E94" s="4">
        <v>0</v>
      </c>
      <c r="F94" s="4">
        <f t="shared" si="11"/>
        <v>176056</v>
      </c>
      <c r="G94" s="4">
        <v>199362</v>
      </c>
      <c r="H94" s="4">
        <v>0</v>
      </c>
      <c r="I94" s="4">
        <v>114755</v>
      </c>
      <c r="J94" s="4">
        <v>0</v>
      </c>
      <c r="K94" s="4">
        <v>0</v>
      </c>
      <c r="L94" s="4">
        <v>0</v>
      </c>
      <c r="M94" s="4">
        <f t="shared" si="14"/>
        <v>0</v>
      </c>
      <c r="N94" s="4">
        <v>10795</v>
      </c>
      <c r="O94" s="4">
        <v>2363540</v>
      </c>
      <c r="P94" s="4">
        <v>137004</v>
      </c>
      <c r="Q94" s="4">
        <v>170431</v>
      </c>
      <c r="R94" s="4">
        <v>0</v>
      </c>
      <c r="S94" s="5">
        <v>0</v>
      </c>
      <c r="T94" s="4">
        <v>63833</v>
      </c>
      <c r="U94" s="4">
        <v>0</v>
      </c>
      <c r="V94" s="5">
        <v>0</v>
      </c>
      <c r="W94" s="4">
        <v>0</v>
      </c>
      <c r="X94" s="5">
        <f t="shared" si="15"/>
        <v>0</v>
      </c>
      <c r="Y94" s="4">
        <v>39525</v>
      </c>
      <c r="Z94" s="4">
        <v>15725</v>
      </c>
      <c r="AA94" s="4">
        <v>76304</v>
      </c>
      <c r="AB94" s="4">
        <v>368</v>
      </c>
      <c r="AC94" s="4">
        <v>26447</v>
      </c>
      <c r="AD94" s="4">
        <f t="shared" si="3"/>
        <v>10409353</v>
      </c>
    </row>
    <row r="95" spans="1:30" ht="12.75">
      <c r="A95" s="9" t="s">
        <v>670</v>
      </c>
      <c r="B95" s="2">
        <v>88</v>
      </c>
      <c r="C95" s="4">
        <v>5935850</v>
      </c>
      <c r="D95" s="4">
        <v>201673</v>
      </c>
      <c r="E95" s="4">
        <v>0</v>
      </c>
      <c r="F95" s="4">
        <f t="shared" si="11"/>
        <v>201673</v>
      </c>
      <c r="G95" s="4">
        <v>1245934</v>
      </c>
      <c r="H95" s="4">
        <v>0</v>
      </c>
      <c r="I95" s="4">
        <v>12716</v>
      </c>
      <c r="J95" s="4">
        <v>0</v>
      </c>
      <c r="K95" s="4">
        <v>0</v>
      </c>
      <c r="L95" s="4">
        <v>0</v>
      </c>
      <c r="M95" s="4">
        <f t="shared" si="14"/>
        <v>0</v>
      </c>
      <c r="N95" s="4">
        <v>13277</v>
      </c>
      <c r="O95" s="4">
        <v>1901970</v>
      </c>
      <c r="P95" s="4">
        <v>0</v>
      </c>
      <c r="Q95" s="4">
        <v>171140</v>
      </c>
      <c r="R95" s="4">
        <v>0</v>
      </c>
      <c r="S95" s="5">
        <v>0</v>
      </c>
      <c r="T95" s="4">
        <v>112685</v>
      </c>
      <c r="U95" s="4">
        <v>0</v>
      </c>
      <c r="V95" s="5">
        <v>0</v>
      </c>
      <c r="W95" s="4">
        <v>0</v>
      </c>
      <c r="X95" s="5">
        <f t="shared" si="15"/>
        <v>0</v>
      </c>
      <c r="Y95" s="4">
        <v>0</v>
      </c>
      <c r="Z95" s="4">
        <v>20679</v>
      </c>
      <c r="AA95" s="4">
        <v>26606</v>
      </c>
      <c r="AB95" s="4">
        <v>34978</v>
      </c>
      <c r="AC95" s="4">
        <v>27561</v>
      </c>
      <c r="AD95" s="4">
        <f t="shared" si="3"/>
        <v>9705069</v>
      </c>
    </row>
    <row r="96" spans="1:30" ht="12.75">
      <c r="A96" s="9" t="s">
        <v>671</v>
      </c>
      <c r="B96" s="2">
        <v>89</v>
      </c>
      <c r="C96" s="4">
        <v>300823</v>
      </c>
      <c r="D96" s="4">
        <v>21175</v>
      </c>
      <c r="E96" s="4">
        <v>0</v>
      </c>
      <c r="F96" s="4">
        <f t="shared" si="11"/>
        <v>21175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f t="shared" si="14"/>
        <v>0</v>
      </c>
      <c r="N96" s="4">
        <v>1682</v>
      </c>
      <c r="O96" s="4">
        <v>40046</v>
      </c>
      <c r="P96" s="4">
        <v>35873</v>
      </c>
      <c r="Q96" s="4">
        <v>0</v>
      </c>
      <c r="R96" s="4">
        <v>0</v>
      </c>
      <c r="S96" s="5">
        <v>0</v>
      </c>
      <c r="T96" s="4">
        <v>0</v>
      </c>
      <c r="U96" s="4">
        <v>0</v>
      </c>
      <c r="V96" s="5">
        <v>0</v>
      </c>
      <c r="W96" s="4">
        <v>0</v>
      </c>
      <c r="X96" s="5">
        <f t="shared" si="15"/>
        <v>0</v>
      </c>
      <c r="Y96" s="4">
        <v>3275</v>
      </c>
      <c r="Z96" s="4">
        <v>2263</v>
      </c>
      <c r="AA96" s="4">
        <v>4518</v>
      </c>
      <c r="AB96" s="4">
        <v>247360</v>
      </c>
      <c r="AC96" s="4">
        <v>7533</v>
      </c>
      <c r="AD96" s="4">
        <f t="shared" si="3"/>
        <v>664548</v>
      </c>
    </row>
    <row r="97" spans="1:30" ht="12.75">
      <c r="A97" s="9" t="s">
        <v>672</v>
      </c>
      <c r="B97" s="2">
        <v>90</v>
      </c>
      <c r="C97" s="4">
        <v>0</v>
      </c>
      <c r="D97" s="4">
        <v>0</v>
      </c>
      <c r="E97" s="4">
        <v>0</v>
      </c>
      <c r="F97" s="4">
        <f t="shared" si="11"/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f t="shared" si="14"/>
        <v>0</v>
      </c>
      <c r="N97" s="4">
        <v>0</v>
      </c>
      <c r="O97" s="4">
        <v>58904</v>
      </c>
      <c r="P97" s="4">
        <v>0</v>
      </c>
      <c r="Q97" s="4">
        <v>26908</v>
      </c>
      <c r="R97" s="4">
        <v>0</v>
      </c>
      <c r="S97" s="5">
        <v>0</v>
      </c>
      <c r="T97" s="4">
        <v>0</v>
      </c>
      <c r="U97" s="4">
        <v>0</v>
      </c>
      <c r="V97" s="5">
        <v>0</v>
      </c>
      <c r="W97" s="4">
        <v>0</v>
      </c>
      <c r="X97" s="5">
        <f t="shared" si="15"/>
        <v>0</v>
      </c>
      <c r="Y97" s="4">
        <v>0</v>
      </c>
      <c r="Z97" s="4">
        <v>538</v>
      </c>
      <c r="AA97" s="4">
        <v>500</v>
      </c>
      <c r="AB97" s="4">
        <v>28895</v>
      </c>
      <c r="AC97" s="4">
        <v>2259</v>
      </c>
      <c r="AD97" s="4">
        <f t="shared" si="3"/>
        <v>118004</v>
      </c>
    </row>
    <row r="98" spans="1:30" ht="12.75">
      <c r="A98" s="9" t="s">
        <v>673</v>
      </c>
      <c r="B98" s="2">
        <v>91</v>
      </c>
      <c r="C98" s="4">
        <v>242963</v>
      </c>
      <c r="D98" s="4">
        <v>22677</v>
      </c>
      <c r="E98" s="4">
        <v>0</v>
      </c>
      <c r="F98" s="4">
        <f t="shared" si="11"/>
        <v>22677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f t="shared" si="14"/>
        <v>0</v>
      </c>
      <c r="N98" s="4">
        <v>1168</v>
      </c>
      <c r="O98" s="4">
        <v>56717</v>
      </c>
      <c r="P98" s="4">
        <v>16548</v>
      </c>
      <c r="Q98" s="4">
        <v>5498</v>
      </c>
      <c r="R98" s="4">
        <v>0</v>
      </c>
      <c r="S98" s="5">
        <v>0</v>
      </c>
      <c r="T98" s="4">
        <v>0</v>
      </c>
      <c r="U98" s="4">
        <v>0</v>
      </c>
      <c r="V98" s="5">
        <v>0</v>
      </c>
      <c r="W98" s="4">
        <v>0</v>
      </c>
      <c r="X98" s="5">
        <f t="shared" si="15"/>
        <v>0</v>
      </c>
      <c r="Y98" s="4">
        <v>0</v>
      </c>
      <c r="Z98" s="4">
        <v>3613</v>
      </c>
      <c r="AA98" s="4">
        <v>5528</v>
      </c>
      <c r="AB98" s="4">
        <v>9781</v>
      </c>
      <c r="AC98" s="4">
        <v>2342</v>
      </c>
      <c r="AD98" s="4">
        <f t="shared" si="3"/>
        <v>366835</v>
      </c>
    </row>
    <row r="99" spans="1:30" ht="12.75">
      <c r="A99" s="9" t="s">
        <v>674</v>
      </c>
      <c r="B99" s="2">
        <v>92</v>
      </c>
      <c r="C99" s="4">
        <v>682429</v>
      </c>
      <c r="D99" s="4">
        <v>35492</v>
      </c>
      <c r="E99" s="4">
        <v>0</v>
      </c>
      <c r="F99" s="4">
        <f t="shared" si="11"/>
        <v>35492</v>
      </c>
      <c r="G99" s="4">
        <v>0</v>
      </c>
      <c r="H99" s="4">
        <v>0</v>
      </c>
      <c r="I99" s="4">
        <v>3978</v>
      </c>
      <c r="J99" s="4">
        <v>0</v>
      </c>
      <c r="K99" s="4">
        <v>0</v>
      </c>
      <c r="L99" s="4">
        <v>0</v>
      </c>
      <c r="M99" s="4">
        <f t="shared" si="14"/>
        <v>0</v>
      </c>
      <c r="N99" s="4">
        <v>2292</v>
      </c>
      <c r="O99" s="4">
        <v>207836</v>
      </c>
      <c r="P99" s="4">
        <v>42569</v>
      </c>
      <c r="Q99" s="4">
        <v>31100</v>
      </c>
      <c r="R99" s="4">
        <v>0</v>
      </c>
      <c r="S99" s="5">
        <v>0</v>
      </c>
      <c r="T99" s="4">
        <v>13052</v>
      </c>
      <c r="U99" s="4">
        <v>0</v>
      </c>
      <c r="V99" s="5">
        <v>0</v>
      </c>
      <c r="W99" s="4">
        <v>0</v>
      </c>
      <c r="X99" s="5">
        <f t="shared" si="15"/>
        <v>0</v>
      </c>
      <c r="Y99" s="4">
        <v>0</v>
      </c>
      <c r="Z99" s="4">
        <v>2325</v>
      </c>
      <c r="AA99" s="4">
        <v>5020</v>
      </c>
      <c r="AB99" s="4">
        <v>552</v>
      </c>
      <c r="AC99" s="4">
        <v>3876</v>
      </c>
      <c r="AD99" s="4">
        <f t="shared" si="3"/>
        <v>1030521</v>
      </c>
    </row>
    <row r="100" spans="1:30" ht="12.75">
      <c r="A100" s="9" t="s">
        <v>675</v>
      </c>
      <c r="B100" s="2">
        <v>93</v>
      </c>
      <c r="C100" s="4">
        <v>14831504</v>
      </c>
      <c r="D100" s="4">
        <v>194199</v>
      </c>
      <c r="E100" s="4">
        <v>0</v>
      </c>
      <c r="F100" s="4">
        <f t="shared" si="11"/>
        <v>194199</v>
      </c>
      <c r="G100" s="4">
        <v>0</v>
      </c>
      <c r="H100" s="4">
        <v>0</v>
      </c>
      <c r="I100" s="4">
        <v>38415</v>
      </c>
      <c r="J100" s="4">
        <v>0</v>
      </c>
      <c r="K100" s="4">
        <v>0</v>
      </c>
      <c r="L100" s="4">
        <v>0</v>
      </c>
      <c r="M100" s="4">
        <f t="shared" si="14"/>
        <v>0</v>
      </c>
      <c r="N100" s="4">
        <v>32958</v>
      </c>
      <c r="O100" s="4">
        <v>3064384</v>
      </c>
      <c r="P100" s="4">
        <v>5139628</v>
      </c>
      <c r="Q100" s="4">
        <v>89403</v>
      </c>
      <c r="R100" s="4">
        <v>0</v>
      </c>
      <c r="S100" s="5">
        <v>0</v>
      </c>
      <c r="T100" s="4">
        <v>248627</v>
      </c>
      <c r="U100" s="4">
        <v>0</v>
      </c>
      <c r="V100" s="5">
        <v>0</v>
      </c>
      <c r="W100" s="4">
        <v>0</v>
      </c>
      <c r="X100" s="5">
        <f t="shared" si="15"/>
        <v>0</v>
      </c>
      <c r="Y100" s="4">
        <v>24290</v>
      </c>
      <c r="Z100" s="4">
        <v>56261</v>
      </c>
      <c r="AA100" s="4">
        <v>86846</v>
      </c>
      <c r="AB100" s="4">
        <v>0</v>
      </c>
      <c r="AC100" s="4">
        <v>48586</v>
      </c>
      <c r="AD100" s="4">
        <f t="shared" si="3"/>
        <v>23855101</v>
      </c>
    </row>
    <row r="101" spans="1:30" ht="12.75">
      <c r="A101" s="9" t="s">
        <v>676</v>
      </c>
      <c r="B101" s="2">
        <v>94</v>
      </c>
      <c r="C101" s="4">
        <v>6396792</v>
      </c>
      <c r="D101" s="4">
        <v>77956</v>
      </c>
      <c r="E101" s="4">
        <v>0</v>
      </c>
      <c r="F101" s="4">
        <f t="shared" si="11"/>
        <v>77956</v>
      </c>
      <c r="G101" s="4">
        <v>1154333</v>
      </c>
      <c r="H101" s="4">
        <v>0</v>
      </c>
      <c r="I101" s="4">
        <v>62195</v>
      </c>
      <c r="J101" s="4">
        <v>0</v>
      </c>
      <c r="K101" s="4">
        <v>0</v>
      </c>
      <c r="L101" s="4">
        <v>0</v>
      </c>
      <c r="M101" s="4">
        <f t="shared" si="14"/>
        <v>0</v>
      </c>
      <c r="N101" s="4">
        <v>18786</v>
      </c>
      <c r="O101" s="4">
        <v>1796099</v>
      </c>
      <c r="P101" s="4">
        <v>492569</v>
      </c>
      <c r="Q101" s="4">
        <v>151132</v>
      </c>
      <c r="R101" s="4">
        <v>0</v>
      </c>
      <c r="S101" s="5">
        <v>0</v>
      </c>
      <c r="T101" s="4">
        <v>0</v>
      </c>
      <c r="U101" s="4">
        <v>0</v>
      </c>
      <c r="V101" s="5">
        <v>0</v>
      </c>
      <c r="W101" s="4">
        <v>0</v>
      </c>
      <c r="X101" s="5">
        <f t="shared" si="15"/>
        <v>0</v>
      </c>
      <c r="Y101" s="4">
        <v>22320</v>
      </c>
      <c r="Z101" s="4">
        <v>21519</v>
      </c>
      <c r="AA101" s="4">
        <v>89858</v>
      </c>
      <c r="AB101" s="4">
        <v>49316</v>
      </c>
      <c r="AC101" s="4">
        <v>25819</v>
      </c>
      <c r="AD101" s="4">
        <f t="shared" si="3"/>
        <v>10358694</v>
      </c>
    </row>
    <row r="102" spans="1:30" ht="12.75">
      <c r="A102" s="9" t="s">
        <v>677</v>
      </c>
      <c r="B102" s="2">
        <v>95</v>
      </c>
      <c r="C102" s="4">
        <v>76364024</v>
      </c>
      <c r="D102" s="4">
        <v>680146</v>
      </c>
      <c r="E102" s="4">
        <v>0</v>
      </c>
      <c r="F102" s="4">
        <f t="shared" si="11"/>
        <v>680146</v>
      </c>
      <c r="G102" s="4">
        <v>2219751</v>
      </c>
      <c r="H102" s="4">
        <v>0</v>
      </c>
      <c r="I102" s="4">
        <v>44957</v>
      </c>
      <c r="J102" s="4">
        <v>0</v>
      </c>
      <c r="K102" s="4">
        <v>197685</v>
      </c>
      <c r="L102" s="4">
        <v>129830</v>
      </c>
      <c r="M102" s="4">
        <f t="shared" si="14"/>
        <v>327515</v>
      </c>
      <c r="N102" s="4">
        <v>76844</v>
      </c>
      <c r="O102" s="4">
        <v>19979422</v>
      </c>
      <c r="P102" s="4">
        <v>2882862</v>
      </c>
      <c r="Q102" s="4">
        <v>728019</v>
      </c>
      <c r="R102" s="4">
        <v>0</v>
      </c>
      <c r="S102" s="5">
        <v>0</v>
      </c>
      <c r="T102" s="4">
        <v>237724</v>
      </c>
      <c r="U102" s="4">
        <v>0</v>
      </c>
      <c r="V102" s="4">
        <v>5950</v>
      </c>
      <c r="W102" s="4">
        <v>0</v>
      </c>
      <c r="X102" s="5">
        <f t="shared" si="15"/>
        <v>5950</v>
      </c>
      <c r="Y102" s="4">
        <v>325220</v>
      </c>
      <c r="Z102" s="4">
        <v>111711</v>
      </c>
      <c r="AA102" s="4">
        <v>228558</v>
      </c>
      <c r="AB102" s="4">
        <v>89122</v>
      </c>
      <c r="AC102" s="4">
        <v>169882</v>
      </c>
      <c r="AD102" s="4">
        <f t="shared" si="3"/>
        <v>104471707</v>
      </c>
    </row>
    <row r="103" spans="1:30" ht="12.75">
      <c r="A103" s="9" t="s">
        <v>678</v>
      </c>
      <c r="B103" s="2">
        <v>96</v>
      </c>
      <c r="C103" s="4">
        <v>4017892</v>
      </c>
      <c r="D103" s="4">
        <v>316536</v>
      </c>
      <c r="E103" s="4">
        <v>0</v>
      </c>
      <c r="F103" s="4">
        <f t="shared" si="11"/>
        <v>316536</v>
      </c>
      <c r="G103" s="4">
        <v>833808</v>
      </c>
      <c r="H103" s="4">
        <v>0</v>
      </c>
      <c r="I103" s="4">
        <v>105415</v>
      </c>
      <c r="J103" s="4">
        <v>0</v>
      </c>
      <c r="K103" s="4">
        <v>0</v>
      </c>
      <c r="L103" s="4">
        <v>0</v>
      </c>
      <c r="M103" s="4">
        <f t="shared" si="14"/>
        <v>0</v>
      </c>
      <c r="N103" s="4">
        <v>17784</v>
      </c>
      <c r="O103" s="4">
        <v>1193941</v>
      </c>
      <c r="P103" s="4">
        <v>0</v>
      </c>
      <c r="Q103" s="4">
        <v>152953</v>
      </c>
      <c r="R103" s="4">
        <v>0</v>
      </c>
      <c r="S103" s="4">
        <v>269250</v>
      </c>
      <c r="T103" s="4">
        <v>0</v>
      </c>
      <c r="U103" s="4">
        <v>0</v>
      </c>
      <c r="V103" s="5">
        <v>0</v>
      </c>
      <c r="W103" s="4">
        <v>0</v>
      </c>
      <c r="X103" s="5">
        <f t="shared" si="15"/>
        <v>0</v>
      </c>
      <c r="Y103" s="4">
        <v>37915</v>
      </c>
      <c r="Z103" s="4">
        <v>55313</v>
      </c>
      <c r="AA103" s="4">
        <v>63306</v>
      </c>
      <c r="AB103" s="4">
        <v>195552</v>
      </c>
      <c r="AC103" s="4">
        <v>41959</v>
      </c>
      <c r="AD103" s="4">
        <f t="shared" si="3"/>
        <v>7301624</v>
      </c>
    </row>
    <row r="104" spans="1:30" ht="12.75">
      <c r="A104" s="9" t="s">
        <v>679</v>
      </c>
      <c r="B104" s="2">
        <v>97</v>
      </c>
      <c r="C104" s="4">
        <v>30635453</v>
      </c>
      <c r="D104" s="4">
        <v>391879</v>
      </c>
      <c r="E104" s="4">
        <v>0</v>
      </c>
      <c r="F104" s="4">
        <f t="shared" si="11"/>
        <v>391879</v>
      </c>
      <c r="G104" s="4">
        <v>3380811</v>
      </c>
      <c r="H104" s="4">
        <v>0</v>
      </c>
      <c r="I104" s="4">
        <v>50636</v>
      </c>
      <c r="J104" s="4">
        <v>0</v>
      </c>
      <c r="K104" s="4">
        <v>50000</v>
      </c>
      <c r="L104" s="4">
        <v>50000</v>
      </c>
      <c r="M104" s="4">
        <f t="shared" si="14"/>
        <v>100000</v>
      </c>
      <c r="N104" s="4">
        <v>36642</v>
      </c>
      <c r="O104" s="4">
        <v>7186236</v>
      </c>
      <c r="P104" s="4">
        <v>270312</v>
      </c>
      <c r="Q104" s="4">
        <v>399045</v>
      </c>
      <c r="R104" s="4">
        <v>0</v>
      </c>
      <c r="S104" s="4">
        <v>315777</v>
      </c>
      <c r="T104" s="4">
        <v>260000</v>
      </c>
      <c r="U104" s="4">
        <v>0</v>
      </c>
      <c r="V104" s="5">
        <v>0</v>
      </c>
      <c r="W104" s="4">
        <v>0</v>
      </c>
      <c r="X104" s="5">
        <f t="shared" si="15"/>
        <v>0</v>
      </c>
      <c r="Y104" s="4">
        <v>88596</v>
      </c>
      <c r="Z104" s="4">
        <v>34807</v>
      </c>
      <c r="AA104" s="4">
        <v>63754</v>
      </c>
      <c r="AB104" s="4">
        <v>25856</v>
      </c>
      <c r="AC104" s="4">
        <v>85490</v>
      </c>
      <c r="AD104" s="4">
        <f t="shared" si="3"/>
        <v>43325294</v>
      </c>
    </row>
    <row r="105" spans="1:30" ht="12.75">
      <c r="A105" s="9" t="s">
        <v>680</v>
      </c>
      <c r="B105" s="2">
        <v>98</v>
      </c>
      <c r="C105" s="4">
        <v>490375</v>
      </c>
      <c r="D105" s="4">
        <v>15523</v>
      </c>
      <c r="E105" s="4">
        <v>0</v>
      </c>
      <c r="F105" s="4">
        <f t="shared" si="11"/>
        <v>15523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f aca="true" t="shared" si="16" ref="M105:M120">SUM(J105:L105)</f>
        <v>0</v>
      </c>
      <c r="N105" s="4">
        <v>1050</v>
      </c>
      <c r="O105" s="4">
        <v>45875</v>
      </c>
      <c r="P105" s="4">
        <v>0</v>
      </c>
      <c r="Q105" s="4">
        <v>27316</v>
      </c>
      <c r="R105" s="4">
        <v>0</v>
      </c>
      <c r="S105" s="5">
        <v>0</v>
      </c>
      <c r="T105" s="4">
        <v>0</v>
      </c>
      <c r="U105" s="4">
        <v>0</v>
      </c>
      <c r="V105" s="5">
        <v>0</v>
      </c>
      <c r="W105" s="4">
        <v>0</v>
      </c>
      <c r="X105" s="5">
        <f aca="true" t="shared" si="17" ref="X105:X120">SUM(U105:W105)</f>
        <v>0</v>
      </c>
      <c r="Y105" s="4">
        <v>0</v>
      </c>
      <c r="Z105" s="4">
        <v>1623</v>
      </c>
      <c r="AA105" s="4">
        <v>3542</v>
      </c>
      <c r="AB105" s="4">
        <v>21830</v>
      </c>
      <c r="AC105" s="4">
        <v>2332</v>
      </c>
      <c r="AD105" s="4">
        <f t="shared" si="3"/>
        <v>609466</v>
      </c>
    </row>
    <row r="106" spans="1:30" ht="12.75">
      <c r="A106" s="9" t="s">
        <v>681</v>
      </c>
      <c r="B106" s="2">
        <v>99</v>
      </c>
      <c r="C106" s="4">
        <v>5891493</v>
      </c>
      <c r="D106" s="4">
        <v>180442</v>
      </c>
      <c r="E106" s="4">
        <v>0</v>
      </c>
      <c r="F106" s="4">
        <f t="shared" si="11"/>
        <v>180442</v>
      </c>
      <c r="G106" s="4">
        <v>166260</v>
      </c>
      <c r="H106" s="4">
        <v>0</v>
      </c>
      <c r="I106" s="4">
        <v>0</v>
      </c>
      <c r="J106" s="4">
        <v>100879</v>
      </c>
      <c r="K106" s="4">
        <v>0</v>
      </c>
      <c r="L106" s="4">
        <v>0</v>
      </c>
      <c r="M106" s="4">
        <f t="shared" si="16"/>
        <v>100879</v>
      </c>
      <c r="N106" s="4">
        <v>15588</v>
      </c>
      <c r="O106" s="4">
        <v>1387656</v>
      </c>
      <c r="P106" s="4">
        <v>0</v>
      </c>
      <c r="Q106" s="4">
        <v>153141</v>
      </c>
      <c r="R106" s="4">
        <v>0</v>
      </c>
      <c r="S106" s="5">
        <v>0</v>
      </c>
      <c r="T106" s="4">
        <v>47992</v>
      </c>
      <c r="U106" s="4">
        <v>0</v>
      </c>
      <c r="V106" s="5">
        <v>0</v>
      </c>
      <c r="W106" s="4">
        <v>0</v>
      </c>
      <c r="X106" s="5">
        <f t="shared" si="17"/>
        <v>0</v>
      </c>
      <c r="Y106" s="4">
        <v>0</v>
      </c>
      <c r="Z106" s="4">
        <v>17583</v>
      </c>
      <c r="AA106" s="4">
        <v>21132</v>
      </c>
      <c r="AB106" s="4">
        <v>60019</v>
      </c>
      <c r="AC106" s="4">
        <v>24293</v>
      </c>
      <c r="AD106" s="4">
        <f t="shared" si="3"/>
        <v>8066478</v>
      </c>
    </row>
    <row r="107" spans="1:30" ht="12.75">
      <c r="A107" s="9" t="s">
        <v>682</v>
      </c>
      <c r="B107" s="2">
        <v>100</v>
      </c>
      <c r="C107" s="4">
        <v>6826278</v>
      </c>
      <c r="D107" s="4">
        <v>837799</v>
      </c>
      <c r="E107" s="4">
        <v>0</v>
      </c>
      <c r="F107" s="4">
        <f t="shared" si="11"/>
        <v>837799</v>
      </c>
      <c r="G107" s="4">
        <v>1675106</v>
      </c>
      <c r="H107" s="4">
        <v>0</v>
      </c>
      <c r="I107" s="4">
        <v>31705</v>
      </c>
      <c r="J107" s="4">
        <v>338559</v>
      </c>
      <c r="K107" s="4">
        <v>100000</v>
      </c>
      <c r="L107" s="4">
        <v>50000</v>
      </c>
      <c r="M107" s="4">
        <f t="shared" si="16"/>
        <v>488559</v>
      </c>
      <c r="N107" s="4">
        <v>35670</v>
      </c>
      <c r="O107" s="4">
        <v>5606482</v>
      </c>
      <c r="P107" s="4">
        <v>5911189</v>
      </c>
      <c r="Q107" s="4">
        <v>390606</v>
      </c>
      <c r="R107" s="4">
        <v>0</v>
      </c>
      <c r="S107" s="5">
        <v>0</v>
      </c>
      <c r="T107" s="4">
        <v>258923</v>
      </c>
      <c r="U107" s="4">
        <v>0</v>
      </c>
      <c r="V107" s="5">
        <v>0</v>
      </c>
      <c r="W107" s="4">
        <v>0</v>
      </c>
      <c r="X107" s="5">
        <f t="shared" si="17"/>
        <v>0</v>
      </c>
      <c r="Y107" s="4">
        <v>89072</v>
      </c>
      <c r="Z107" s="4">
        <v>74888</v>
      </c>
      <c r="AA107" s="4">
        <v>47188</v>
      </c>
      <c r="AB107" s="4">
        <v>335966</v>
      </c>
      <c r="AC107" s="4">
        <v>117981</v>
      </c>
      <c r="AD107" s="4">
        <f t="shared" si="3"/>
        <v>22727412</v>
      </c>
    </row>
    <row r="108" spans="1:30" ht="12.75">
      <c r="A108" s="9" t="s">
        <v>683</v>
      </c>
      <c r="B108" s="2">
        <v>101</v>
      </c>
      <c r="C108" s="4">
        <v>16309285</v>
      </c>
      <c r="D108" s="4">
        <v>276844</v>
      </c>
      <c r="E108" s="4">
        <v>0</v>
      </c>
      <c r="F108" s="4">
        <f t="shared" si="11"/>
        <v>276844</v>
      </c>
      <c r="G108" s="4">
        <v>1444633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f t="shared" si="16"/>
        <v>0</v>
      </c>
      <c r="N108" s="4">
        <v>24306</v>
      </c>
      <c r="O108" s="4">
        <v>2157816</v>
      </c>
      <c r="P108" s="4">
        <v>0</v>
      </c>
      <c r="Q108" s="4">
        <v>168870</v>
      </c>
      <c r="R108" s="4">
        <v>0</v>
      </c>
      <c r="S108" s="5">
        <v>0</v>
      </c>
      <c r="T108" s="4">
        <v>50730</v>
      </c>
      <c r="U108" s="4">
        <v>0</v>
      </c>
      <c r="V108" s="5">
        <v>0</v>
      </c>
      <c r="W108" s="4">
        <v>0</v>
      </c>
      <c r="X108" s="5">
        <f t="shared" si="17"/>
        <v>0</v>
      </c>
      <c r="Y108" s="4">
        <v>67592</v>
      </c>
      <c r="Z108" s="4">
        <v>22034</v>
      </c>
      <c r="AA108" s="4">
        <v>14640</v>
      </c>
      <c r="AB108" s="4">
        <v>49046</v>
      </c>
      <c r="AC108" s="4">
        <v>34542</v>
      </c>
      <c r="AD108" s="4">
        <f t="shared" si="3"/>
        <v>20620338</v>
      </c>
    </row>
    <row r="109" spans="1:30" ht="12.75">
      <c r="A109" s="9" t="s">
        <v>684</v>
      </c>
      <c r="B109" s="2">
        <v>102</v>
      </c>
      <c r="C109" s="4">
        <v>874276</v>
      </c>
      <c r="D109" s="4">
        <v>68026</v>
      </c>
      <c r="E109" s="4">
        <v>0</v>
      </c>
      <c r="F109" s="4">
        <f t="shared" si="11"/>
        <v>68026</v>
      </c>
      <c r="G109" s="4">
        <v>0</v>
      </c>
      <c r="H109" s="4">
        <v>0</v>
      </c>
      <c r="I109" s="4">
        <v>55186</v>
      </c>
      <c r="J109" s="4">
        <v>0</v>
      </c>
      <c r="K109" s="4">
        <v>0</v>
      </c>
      <c r="L109" s="4">
        <v>0</v>
      </c>
      <c r="M109" s="4">
        <f t="shared" si="16"/>
        <v>0</v>
      </c>
      <c r="N109" s="4">
        <v>3210</v>
      </c>
      <c r="O109" s="4">
        <v>842154</v>
      </c>
      <c r="P109" s="4">
        <v>0</v>
      </c>
      <c r="Q109" s="4">
        <v>106466</v>
      </c>
      <c r="R109" s="4">
        <v>0</v>
      </c>
      <c r="S109" s="5">
        <v>0</v>
      </c>
      <c r="T109" s="4">
        <v>31026</v>
      </c>
      <c r="U109" s="4">
        <v>0</v>
      </c>
      <c r="V109" s="5">
        <v>0</v>
      </c>
      <c r="W109" s="4">
        <v>0</v>
      </c>
      <c r="X109" s="5">
        <f t="shared" si="17"/>
        <v>0</v>
      </c>
      <c r="Y109" s="4">
        <v>0</v>
      </c>
      <c r="Z109" s="4">
        <v>8475</v>
      </c>
      <c r="AA109" s="4">
        <v>24600</v>
      </c>
      <c r="AB109" s="4">
        <v>76371</v>
      </c>
      <c r="AC109" s="4">
        <v>12206</v>
      </c>
      <c r="AD109" s="4">
        <f t="shared" si="3"/>
        <v>2101996</v>
      </c>
    </row>
    <row r="110" spans="1:30" ht="12.75">
      <c r="A110" s="9" t="s">
        <v>685</v>
      </c>
      <c r="B110" s="2">
        <v>103</v>
      </c>
      <c r="C110" s="4">
        <v>13882413</v>
      </c>
      <c r="D110" s="4">
        <v>129513</v>
      </c>
      <c r="E110" s="4">
        <v>0</v>
      </c>
      <c r="F110" s="4">
        <f t="shared" si="11"/>
        <v>129513</v>
      </c>
      <c r="G110" s="4">
        <v>976600</v>
      </c>
      <c r="H110" s="4">
        <v>0</v>
      </c>
      <c r="I110" s="4">
        <v>82201</v>
      </c>
      <c r="J110" s="4">
        <v>0</v>
      </c>
      <c r="K110" s="4">
        <v>0</v>
      </c>
      <c r="L110" s="4">
        <v>0</v>
      </c>
      <c r="M110" s="4">
        <f t="shared" si="16"/>
        <v>0</v>
      </c>
      <c r="N110" s="4">
        <v>17994</v>
      </c>
      <c r="O110" s="4">
        <v>3456633</v>
      </c>
      <c r="P110" s="4">
        <v>151944</v>
      </c>
      <c r="Q110" s="4">
        <v>194414</v>
      </c>
      <c r="R110" s="4">
        <v>0</v>
      </c>
      <c r="S110" s="5">
        <v>0</v>
      </c>
      <c r="T110" s="4">
        <v>0</v>
      </c>
      <c r="U110" s="4">
        <v>0</v>
      </c>
      <c r="V110" s="5">
        <v>0</v>
      </c>
      <c r="W110" s="4">
        <v>0</v>
      </c>
      <c r="X110" s="5">
        <f t="shared" si="17"/>
        <v>0</v>
      </c>
      <c r="Y110" s="4">
        <v>87202</v>
      </c>
      <c r="Z110" s="4">
        <v>25452</v>
      </c>
      <c r="AA110" s="4">
        <v>58734</v>
      </c>
      <c r="AB110" s="4">
        <v>29907</v>
      </c>
      <c r="AC110" s="4">
        <v>46535</v>
      </c>
      <c r="AD110" s="4">
        <f t="shared" si="3"/>
        <v>19139542</v>
      </c>
    </row>
    <row r="111" spans="1:30" ht="12.75">
      <c r="A111" s="9" t="s">
        <v>686</v>
      </c>
      <c r="B111" s="2">
        <v>104</v>
      </c>
      <c r="C111" s="4">
        <v>0</v>
      </c>
      <c r="D111" s="4">
        <v>0</v>
      </c>
      <c r="E111" s="4">
        <v>0</v>
      </c>
      <c r="F111" s="4">
        <f t="shared" si="11"/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f t="shared" si="16"/>
        <v>0</v>
      </c>
      <c r="N111" s="4">
        <v>0</v>
      </c>
      <c r="O111" s="4">
        <v>1933</v>
      </c>
      <c r="P111" s="4">
        <v>0</v>
      </c>
      <c r="Q111" s="4">
        <v>0</v>
      </c>
      <c r="R111" s="4">
        <v>0</v>
      </c>
      <c r="S111" s="5">
        <v>0</v>
      </c>
      <c r="T111" s="4">
        <v>0</v>
      </c>
      <c r="U111" s="4">
        <v>0</v>
      </c>
      <c r="V111" s="5">
        <v>0</v>
      </c>
      <c r="W111" s="4">
        <v>0</v>
      </c>
      <c r="X111" s="5">
        <f t="shared" si="17"/>
        <v>0</v>
      </c>
      <c r="Y111" s="4">
        <v>0</v>
      </c>
      <c r="Z111" s="4">
        <v>75</v>
      </c>
      <c r="AA111" s="4">
        <v>2500</v>
      </c>
      <c r="AB111" s="4">
        <v>1824</v>
      </c>
      <c r="AC111" s="4">
        <v>1928</v>
      </c>
      <c r="AD111" s="4">
        <f t="shared" si="4"/>
        <v>8260</v>
      </c>
    </row>
    <row r="112" spans="1:30" ht="12.75">
      <c r="A112" s="9" t="s">
        <v>687</v>
      </c>
      <c r="B112" s="2">
        <v>105</v>
      </c>
      <c r="C112" s="4">
        <v>2843490</v>
      </c>
      <c r="D112" s="4">
        <v>40857</v>
      </c>
      <c r="E112" s="4">
        <v>0</v>
      </c>
      <c r="F112" s="4">
        <f t="shared" si="11"/>
        <v>40857</v>
      </c>
      <c r="G112" s="4">
        <v>1231500</v>
      </c>
      <c r="H112" s="4">
        <v>0</v>
      </c>
      <c r="I112" s="4">
        <v>35354</v>
      </c>
      <c r="J112" s="4">
        <v>0</v>
      </c>
      <c r="K112" s="4">
        <v>0</v>
      </c>
      <c r="L112" s="4">
        <v>0</v>
      </c>
      <c r="M112" s="4">
        <f t="shared" si="16"/>
        <v>0</v>
      </c>
      <c r="N112" s="4">
        <v>7395</v>
      </c>
      <c r="O112" s="4">
        <v>604399</v>
      </c>
      <c r="P112" s="4">
        <v>66691</v>
      </c>
      <c r="Q112" s="4">
        <v>67606</v>
      </c>
      <c r="R112" s="4">
        <v>0</v>
      </c>
      <c r="S112" s="5">
        <v>0</v>
      </c>
      <c r="T112" s="4">
        <v>34594</v>
      </c>
      <c r="U112" s="4">
        <v>0</v>
      </c>
      <c r="V112" s="5">
        <v>0</v>
      </c>
      <c r="W112" s="4">
        <v>0</v>
      </c>
      <c r="X112" s="5">
        <f t="shared" si="17"/>
        <v>0</v>
      </c>
      <c r="Y112" s="4">
        <v>0</v>
      </c>
      <c r="Z112" s="4">
        <v>7888</v>
      </c>
      <c r="AA112" s="4">
        <v>8534</v>
      </c>
      <c r="AB112" s="4">
        <v>32670</v>
      </c>
      <c r="AC112" s="4">
        <v>8920</v>
      </c>
      <c r="AD112" s="4">
        <f t="shared" si="3"/>
        <v>4989898</v>
      </c>
    </row>
    <row r="113" spans="1:30" ht="12.75">
      <c r="A113" s="9" t="s">
        <v>688</v>
      </c>
      <c r="B113" s="2">
        <v>106</v>
      </c>
      <c r="C113" s="4">
        <v>0</v>
      </c>
      <c r="D113" s="4">
        <v>0</v>
      </c>
      <c r="E113" s="4">
        <v>0</v>
      </c>
      <c r="F113" s="4">
        <f t="shared" si="11"/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f t="shared" si="16"/>
        <v>0</v>
      </c>
      <c r="N113" s="4">
        <v>0</v>
      </c>
      <c r="O113" s="4">
        <v>185081</v>
      </c>
      <c r="P113" s="4">
        <v>0</v>
      </c>
      <c r="Q113" s="4">
        <v>39557</v>
      </c>
      <c r="R113" s="4">
        <v>0</v>
      </c>
      <c r="S113" s="5">
        <v>0</v>
      </c>
      <c r="T113" s="4">
        <v>0</v>
      </c>
      <c r="U113" s="4">
        <v>0</v>
      </c>
      <c r="V113" s="5">
        <v>0</v>
      </c>
      <c r="W113" s="4">
        <v>0</v>
      </c>
      <c r="X113" s="5">
        <f t="shared" si="17"/>
        <v>0</v>
      </c>
      <c r="Y113" s="4">
        <v>4112</v>
      </c>
      <c r="Z113" s="4">
        <v>1775</v>
      </c>
      <c r="AA113" s="4">
        <v>6024</v>
      </c>
      <c r="AB113" s="4">
        <v>1198</v>
      </c>
      <c r="AC113" s="4">
        <v>3056</v>
      </c>
      <c r="AD113" s="4">
        <f t="shared" si="3"/>
        <v>240803</v>
      </c>
    </row>
    <row r="114" spans="1:30" ht="12.75">
      <c r="A114" s="9" t="s">
        <v>689</v>
      </c>
      <c r="B114" s="2">
        <v>107</v>
      </c>
      <c r="C114" s="4">
        <v>5473005</v>
      </c>
      <c r="D114" s="4">
        <v>191804</v>
      </c>
      <c r="E114" s="4">
        <v>0</v>
      </c>
      <c r="F114" s="4">
        <f t="shared" si="11"/>
        <v>191804</v>
      </c>
      <c r="G114" s="4">
        <v>1545391</v>
      </c>
      <c r="H114" s="4">
        <v>0</v>
      </c>
      <c r="I114" s="4">
        <v>59385</v>
      </c>
      <c r="J114" s="4">
        <v>0</v>
      </c>
      <c r="K114" s="4">
        <v>0</v>
      </c>
      <c r="L114" s="4">
        <v>0</v>
      </c>
      <c r="M114" s="4">
        <f t="shared" si="16"/>
        <v>0</v>
      </c>
      <c r="N114" s="4">
        <v>20846</v>
      </c>
      <c r="O114" s="4">
        <v>2297532</v>
      </c>
      <c r="P114" s="4">
        <v>2419911</v>
      </c>
      <c r="Q114" s="4">
        <v>147403</v>
      </c>
      <c r="R114" s="4">
        <v>0</v>
      </c>
      <c r="S114" s="5">
        <v>0</v>
      </c>
      <c r="T114" s="4">
        <v>168215</v>
      </c>
      <c r="U114" s="4">
        <v>0</v>
      </c>
      <c r="V114" s="5">
        <v>0</v>
      </c>
      <c r="W114" s="4">
        <v>0</v>
      </c>
      <c r="X114" s="5">
        <f t="shared" si="17"/>
        <v>0</v>
      </c>
      <c r="Y114" s="4">
        <v>24110</v>
      </c>
      <c r="Z114" s="4">
        <v>31923</v>
      </c>
      <c r="AA114" s="4">
        <v>95580</v>
      </c>
      <c r="AB114" s="4">
        <v>25812</v>
      </c>
      <c r="AC114" s="4">
        <v>38900</v>
      </c>
      <c r="AD114" s="4">
        <f t="shared" si="3"/>
        <v>12539817</v>
      </c>
    </row>
    <row r="115" spans="1:30" ht="12.75">
      <c r="A115" s="9" t="s">
        <v>690</v>
      </c>
      <c r="B115" s="2">
        <v>108</v>
      </c>
      <c r="C115" s="4">
        <v>28238</v>
      </c>
      <c r="D115" s="4">
        <v>1210</v>
      </c>
      <c r="E115" s="4">
        <v>0</v>
      </c>
      <c r="F115" s="4">
        <f t="shared" si="11"/>
        <v>1210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f t="shared" si="16"/>
        <v>0</v>
      </c>
      <c r="N115" s="4">
        <v>0</v>
      </c>
      <c r="O115" s="4">
        <v>60400</v>
      </c>
      <c r="P115" s="4">
        <v>0</v>
      </c>
      <c r="Q115" s="4">
        <v>22086</v>
      </c>
      <c r="R115" s="4">
        <v>0</v>
      </c>
      <c r="S115" s="5">
        <v>0</v>
      </c>
      <c r="T115" s="4">
        <v>0</v>
      </c>
      <c r="U115" s="4">
        <v>0</v>
      </c>
      <c r="V115" s="5">
        <v>0</v>
      </c>
      <c r="W115" s="4">
        <v>0</v>
      </c>
      <c r="X115" s="5">
        <f t="shared" si="17"/>
        <v>0</v>
      </c>
      <c r="Y115" s="4">
        <v>0</v>
      </c>
      <c r="Z115" s="4">
        <v>1000</v>
      </c>
      <c r="AA115" s="4">
        <v>2510</v>
      </c>
      <c r="AB115" s="4">
        <v>21065</v>
      </c>
      <c r="AC115" s="4">
        <v>2279</v>
      </c>
      <c r="AD115" s="4">
        <f t="shared" si="3"/>
        <v>138788</v>
      </c>
    </row>
    <row r="116" spans="1:30" ht="12.75">
      <c r="A116" s="9" t="s">
        <v>691</v>
      </c>
      <c r="B116" s="2">
        <v>109</v>
      </c>
      <c r="C116" s="4">
        <v>2625</v>
      </c>
      <c r="D116" s="4">
        <v>929</v>
      </c>
      <c r="E116" s="4">
        <v>0</v>
      </c>
      <c r="F116" s="4">
        <f t="shared" si="11"/>
        <v>929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f t="shared" si="16"/>
        <v>0</v>
      </c>
      <c r="N116" s="4">
        <v>0</v>
      </c>
      <c r="O116" s="4">
        <v>463</v>
      </c>
      <c r="P116" s="4">
        <v>2469</v>
      </c>
      <c r="Q116" s="4">
        <v>0</v>
      </c>
      <c r="R116" s="4">
        <v>0</v>
      </c>
      <c r="S116" s="5">
        <v>0</v>
      </c>
      <c r="T116" s="4">
        <v>0</v>
      </c>
      <c r="U116" s="4">
        <v>0</v>
      </c>
      <c r="V116" s="5">
        <v>0</v>
      </c>
      <c r="W116" s="4">
        <v>0</v>
      </c>
      <c r="X116" s="5">
        <f t="shared" si="17"/>
        <v>0</v>
      </c>
      <c r="Y116" s="4">
        <v>0</v>
      </c>
      <c r="Z116" s="4">
        <v>0</v>
      </c>
      <c r="AA116" s="4">
        <v>0</v>
      </c>
      <c r="AB116" s="4">
        <v>13284</v>
      </c>
      <c r="AC116" s="4">
        <v>1869</v>
      </c>
      <c r="AD116" s="4">
        <f t="shared" si="3"/>
        <v>21639</v>
      </c>
    </row>
    <row r="117" spans="1:30" ht="12.75">
      <c r="A117" s="9" t="s">
        <v>692</v>
      </c>
      <c r="B117" s="2">
        <v>110</v>
      </c>
      <c r="C117" s="4">
        <v>4573742</v>
      </c>
      <c r="D117" s="4">
        <v>167474</v>
      </c>
      <c r="E117" s="4">
        <v>0</v>
      </c>
      <c r="F117" s="4">
        <f t="shared" si="11"/>
        <v>167474</v>
      </c>
      <c r="G117" s="4">
        <v>300288</v>
      </c>
      <c r="H117" s="4">
        <v>0</v>
      </c>
      <c r="I117" s="4">
        <v>111477</v>
      </c>
      <c r="J117" s="4">
        <v>0</v>
      </c>
      <c r="K117" s="4">
        <v>0</v>
      </c>
      <c r="L117" s="4">
        <v>0</v>
      </c>
      <c r="M117" s="4">
        <f t="shared" si="16"/>
        <v>0</v>
      </c>
      <c r="N117" s="4">
        <v>11725</v>
      </c>
      <c r="O117" s="4">
        <v>1373161</v>
      </c>
      <c r="P117" s="4">
        <v>0</v>
      </c>
      <c r="Q117" s="4">
        <v>137091</v>
      </c>
      <c r="R117" s="4">
        <v>0</v>
      </c>
      <c r="S117" s="5">
        <v>0</v>
      </c>
      <c r="T117" s="4">
        <v>0</v>
      </c>
      <c r="U117" s="4">
        <v>0</v>
      </c>
      <c r="V117" s="5">
        <v>0</v>
      </c>
      <c r="W117" s="4">
        <v>0</v>
      </c>
      <c r="X117" s="5">
        <f t="shared" si="17"/>
        <v>0</v>
      </c>
      <c r="Y117" s="4">
        <v>14599</v>
      </c>
      <c r="Z117" s="4">
        <v>11704</v>
      </c>
      <c r="AA117" s="4">
        <v>25630</v>
      </c>
      <c r="AB117" s="4">
        <v>3559</v>
      </c>
      <c r="AC117" s="4">
        <v>18812</v>
      </c>
      <c r="AD117" s="4">
        <f t="shared" si="3"/>
        <v>6749262</v>
      </c>
    </row>
    <row r="118" spans="1:30" ht="12.75">
      <c r="A118" s="9" t="s">
        <v>693</v>
      </c>
      <c r="B118" s="2">
        <v>111</v>
      </c>
      <c r="C118" s="4">
        <v>2490562</v>
      </c>
      <c r="D118" s="4">
        <v>89663</v>
      </c>
      <c r="E118" s="4">
        <v>0</v>
      </c>
      <c r="F118" s="4">
        <f t="shared" si="11"/>
        <v>89663</v>
      </c>
      <c r="G118" s="4">
        <v>0</v>
      </c>
      <c r="H118" s="4">
        <v>0</v>
      </c>
      <c r="I118" s="4">
        <v>75802</v>
      </c>
      <c r="J118" s="4">
        <v>0</v>
      </c>
      <c r="K118" s="4">
        <v>0</v>
      </c>
      <c r="L118" s="4">
        <v>0</v>
      </c>
      <c r="M118" s="4">
        <f t="shared" si="16"/>
        <v>0</v>
      </c>
      <c r="N118" s="4">
        <v>5369</v>
      </c>
      <c r="O118" s="4">
        <v>737019</v>
      </c>
      <c r="P118" s="4">
        <v>0</v>
      </c>
      <c r="Q118" s="4">
        <v>82943</v>
      </c>
      <c r="R118" s="4">
        <v>0</v>
      </c>
      <c r="S118" s="5">
        <v>0</v>
      </c>
      <c r="T118" s="4">
        <v>20557</v>
      </c>
      <c r="U118" s="4">
        <v>0</v>
      </c>
      <c r="V118" s="5">
        <v>0</v>
      </c>
      <c r="W118" s="4">
        <v>0</v>
      </c>
      <c r="X118" s="5">
        <f t="shared" si="17"/>
        <v>0</v>
      </c>
      <c r="Y118" s="4">
        <v>3959</v>
      </c>
      <c r="Z118" s="4">
        <v>6025</v>
      </c>
      <c r="AA118" s="4">
        <v>12048</v>
      </c>
      <c r="AB118" s="4">
        <v>21313</v>
      </c>
      <c r="AC118" s="4">
        <v>8663</v>
      </c>
      <c r="AD118" s="4">
        <f t="shared" si="3"/>
        <v>3553923</v>
      </c>
    </row>
    <row r="119" spans="1:30" ht="12.75">
      <c r="A119" s="9" t="s">
        <v>694</v>
      </c>
      <c r="B119" s="2">
        <v>112</v>
      </c>
      <c r="C119" s="4">
        <v>694965</v>
      </c>
      <c r="D119" s="4">
        <v>28044</v>
      </c>
      <c r="E119" s="4">
        <v>0</v>
      </c>
      <c r="F119" s="4">
        <f t="shared" si="11"/>
        <v>28044</v>
      </c>
      <c r="G119" s="4">
        <v>234577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f t="shared" si="16"/>
        <v>0</v>
      </c>
      <c r="N119" s="4">
        <v>1461</v>
      </c>
      <c r="O119" s="4">
        <v>121231</v>
      </c>
      <c r="P119" s="4">
        <v>0</v>
      </c>
      <c r="Q119" s="4">
        <v>53522</v>
      </c>
      <c r="R119" s="4">
        <v>0</v>
      </c>
      <c r="S119" s="5">
        <v>0</v>
      </c>
      <c r="T119" s="4">
        <v>0</v>
      </c>
      <c r="U119" s="4">
        <v>0</v>
      </c>
      <c r="V119" s="5">
        <v>0</v>
      </c>
      <c r="W119" s="4">
        <v>0</v>
      </c>
      <c r="X119" s="5">
        <f t="shared" si="17"/>
        <v>0</v>
      </c>
      <c r="Y119" s="4">
        <v>0</v>
      </c>
      <c r="Z119" s="4">
        <v>1238</v>
      </c>
      <c r="AA119" s="4">
        <v>4016</v>
      </c>
      <c r="AB119" s="4">
        <v>20797</v>
      </c>
      <c r="AC119" s="4">
        <v>2565</v>
      </c>
      <c r="AD119" s="4">
        <f t="shared" si="3"/>
        <v>1162416</v>
      </c>
    </row>
    <row r="120" spans="1:30" ht="12.75">
      <c r="A120" s="9" t="s">
        <v>695</v>
      </c>
      <c r="B120" s="2">
        <v>113</v>
      </c>
      <c r="C120" s="4">
        <v>0</v>
      </c>
      <c r="D120" s="4">
        <v>0</v>
      </c>
      <c r="E120" s="4">
        <v>0</v>
      </c>
      <c r="F120" s="4">
        <f t="shared" si="11"/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f t="shared" si="16"/>
        <v>0</v>
      </c>
      <c r="N120" s="4">
        <v>0</v>
      </c>
      <c r="O120" s="4">
        <v>700004</v>
      </c>
      <c r="P120" s="4">
        <v>0</v>
      </c>
      <c r="Q120" s="4">
        <v>99469</v>
      </c>
      <c r="R120" s="4">
        <v>7500</v>
      </c>
      <c r="S120" s="5">
        <v>0</v>
      </c>
      <c r="T120" s="4">
        <v>0</v>
      </c>
      <c r="U120" s="4">
        <v>0</v>
      </c>
      <c r="V120" s="5">
        <v>0</v>
      </c>
      <c r="W120" s="4">
        <v>0</v>
      </c>
      <c r="X120" s="5">
        <f t="shared" si="17"/>
        <v>0</v>
      </c>
      <c r="Y120" s="4">
        <v>952</v>
      </c>
      <c r="Z120" s="4">
        <v>4263</v>
      </c>
      <c r="AA120" s="4">
        <v>19578</v>
      </c>
      <c r="AB120" s="4">
        <v>92732</v>
      </c>
      <c r="AC120" s="4">
        <v>13731</v>
      </c>
      <c r="AD120" s="4">
        <f t="shared" si="3"/>
        <v>938229</v>
      </c>
    </row>
    <row r="121" spans="1:30" ht="12.75">
      <c r="A121" s="9" t="s">
        <v>696</v>
      </c>
      <c r="B121" s="2">
        <v>114</v>
      </c>
      <c r="C121" s="4">
        <v>8926591</v>
      </c>
      <c r="D121" s="4">
        <v>122765</v>
      </c>
      <c r="E121" s="4">
        <v>0</v>
      </c>
      <c r="F121" s="4">
        <f t="shared" si="11"/>
        <v>122765</v>
      </c>
      <c r="G121" s="4">
        <v>770418</v>
      </c>
      <c r="H121" s="4">
        <v>0</v>
      </c>
      <c r="I121" s="4">
        <v>4200</v>
      </c>
      <c r="J121" s="4">
        <v>0</v>
      </c>
      <c r="K121" s="4">
        <v>0</v>
      </c>
      <c r="L121" s="4">
        <v>0</v>
      </c>
      <c r="M121" s="4">
        <f aca="true" t="shared" si="18" ref="M121:M136">SUM(J121:L121)</f>
        <v>0</v>
      </c>
      <c r="N121" s="4">
        <v>13324</v>
      </c>
      <c r="O121" s="4">
        <v>2703554</v>
      </c>
      <c r="P121" s="4">
        <v>0</v>
      </c>
      <c r="Q121" s="4">
        <v>197127</v>
      </c>
      <c r="R121" s="4">
        <v>0</v>
      </c>
      <c r="S121" s="5">
        <v>0</v>
      </c>
      <c r="T121" s="4">
        <v>56498</v>
      </c>
      <c r="U121" s="4">
        <v>0</v>
      </c>
      <c r="V121" s="5">
        <v>0</v>
      </c>
      <c r="W121" s="4">
        <v>0</v>
      </c>
      <c r="X121" s="5">
        <f aca="true" t="shared" si="19" ref="X121:X136">SUM(U121:W121)</f>
        <v>0</v>
      </c>
      <c r="Y121" s="4">
        <v>47222</v>
      </c>
      <c r="Z121" s="4">
        <v>21776</v>
      </c>
      <c r="AA121" s="4">
        <v>63292</v>
      </c>
      <c r="AB121" s="4">
        <v>43</v>
      </c>
      <c r="AC121" s="4">
        <v>37373</v>
      </c>
      <c r="AD121" s="4">
        <f t="shared" si="3"/>
        <v>12964183</v>
      </c>
    </row>
    <row r="122" spans="1:30" ht="12.75">
      <c r="A122" s="9" t="s">
        <v>697</v>
      </c>
      <c r="B122" s="2">
        <v>115</v>
      </c>
      <c r="C122" s="4">
        <v>0</v>
      </c>
      <c r="D122" s="4">
        <v>0</v>
      </c>
      <c r="E122" s="4">
        <v>0</v>
      </c>
      <c r="F122" s="4">
        <f t="shared" si="11"/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f t="shared" si="18"/>
        <v>0</v>
      </c>
      <c r="N122" s="4">
        <v>0</v>
      </c>
      <c r="O122" s="4">
        <v>634056</v>
      </c>
      <c r="P122" s="4">
        <v>0</v>
      </c>
      <c r="Q122" s="4">
        <v>94085</v>
      </c>
      <c r="R122" s="4">
        <v>0</v>
      </c>
      <c r="S122" s="5">
        <v>0</v>
      </c>
      <c r="T122" s="4">
        <v>0</v>
      </c>
      <c r="U122" s="4">
        <v>0</v>
      </c>
      <c r="V122" s="5">
        <v>0</v>
      </c>
      <c r="W122" s="4">
        <v>0</v>
      </c>
      <c r="X122" s="5">
        <f t="shared" si="19"/>
        <v>0</v>
      </c>
      <c r="Y122" s="4">
        <v>0</v>
      </c>
      <c r="Z122" s="4">
        <v>10433</v>
      </c>
      <c r="AA122" s="4">
        <v>12550</v>
      </c>
      <c r="AB122" s="4">
        <v>20610</v>
      </c>
      <c r="AC122" s="4">
        <v>12244</v>
      </c>
      <c r="AD122" s="4">
        <f t="shared" si="3"/>
        <v>783978</v>
      </c>
    </row>
    <row r="123" spans="1:30" ht="12.75">
      <c r="A123" s="9" t="s">
        <v>698</v>
      </c>
      <c r="B123" s="2">
        <v>116</v>
      </c>
      <c r="C123" s="4">
        <v>0</v>
      </c>
      <c r="D123" s="4">
        <v>0</v>
      </c>
      <c r="E123" s="4">
        <v>0</v>
      </c>
      <c r="F123" s="4">
        <f t="shared" si="11"/>
        <v>0</v>
      </c>
      <c r="G123" s="4">
        <v>284693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f t="shared" si="18"/>
        <v>0</v>
      </c>
      <c r="N123" s="4">
        <v>0</v>
      </c>
      <c r="O123" s="4">
        <v>589562</v>
      </c>
      <c r="P123" s="4">
        <v>0</v>
      </c>
      <c r="Q123" s="4">
        <v>64349</v>
      </c>
      <c r="R123" s="4">
        <v>0</v>
      </c>
      <c r="S123" s="5">
        <v>0</v>
      </c>
      <c r="T123" s="4">
        <v>20433</v>
      </c>
      <c r="U123" s="4">
        <v>0</v>
      </c>
      <c r="V123" s="5">
        <v>0</v>
      </c>
      <c r="W123" s="4">
        <v>0</v>
      </c>
      <c r="X123" s="5">
        <f t="shared" si="19"/>
        <v>0</v>
      </c>
      <c r="Y123" s="4">
        <v>0</v>
      </c>
      <c r="Z123" s="4">
        <v>4112</v>
      </c>
      <c r="AA123" s="4">
        <v>9036</v>
      </c>
      <c r="AB123" s="4">
        <v>23208</v>
      </c>
      <c r="AC123" s="4">
        <v>7445</v>
      </c>
      <c r="AD123" s="4">
        <f t="shared" si="3"/>
        <v>1002838</v>
      </c>
    </row>
    <row r="124" spans="1:30" ht="12.75">
      <c r="A124" s="9" t="s">
        <v>699</v>
      </c>
      <c r="B124" s="2">
        <v>117</v>
      </c>
      <c r="C124" s="4">
        <v>526863</v>
      </c>
      <c r="D124" s="4">
        <v>45790</v>
      </c>
      <c r="E124" s="4">
        <v>0</v>
      </c>
      <c r="F124" s="4">
        <f t="shared" si="11"/>
        <v>45790</v>
      </c>
      <c r="G124" s="4">
        <v>385749</v>
      </c>
      <c r="H124" s="4">
        <v>0</v>
      </c>
      <c r="I124" s="4">
        <v>35689</v>
      </c>
      <c r="J124" s="4">
        <v>0</v>
      </c>
      <c r="K124" s="4">
        <v>0</v>
      </c>
      <c r="L124" s="4">
        <v>0</v>
      </c>
      <c r="M124" s="4">
        <f t="shared" si="18"/>
        <v>0</v>
      </c>
      <c r="N124" s="4">
        <v>2546</v>
      </c>
      <c r="O124" s="4">
        <v>283610</v>
      </c>
      <c r="P124" s="4">
        <v>174084</v>
      </c>
      <c r="Q124" s="4">
        <v>62883</v>
      </c>
      <c r="R124" s="4">
        <v>0</v>
      </c>
      <c r="S124" s="5">
        <v>0</v>
      </c>
      <c r="T124" s="4">
        <v>0</v>
      </c>
      <c r="U124" s="4">
        <v>0</v>
      </c>
      <c r="V124" s="5">
        <v>0</v>
      </c>
      <c r="W124" s="4">
        <v>0</v>
      </c>
      <c r="X124" s="5">
        <f t="shared" si="19"/>
        <v>0</v>
      </c>
      <c r="Y124" s="4">
        <v>0</v>
      </c>
      <c r="Z124" s="4">
        <v>4363</v>
      </c>
      <c r="AA124" s="4">
        <v>7000</v>
      </c>
      <c r="AB124" s="4">
        <v>119060</v>
      </c>
      <c r="AC124" s="4">
        <v>5016</v>
      </c>
      <c r="AD124" s="4">
        <f t="shared" si="3"/>
        <v>1652653</v>
      </c>
    </row>
    <row r="125" spans="1:30" ht="12.75">
      <c r="A125" s="9" t="s">
        <v>700</v>
      </c>
      <c r="B125" s="2">
        <v>118</v>
      </c>
      <c r="C125" s="4">
        <v>2148794</v>
      </c>
      <c r="D125" s="4">
        <v>69165</v>
      </c>
      <c r="E125" s="4">
        <v>0</v>
      </c>
      <c r="F125" s="4">
        <f t="shared" si="11"/>
        <v>69165</v>
      </c>
      <c r="G125" s="4">
        <v>459032</v>
      </c>
      <c r="H125" s="4">
        <v>0</v>
      </c>
      <c r="I125" s="4">
        <v>16303</v>
      </c>
      <c r="J125" s="4">
        <v>0</v>
      </c>
      <c r="K125" s="4">
        <v>0</v>
      </c>
      <c r="L125" s="4">
        <v>0</v>
      </c>
      <c r="M125" s="4">
        <f t="shared" si="18"/>
        <v>0</v>
      </c>
      <c r="N125" s="4">
        <v>3809</v>
      </c>
      <c r="O125" s="4">
        <v>808521</v>
      </c>
      <c r="P125" s="4">
        <v>0</v>
      </c>
      <c r="Q125" s="4">
        <v>76986</v>
      </c>
      <c r="R125" s="4">
        <v>0</v>
      </c>
      <c r="S125" s="5">
        <v>0</v>
      </c>
      <c r="T125" s="4">
        <v>0</v>
      </c>
      <c r="U125" s="4">
        <v>0</v>
      </c>
      <c r="V125" s="5">
        <v>0</v>
      </c>
      <c r="W125" s="4">
        <v>0</v>
      </c>
      <c r="X125" s="5">
        <f t="shared" si="19"/>
        <v>0</v>
      </c>
      <c r="Y125" s="4">
        <v>22281</v>
      </c>
      <c r="Z125" s="4">
        <v>6413</v>
      </c>
      <c r="AA125" s="4">
        <v>12566</v>
      </c>
      <c r="AB125" s="4">
        <v>7988</v>
      </c>
      <c r="AC125" s="4">
        <v>11176</v>
      </c>
      <c r="AD125" s="4">
        <f t="shared" si="3"/>
        <v>3643034</v>
      </c>
    </row>
    <row r="126" spans="1:30" ht="12.75">
      <c r="A126" s="9" t="s">
        <v>701</v>
      </c>
      <c r="B126" s="2">
        <v>119</v>
      </c>
      <c r="C126" s="4">
        <v>0</v>
      </c>
      <c r="D126" s="4">
        <v>0</v>
      </c>
      <c r="E126" s="4">
        <v>0</v>
      </c>
      <c r="F126" s="4">
        <f t="shared" si="11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f t="shared" si="18"/>
        <v>0</v>
      </c>
      <c r="N126" s="4">
        <v>0</v>
      </c>
      <c r="O126" s="4">
        <v>548964</v>
      </c>
      <c r="P126" s="4">
        <v>53967</v>
      </c>
      <c r="Q126" s="4">
        <v>63262</v>
      </c>
      <c r="R126" s="4">
        <v>0</v>
      </c>
      <c r="S126" s="5">
        <v>0</v>
      </c>
      <c r="T126" s="4">
        <v>41710</v>
      </c>
      <c r="U126" s="4">
        <v>0</v>
      </c>
      <c r="V126" s="5">
        <v>0</v>
      </c>
      <c r="W126" s="4">
        <v>0</v>
      </c>
      <c r="X126" s="5">
        <f t="shared" si="19"/>
        <v>0</v>
      </c>
      <c r="Y126" s="4">
        <v>0</v>
      </c>
      <c r="Z126" s="4">
        <v>8707</v>
      </c>
      <c r="AA126" s="4">
        <v>10542</v>
      </c>
      <c r="AB126" s="4">
        <v>32276</v>
      </c>
      <c r="AC126" s="4">
        <v>11583</v>
      </c>
      <c r="AD126" s="4">
        <f t="shared" si="3"/>
        <v>771011</v>
      </c>
    </row>
    <row r="127" spans="1:30" ht="12.75">
      <c r="A127" s="9" t="s">
        <v>702</v>
      </c>
      <c r="B127" s="2">
        <v>120</v>
      </c>
      <c r="C127" s="4">
        <v>0</v>
      </c>
      <c r="D127" s="4">
        <v>0</v>
      </c>
      <c r="E127" s="4">
        <v>0</v>
      </c>
      <c r="F127" s="4">
        <f t="shared" si="11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f t="shared" si="18"/>
        <v>0</v>
      </c>
      <c r="N127" s="4">
        <v>0</v>
      </c>
      <c r="O127" s="4">
        <v>528321</v>
      </c>
      <c r="P127" s="4">
        <v>0</v>
      </c>
      <c r="Q127" s="4">
        <v>74966</v>
      </c>
      <c r="R127" s="4">
        <v>0</v>
      </c>
      <c r="S127" s="5">
        <v>0</v>
      </c>
      <c r="T127" s="4">
        <v>14898</v>
      </c>
      <c r="U127" s="4">
        <v>0</v>
      </c>
      <c r="V127" s="5">
        <v>0</v>
      </c>
      <c r="W127" s="4">
        <v>0</v>
      </c>
      <c r="X127" s="5">
        <f t="shared" si="19"/>
        <v>0</v>
      </c>
      <c r="Y127" s="4">
        <v>1630</v>
      </c>
      <c r="Z127" s="4">
        <v>2063</v>
      </c>
      <c r="AA127" s="4">
        <v>3012</v>
      </c>
      <c r="AB127" s="4">
        <v>0</v>
      </c>
      <c r="AC127" s="4">
        <v>7233</v>
      </c>
      <c r="AD127" s="4">
        <f t="shared" si="3"/>
        <v>632123</v>
      </c>
    </row>
    <row r="128" spans="1:30" ht="12.75">
      <c r="A128" s="9" t="s">
        <v>703</v>
      </c>
      <c r="B128" s="2">
        <v>121</v>
      </c>
      <c r="C128" s="4">
        <v>84889</v>
      </c>
      <c r="D128" s="4">
        <v>15261</v>
      </c>
      <c r="E128" s="4">
        <v>0</v>
      </c>
      <c r="F128" s="4">
        <f t="shared" si="11"/>
        <v>15261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f t="shared" si="18"/>
        <v>0</v>
      </c>
      <c r="N128" s="4">
        <v>0</v>
      </c>
      <c r="O128" s="4">
        <v>36173</v>
      </c>
      <c r="P128" s="4">
        <v>22195</v>
      </c>
      <c r="Q128" s="4">
        <v>22476</v>
      </c>
      <c r="R128" s="4">
        <v>0</v>
      </c>
      <c r="S128" s="5">
        <v>0</v>
      </c>
      <c r="T128" s="4">
        <v>0</v>
      </c>
      <c r="U128" s="4">
        <v>0</v>
      </c>
      <c r="V128" s="5">
        <v>0</v>
      </c>
      <c r="W128" s="4">
        <v>0</v>
      </c>
      <c r="X128" s="5">
        <f t="shared" si="19"/>
        <v>0</v>
      </c>
      <c r="Y128" s="4">
        <v>0</v>
      </c>
      <c r="Z128" s="4">
        <v>750</v>
      </c>
      <c r="AA128" s="4">
        <v>7500</v>
      </c>
      <c r="AB128" s="4">
        <v>48813</v>
      </c>
      <c r="AC128" s="4">
        <v>2010</v>
      </c>
      <c r="AD128" s="4">
        <f t="shared" si="3"/>
        <v>240067</v>
      </c>
    </row>
    <row r="129" spans="1:30" ht="12.75">
      <c r="A129" s="9" t="s">
        <v>704</v>
      </c>
      <c r="B129" s="2">
        <v>122</v>
      </c>
      <c r="C129" s="4">
        <v>3217573</v>
      </c>
      <c r="D129" s="4">
        <v>72776</v>
      </c>
      <c r="E129" s="4">
        <v>0</v>
      </c>
      <c r="F129" s="4">
        <f t="shared" si="11"/>
        <v>72776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f t="shared" si="18"/>
        <v>0</v>
      </c>
      <c r="N129" s="4">
        <v>10637</v>
      </c>
      <c r="O129" s="4">
        <v>949372</v>
      </c>
      <c r="P129" s="4">
        <v>1669092</v>
      </c>
      <c r="Q129" s="4">
        <v>98480</v>
      </c>
      <c r="R129" s="4">
        <v>0</v>
      </c>
      <c r="S129" s="5">
        <v>0</v>
      </c>
      <c r="T129" s="4">
        <v>38460</v>
      </c>
      <c r="U129" s="4">
        <v>0</v>
      </c>
      <c r="V129" s="5">
        <v>0</v>
      </c>
      <c r="W129" s="4">
        <v>0</v>
      </c>
      <c r="X129" s="5">
        <f t="shared" si="19"/>
        <v>0</v>
      </c>
      <c r="Y129" s="4">
        <v>0</v>
      </c>
      <c r="Z129" s="4">
        <v>16599</v>
      </c>
      <c r="AA129" s="4">
        <v>13052</v>
      </c>
      <c r="AB129" s="4">
        <v>2010</v>
      </c>
      <c r="AC129" s="4">
        <v>18247</v>
      </c>
      <c r="AD129" s="4">
        <f t="shared" si="3"/>
        <v>6106298</v>
      </c>
    </row>
    <row r="130" spans="1:30" ht="12.75">
      <c r="A130" s="9" t="s">
        <v>705</v>
      </c>
      <c r="B130" s="2">
        <v>123</v>
      </c>
      <c r="C130" s="4">
        <v>0</v>
      </c>
      <c r="D130" s="4">
        <v>2689</v>
      </c>
      <c r="E130" s="4">
        <v>0</v>
      </c>
      <c r="F130" s="4">
        <f t="shared" si="11"/>
        <v>2689</v>
      </c>
      <c r="G130" s="4">
        <v>110107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f t="shared" si="18"/>
        <v>0</v>
      </c>
      <c r="N130" s="4">
        <v>0</v>
      </c>
      <c r="O130" s="4">
        <v>1119497</v>
      </c>
      <c r="P130" s="4">
        <v>0</v>
      </c>
      <c r="Q130" s="4">
        <v>98279</v>
      </c>
      <c r="R130" s="4">
        <v>0</v>
      </c>
      <c r="S130" s="5">
        <v>0</v>
      </c>
      <c r="T130" s="4">
        <v>0</v>
      </c>
      <c r="U130" s="4">
        <v>0</v>
      </c>
      <c r="V130" s="5">
        <v>0</v>
      </c>
      <c r="W130" s="4">
        <v>0</v>
      </c>
      <c r="X130" s="5">
        <f t="shared" si="19"/>
        <v>0</v>
      </c>
      <c r="Y130" s="4">
        <v>0</v>
      </c>
      <c r="Z130" s="4">
        <v>12263</v>
      </c>
      <c r="AA130" s="4">
        <v>27108</v>
      </c>
      <c r="AB130" s="4">
        <v>134</v>
      </c>
      <c r="AC130" s="4">
        <v>14116</v>
      </c>
      <c r="AD130" s="4">
        <f t="shared" si="3"/>
        <v>1384193</v>
      </c>
    </row>
    <row r="131" spans="1:30" ht="12.75">
      <c r="A131" s="9" t="s">
        <v>706</v>
      </c>
      <c r="B131" s="2">
        <v>124</v>
      </c>
      <c r="C131" s="4">
        <v>248588</v>
      </c>
      <c r="D131" s="4">
        <v>1613</v>
      </c>
      <c r="E131" s="4">
        <v>0</v>
      </c>
      <c r="F131" s="4">
        <f t="shared" si="11"/>
        <v>1613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f t="shared" si="18"/>
        <v>0</v>
      </c>
      <c r="N131" s="4">
        <v>0</v>
      </c>
      <c r="O131" s="4">
        <v>340662</v>
      </c>
      <c r="P131" s="4">
        <v>4062</v>
      </c>
      <c r="Q131" s="4">
        <v>77215</v>
      </c>
      <c r="R131" s="4">
        <v>0</v>
      </c>
      <c r="S131" s="5">
        <v>0</v>
      </c>
      <c r="T131" s="4">
        <v>0</v>
      </c>
      <c r="U131" s="4">
        <v>0</v>
      </c>
      <c r="V131" s="5">
        <v>0</v>
      </c>
      <c r="W131" s="4">
        <v>0</v>
      </c>
      <c r="X131" s="5">
        <f t="shared" si="19"/>
        <v>0</v>
      </c>
      <c r="Y131" s="4">
        <v>0</v>
      </c>
      <c r="Z131" s="4">
        <v>4275</v>
      </c>
      <c r="AA131" s="4">
        <v>6588</v>
      </c>
      <c r="AB131" s="4">
        <v>25713</v>
      </c>
      <c r="AC131" s="4">
        <v>3892</v>
      </c>
      <c r="AD131" s="4">
        <f t="shared" si="3"/>
        <v>712608</v>
      </c>
    </row>
    <row r="132" spans="1:30" ht="12.75">
      <c r="A132" s="9" t="s">
        <v>707</v>
      </c>
      <c r="B132" s="2">
        <v>125</v>
      </c>
      <c r="C132" s="4">
        <v>1087243</v>
      </c>
      <c r="D132" s="4">
        <v>56810</v>
      </c>
      <c r="E132" s="4">
        <v>0</v>
      </c>
      <c r="F132" s="4">
        <f t="shared" si="11"/>
        <v>56810</v>
      </c>
      <c r="G132" s="4">
        <v>954168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f t="shared" si="18"/>
        <v>0</v>
      </c>
      <c r="N132" s="4">
        <v>5166</v>
      </c>
      <c r="O132" s="4">
        <v>1703479</v>
      </c>
      <c r="P132" s="4">
        <v>69324</v>
      </c>
      <c r="Q132" s="4">
        <v>60308</v>
      </c>
      <c r="R132" s="4">
        <v>0</v>
      </c>
      <c r="S132" s="5">
        <v>0</v>
      </c>
      <c r="T132" s="4">
        <v>0</v>
      </c>
      <c r="U132" s="4">
        <v>0</v>
      </c>
      <c r="V132" s="5">
        <v>0</v>
      </c>
      <c r="W132" s="4">
        <v>0</v>
      </c>
      <c r="X132" s="5">
        <f t="shared" si="19"/>
        <v>0</v>
      </c>
      <c r="Y132" s="4">
        <v>0</v>
      </c>
      <c r="Z132" s="4">
        <v>2303</v>
      </c>
      <c r="AA132" s="4">
        <v>1506</v>
      </c>
      <c r="AB132" s="4">
        <v>1529</v>
      </c>
      <c r="AC132" s="4">
        <v>18063</v>
      </c>
      <c r="AD132" s="4">
        <f t="shared" si="3"/>
        <v>3959899</v>
      </c>
    </row>
    <row r="133" spans="1:30" ht="12.75">
      <c r="A133" s="9" t="s">
        <v>708</v>
      </c>
      <c r="B133" s="2">
        <v>126</v>
      </c>
      <c r="C133" s="4">
        <v>1259010</v>
      </c>
      <c r="D133" s="4">
        <v>91511</v>
      </c>
      <c r="E133" s="4">
        <v>0</v>
      </c>
      <c r="F133" s="4">
        <f t="shared" si="11"/>
        <v>91511</v>
      </c>
      <c r="G133" s="4">
        <v>824785</v>
      </c>
      <c r="H133" s="4">
        <v>0</v>
      </c>
      <c r="I133" s="4">
        <v>41425</v>
      </c>
      <c r="J133" s="4">
        <v>0</v>
      </c>
      <c r="K133" s="4">
        <v>0</v>
      </c>
      <c r="L133" s="4">
        <v>0</v>
      </c>
      <c r="M133" s="4">
        <f t="shared" si="18"/>
        <v>0</v>
      </c>
      <c r="N133" s="4">
        <v>7406</v>
      </c>
      <c r="O133" s="4">
        <v>369784</v>
      </c>
      <c r="P133" s="4">
        <v>0</v>
      </c>
      <c r="Q133" s="4">
        <v>73217</v>
      </c>
      <c r="R133" s="4">
        <v>0</v>
      </c>
      <c r="S133" s="5">
        <v>0</v>
      </c>
      <c r="T133" s="4">
        <v>0</v>
      </c>
      <c r="U133" s="4">
        <v>0</v>
      </c>
      <c r="V133" s="5">
        <v>0</v>
      </c>
      <c r="W133" s="4">
        <v>0</v>
      </c>
      <c r="X133" s="5">
        <f t="shared" si="19"/>
        <v>0</v>
      </c>
      <c r="Y133" s="4">
        <v>13436</v>
      </c>
      <c r="Z133" s="4">
        <v>31979</v>
      </c>
      <c r="AA133" s="4">
        <v>40662</v>
      </c>
      <c r="AB133" s="4">
        <v>51113</v>
      </c>
      <c r="AC133" s="4">
        <v>17060</v>
      </c>
      <c r="AD133" s="4">
        <f t="shared" si="3"/>
        <v>2821388</v>
      </c>
    </row>
    <row r="134" spans="1:30" ht="12.75">
      <c r="A134" s="9" t="s">
        <v>709</v>
      </c>
      <c r="B134" s="2">
        <v>127</v>
      </c>
      <c r="C134" s="4">
        <v>565484</v>
      </c>
      <c r="D134" s="4">
        <v>27541</v>
      </c>
      <c r="E134" s="4">
        <v>0</v>
      </c>
      <c r="F134" s="4">
        <f t="shared" si="11"/>
        <v>27541</v>
      </c>
      <c r="G134" s="4">
        <v>0</v>
      </c>
      <c r="H134" s="4">
        <v>0</v>
      </c>
      <c r="I134" s="4">
        <v>6850</v>
      </c>
      <c r="J134" s="4">
        <v>0</v>
      </c>
      <c r="K134" s="4">
        <v>0</v>
      </c>
      <c r="L134" s="4">
        <v>0</v>
      </c>
      <c r="M134" s="4">
        <f t="shared" si="18"/>
        <v>0</v>
      </c>
      <c r="N134" s="4">
        <v>2669</v>
      </c>
      <c r="O134" s="4">
        <v>279818</v>
      </c>
      <c r="P134" s="4">
        <v>0</v>
      </c>
      <c r="Q134" s="4">
        <v>61919</v>
      </c>
      <c r="R134" s="4">
        <v>0</v>
      </c>
      <c r="S134" s="5">
        <v>0</v>
      </c>
      <c r="T134" s="4">
        <v>0</v>
      </c>
      <c r="U134" s="4">
        <v>0</v>
      </c>
      <c r="V134" s="5">
        <v>0</v>
      </c>
      <c r="W134" s="4">
        <v>0</v>
      </c>
      <c r="X134" s="5">
        <f t="shared" si="19"/>
        <v>0</v>
      </c>
      <c r="Y134" s="4">
        <v>0</v>
      </c>
      <c r="Z134" s="4">
        <v>5363</v>
      </c>
      <c r="AA134" s="4">
        <v>18574</v>
      </c>
      <c r="AB134" s="4">
        <v>1657</v>
      </c>
      <c r="AC134" s="4">
        <v>3752</v>
      </c>
      <c r="AD134" s="4">
        <f t="shared" si="3"/>
        <v>973627</v>
      </c>
    </row>
    <row r="135" spans="1:30" ht="12.75">
      <c r="A135" s="9" t="s">
        <v>710</v>
      </c>
      <c r="B135" s="2">
        <v>128</v>
      </c>
      <c r="C135" s="4">
        <v>31548692</v>
      </c>
      <c r="D135" s="4">
        <v>527299</v>
      </c>
      <c r="E135" s="4">
        <v>0</v>
      </c>
      <c r="F135" s="4">
        <f t="shared" si="11"/>
        <v>527299</v>
      </c>
      <c r="G135" s="4">
        <v>3996590</v>
      </c>
      <c r="H135" s="4">
        <v>0</v>
      </c>
      <c r="I135" s="4">
        <v>89590</v>
      </c>
      <c r="J135" s="4">
        <v>0</v>
      </c>
      <c r="K135" s="4">
        <v>0</v>
      </c>
      <c r="L135" s="4">
        <v>0</v>
      </c>
      <c r="M135" s="4">
        <f t="shared" si="18"/>
        <v>0</v>
      </c>
      <c r="N135" s="4">
        <v>51501</v>
      </c>
      <c r="O135" s="4">
        <v>6846227</v>
      </c>
      <c r="P135" s="4">
        <v>3149881</v>
      </c>
      <c r="Q135" s="4">
        <v>405039</v>
      </c>
      <c r="R135" s="4">
        <v>0</v>
      </c>
      <c r="S135" s="5">
        <v>0</v>
      </c>
      <c r="T135" s="4">
        <v>191509</v>
      </c>
      <c r="U135" s="4">
        <v>0</v>
      </c>
      <c r="V135" s="5">
        <v>0</v>
      </c>
      <c r="W135" s="4">
        <v>0</v>
      </c>
      <c r="X135" s="5">
        <f t="shared" si="19"/>
        <v>0</v>
      </c>
      <c r="Y135" s="4">
        <v>36152</v>
      </c>
      <c r="Z135" s="4">
        <v>62427</v>
      </c>
      <c r="AA135" s="4">
        <v>100902</v>
      </c>
      <c r="AB135" s="4">
        <v>345</v>
      </c>
      <c r="AC135" s="4">
        <v>93880</v>
      </c>
      <c r="AD135" s="4">
        <f t="shared" si="3"/>
        <v>47100034</v>
      </c>
    </row>
    <row r="136" spans="1:30" ht="12.75">
      <c r="A136" s="9" t="s">
        <v>711</v>
      </c>
      <c r="B136" s="2">
        <v>129</v>
      </c>
      <c r="C136" s="4">
        <v>16749</v>
      </c>
      <c r="D136" s="4">
        <v>135</v>
      </c>
      <c r="E136" s="4">
        <v>0</v>
      </c>
      <c r="F136" s="4">
        <f aca="true" t="shared" si="20" ref="F136:F199">SUM(D136:E136)</f>
        <v>135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f t="shared" si="18"/>
        <v>0</v>
      </c>
      <c r="N136" s="4">
        <v>0</v>
      </c>
      <c r="O136" s="4">
        <v>24244</v>
      </c>
      <c r="P136" s="4">
        <v>16264</v>
      </c>
      <c r="Q136" s="4">
        <v>31570</v>
      </c>
      <c r="R136" s="4">
        <v>0</v>
      </c>
      <c r="S136" s="5">
        <v>0</v>
      </c>
      <c r="T136" s="4">
        <v>0</v>
      </c>
      <c r="U136" s="4">
        <v>0</v>
      </c>
      <c r="V136" s="5">
        <v>0</v>
      </c>
      <c r="W136" s="4">
        <v>0</v>
      </c>
      <c r="X136" s="5">
        <f t="shared" si="19"/>
        <v>0</v>
      </c>
      <c r="Y136" s="4">
        <v>0</v>
      </c>
      <c r="Z136" s="4">
        <v>225</v>
      </c>
      <c r="AA136" s="4">
        <v>506</v>
      </c>
      <c r="AB136" s="4">
        <v>23597</v>
      </c>
      <c r="AC136" s="4">
        <v>0</v>
      </c>
      <c r="AD136" s="4">
        <f t="shared" si="3"/>
        <v>113290</v>
      </c>
    </row>
    <row r="137" spans="1:30" ht="12.75">
      <c r="A137" s="9" t="s">
        <v>712</v>
      </c>
      <c r="B137" s="2">
        <v>130</v>
      </c>
      <c r="C137" s="4">
        <v>0</v>
      </c>
      <c r="D137" s="4">
        <v>0</v>
      </c>
      <c r="E137" s="4">
        <v>0</v>
      </c>
      <c r="F137" s="4">
        <f t="shared" si="20"/>
        <v>0</v>
      </c>
      <c r="G137" s="4">
        <v>197018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f aca="true" t="shared" si="21" ref="M137:M152">SUM(J137:L137)</f>
        <v>0</v>
      </c>
      <c r="N137" s="4">
        <v>0</v>
      </c>
      <c r="O137" s="4">
        <v>52763</v>
      </c>
      <c r="P137" s="4">
        <v>0</v>
      </c>
      <c r="Q137" s="4">
        <v>37310</v>
      </c>
      <c r="R137" s="4">
        <v>0</v>
      </c>
      <c r="S137" s="5">
        <v>0</v>
      </c>
      <c r="T137" s="4">
        <v>0</v>
      </c>
      <c r="U137" s="4">
        <v>0</v>
      </c>
      <c r="V137" s="5">
        <v>0</v>
      </c>
      <c r="W137" s="4">
        <v>0</v>
      </c>
      <c r="X137" s="5">
        <f aca="true" t="shared" si="22" ref="X137:X152">SUM(U137:W137)</f>
        <v>0</v>
      </c>
      <c r="Y137" s="4">
        <v>677</v>
      </c>
      <c r="Z137" s="4">
        <v>225</v>
      </c>
      <c r="AA137" s="4">
        <v>5020</v>
      </c>
      <c r="AB137" s="4">
        <v>5467</v>
      </c>
      <c r="AC137" s="4">
        <v>2330</v>
      </c>
      <c r="AD137" s="4">
        <f aca="true" t="shared" si="23" ref="AD137:AD168">SUM(C137:E137)+SUM(G137:L137)+SUM(N137:W137)+SUM(Y137:AC137)</f>
        <v>300810</v>
      </c>
    </row>
    <row r="138" spans="1:30" ht="12.75">
      <c r="A138" s="9" t="s">
        <v>713</v>
      </c>
      <c r="B138" s="2">
        <v>131</v>
      </c>
      <c r="C138" s="4">
        <v>3130147</v>
      </c>
      <c r="D138" s="4">
        <v>199317</v>
      </c>
      <c r="E138" s="4">
        <v>0</v>
      </c>
      <c r="F138" s="4">
        <f t="shared" si="20"/>
        <v>199317</v>
      </c>
      <c r="G138" s="4">
        <v>268156</v>
      </c>
      <c r="H138" s="4">
        <v>0</v>
      </c>
      <c r="I138" s="4">
        <v>0</v>
      </c>
      <c r="J138" s="4">
        <v>135414</v>
      </c>
      <c r="K138" s="4">
        <v>0</v>
      </c>
      <c r="L138" s="4">
        <v>0</v>
      </c>
      <c r="M138" s="4">
        <f t="shared" si="21"/>
        <v>135414</v>
      </c>
      <c r="N138" s="4">
        <v>15254</v>
      </c>
      <c r="O138" s="4">
        <v>1253887</v>
      </c>
      <c r="P138" s="4">
        <v>420485</v>
      </c>
      <c r="Q138" s="4">
        <v>116951</v>
      </c>
      <c r="R138" s="4">
        <v>0</v>
      </c>
      <c r="S138" s="5">
        <v>0</v>
      </c>
      <c r="T138" s="4">
        <v>68692</v>
      </c>
      <c r="U138" s="4">
        <v>0</v>
      </c>
      <c r="V138" s="5">
        <v>0</v>
      </c>
      <c r="W138" s="4">
        <v>0</v>
      </c>
      <c r="X138" s="5">
        <f t="shared" si="22"/>
        <v>0</v>
      </c>
      <c r="Y138" s="4">
        <v>15028</v>
      </c>
      <c r="Z138" s="4">
        <v>36594</v>
      </c>
      <c r="AA138" s="4">
        <v>25602</v>
      </c>
      <c r="AB138" s="4">
        <v>28309</v>
      </c>
      <c r="AC138" s="4">
        <v>39105</v>
      </c>
      <c r="AD138" s="4">
        <f t="shared" si="23"/>
        <v>5752941</v>
      </c>
    </row>
    <row r="139" spans="1:30" ht="12.75">
      <c r="A139" s="9" t="s">
        <v>714</v>
      </c>
      <c r="B139" s="2">
        <v>132</v>
      </c>
      <c r="C139" s="4">
        <v>39639</v>
      </c>
      <c r="D139" s="4">
        <v>2824</v>
      </c>
      <c r="E139" s="4">
        <v>0</v>
      </c>
      <c r="F139" s="4">
        <f t="shared" si="20"/>
        <v>2824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f t="shared" si="21"/>
        <v>0</v>
      </c>
      <c r="N139" s="4">
        <v>0</v>
      </c>
      <c r="O139" s="4">
        <v>182805</v>
      </c>
      <c r="P139" s="4">
        <v>0</v>
      </c>
      <c r="Q139" s="4">
        <v>34042</v>
      </c>
      <c r="R139" s="4">
        <v>0</v>
      </c>
      <c r="S139" s="5">
        <v>0</v>
      </c>
      <c r="T139" s="4">
        <v>0</v>
      </c>
      <c r="U139" s="4">
        <v>0</v>
      </c>
      <c r="V139" s="5">
        <v>0</v>
      </c>
      <c r="W139" s="4">
        <v>0</v>
      </c>
      <c r="X139" s="5">
        <f t="shared" si="22"/>
        <v>0</v>
      </c>
      <c r="Y139" s="4">
        <v>3391</v>
      </c>
      <c r="Z139" s="4">
        <v>3000</v>
      </c>
      <c r="AA139" s="4">
        <v>6526</v>
      </c>
      <c r="AB139" s="4">
        <v>17297</v>
      </c>
      <c r="AC139" s="4">
        <v>3354</v>
      </c>
      <c r="AD139" s="4">
        <f t="shared" si="23"/>
        <v>292878</v>
      </c>
    </row>
    <row r="140" spans="1:30" ht="12.75">
      <c r="A140" s="9" t="s">
        <v>715</v>
      </c>
      <c r="B140" s="2">
        <v>133</v>
      </c>
      <c r="C140" s="4">
        <v>4115634</v>
      </c>
      <c r="D140" s="4">
        <v>68492</v>
      </c>
      <c r="E140" s="4">
        <v>0</v>
      </c>
      <c r="F140" s="4">
        <f t="shared" si="20"/>
        <v>68492</v>
      </c>
      <c r="G140" s="4">
        <v>0</v>
      </c>
      <c r="H140" s="4">
        <v>0</v>
      </c>
      <c r="I140" s="4">
        <v>110276</v>
      </c>
      <c r="J140" s="4">
        <v>0</v>
      </c>
      <c r="K140" s="4">
        <v>0</v>
      </c>
      <c r="L140" s="4">
        <v>0</v>
      </c>
      <c r="M140" s="4">
        <f t="shared" si="21"/>
        <v>0</v>
      </c>
      <c r="N140" s="4">
        <v>6498</v>
      </c>
      <c r="O140" s="4">
        <v>1391071</v>
      </c>
      <c r="P140" s="4">
        <v>5987</v>
      </c>
      <c r="Q140" s="4">
        <v>110849</v>
      </c>
      <c r="R140" s="4">
        <v>0</v>
      </c>
      <c r="S140" s="5">
        <v>0</v>
      </c>
      <c r="T140" s="4">
        <v>34703</v>
      </c>
      <c r="U140" s="4">
        <v>0</v>
      </c>
      <c r="V140" s="5">
        <v>0</v>
      </c>
      <c r="W140" s="4">
        <v>0</v>
      </c>
      <c r="X140" s="5">
        <f t="shared" si="22"/>
        <v>0</v>
      </c>
      <c r="Y140" s="4">
        <v>38645</v>
      </c>
      <c r="Z140" s="4">
        <v>24225</v>
      </c>
      <c r="AA140" s="4">
        <v>40662</v>
      </c>
      <c r="AB140" s="4">
        <v>0</v>
      </c>
      <c r="AC140" s="4">
        <v>17810</v>
      </c>
      <c r="AD140" s="4">
        <f t="shared" si="23"/>
        <v>5964852</v>
      </c>
    </row>
    <row r="141" spans="1:30" ht="12.75">
      <c r="A141" s="9" t="s">
        <v>716</v>
      </c>
      <c r="B141" s="2">
        <v>134</v>
      </c>
      <c r="C141" s="4">
        <v>156751</v>
      </c>
      <c r="D141" s="4">
        <v>0</v>
      </c>
      <c r="E141" s="4">
        <v>0</v>
      </c>
      <c r="F141" s="4">
        <f t="shared" si="20"/>
        <v>0</v>
      </c>
      <c r="G141" s="4">
        <v>350983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f t="shared" si="21"/>
        <v>0</v>
      </c>
      <c r="N141" s="4">
        <v>0</v>
      </c>
      <c r="O141" s="4">
        <v>1465330</v>
      </c>
      <c r="P141" s="4">
        <v>0</v>
      </c>
      <c r="Q141" s="4">
        <v>161707</v>
      </c>
      <c r="R141" s="4">
        <v>0</v>
      </c>
      <c r="S141" s="5">
        <v>0</v>
      </c>
      <c r="T141" s="4">
        <v>41722</v>
      </c>
      <c r="U141" s="4">
        <v>0</v>
      </c>
      <c r="V141" s="5">
        <v>0</v>
      </c>
      <c r="W141" s="4">
        <v>0</v>
      </c>
      <c r="X141" s="5">
        <f t="shared" si="22"/>
        <v>0</v>
      </c>
      <c r="Y141" s="4">
        <v>0</v>
      </c>
      <c r="Z141" s="4">
        <v>15150</v>
      </c>
      <c r="AA141" s="4">
        <v>16566</v>
      </c>
      <c r="AB141" s="4">
        <v>19161</v>
      </c>
      <c r="AC141" s="4">
        <v>30710</v>
      </c>
      <c r="AD141" s="4">
        <f t="shared" si="23"/>
        <v>2258080</v>
      </c>
    </row>
    <row r="142" spans="1:30" ht="12.75">
      <c r="A142" s="9" t="s">
        <v>717</v>
      </c>
      <c r="B142" s="2">
        <v>135</v>
      </c>
      <c r="C142" s="4">
        <v>666080</v>
      </c>
      <c r="D142" s="4">
        <v>21883</v>
      </c>
      <c r="E142" s="4">
        <v>0</v>
      </c>
      <c r="F142" s="4">
        <f t="shared" si="20"/>
        <v>21883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f t="shared" si="21"/>
        <v>0</v>
      </c>
      <c r="N142" s="4">
        <v>1827</v>
      </c>
      <c r="O142" s="4">
        <v>152740</v>
      </c>
      <c r="P142" s="4">
        <v>0</v>
      </c>
      <c r="Q142" s="4">
        <v>35642</v>
      </c>
      <c r="R142" s="4">
        <v>0</v>
      </c>
      <c r="S142" s="5">
        <v>0</v>
      </c>
      <c r="T142" s="4">
        <v>0</v>
      </c>
      <c r="U142" s="4">
        <v>0</v>
      </c>
      <c r="V142" s="5">
        <v>0</v>
      </c>
      <c r="W142" s="4">
        <v>0</v>
      </c>
      <c r="X142" s="5">
        <f t="shared" si="22"/>
        <v>0</v>
      </c>
      <c r="Y142" s="4">
        <v>0</v>
      </c>
      <c r="Z142" s="4">
        <v>1500</v>
      </c>
      <c r="AA142" s="4">
        <v>8534</v>
      </c>
      <c r="AB142" s="4">
        <v>4679</v>
      </c>
      <c r="AC142" s="4">
        <v>2871</v>
      </c>
      <c r="AD142" s="4">
        <f t="shared" si="23"/>
        <v>895756</v>
      </c>
    </row>
    <row r="143" spans="1:30" ht="12.75">
      <c r="A143" s="9" t="s">
        <v>718</v>
      </c>
      <c r="B143" s="2">
        <v>136</v>
      </c>
      <c r="C143" s="4">
        <v>6336308</v>
      </c>
      <c r="D143" s="4">
        <v>130601</v>
      </c>
      <c r="E143" s="4">
        <v>0</v>
      </c>
      <c r="F143" s="4">
        <f t="shared" si="20"/>
        <v>130601</v>
      </c>
      <c r="G143" s="4">
        <v>0</v>
      </c>
      <c r="H143" s="4">
        <v>0</v>
      </c>
      <c r="I143" s="4">
        <v>13099</v>
      </c>
      <c r="J143" s="4">
        <v>0</v>
      </c>
      <c r="K143" s="4">
        <v>0</v>
      </c>
      <c r="L143" s="4">
        <v>0</v>
      </c>
      <c r="M143" s="4">
        <f t="shared" si="21"/>
        <v>0</v>
      </c>
      <c r="N143" s="4">
        <v>11358</v>
      </c>
      <c r="O143" s="4">
        <v>1111531</v>
      </c>
      <c r="P143" s="4">
        <v>518826</v>
      </c>
      <c r="Q143" s="4">
        <v>116753</v>
      </c>
      <c r="R143" s="4">
        <v>0</v>
      </c>
      <c r="S143" s="5">
        <v>0</v>
      </c>
      <c r="T143" s="4">
        <v>81305</v>
      </c>
      <c r="U143" s="4">
        <v>0</v>
      </c>
      <c r="V143" s="5">
        <v>0</v>
      </c>
      <c r="W143" s="4">
        <v>0</v>
      </c>
      <c r="X143" s="5">
        <f t="shared" si="22"/>
        <v>0</v>
      </c>
      <c r="Y143" s="4">
        <v>0</v>
      </c>
      <c r="Z143" s="4">
        <v>9600</v>
      </c>
      <c r="AA143" s="4">
        <v>9538</v>
      </c>
      <c r="AB143" s="4">
        <v>662</v>
      </c>
      <c r="AC143" s="4">
        <v>18502</v>
      </c>
      <c r="AD143" s="4">
        <f t="shared" si="23"/>
        <v>8358083</v>
      </c>
    </row>
    <row r="144" spans="1:30" ht="12.75">
      <c r="A144" s="9" t="s">
        <v>719</v>
      </c>
      <c r="B144" s="2">
        <v>137</v>
      </c>
      <c r="C144" s="4">
        <v>57596400</v>
      </c>
      <c r="D144" s="4">
        <v>562876</v>
      </c>
      <c r="E144" s="4">
        <v>0</v>
      </c>
      <c r="F144" s="4">
        <f t="shared" si="20"/>
        <v>562876</v>
      </c>
      <c r="G144" s="4">
        <v>4211831</v>
      </c>
      <c r="H144" s="4">
        <v>0</v>
      </c>
      <c r="I144" s="4">
        <v>82373</v>
      </c>
      <c r="J144" s="4">
        <v>0</v>
      </c>
      <c r="K144" s="4">
        <v>343678</v>
      </c>
      <c r="L144" s="4">
        <v>435053</v>
      </c>
      <c r="M144" s="4">
        <f t="shared" si="21"/>
        <v>778731</v>
      </c>
      <c r="N144" s="4">
        <v>68836</v>
      </c>
      <c r="O144" s="4">
        <v>8380784</v>
      </c>
      <c r="P144" s="4">
        <v>763384</v>
      </c>
      <c r="Q144" s="4">
        <v>349965</v>
      </c>
      <c r="R144" s="4">
        <v>0</v>
      </c>
      <c r="S144" s="5">
        <v>0</v>
      </c>
      <c r="T144" s="4">
        <v>227500</v>
      </c>
      <c r="U144" s="4">
        <v>0</v>
      </c>
      <c r="V144" s="5">
        <v>0</v>
      </c>
      <c r="W144" s="4">
        <v>0</v>
      </c>
      <c r="X144" s="5">
        <f t="shared" si="22"/>
        <v>0</v>
      </c>
      <c r="Y144" s="4">
        <v>43940</v>
      </c>
      <c r="Z144" s="4">
        <v>34620</v>
      </c>
      <c r="AA144" s="4">
        <v>43674</v>
      </c>
      <c r="AB144" s="4">
        <v>16115</v>
      </c>
      <c r="AC144" s="4">
        <v>80267</v>
      </c>
      <c r="AD144" s="4">
        <f t="shared" si="23"/>
        <v>73241296</v>
      </c>
    </row>
    <row r="145" spans="1:30" ht="12.75">
      <c r="A145" s="9" t="s">
        <v>720</v>
      </c>
      <c r="B145" s="2">
        <v>138</v>
      </c>
      <c r="C145" s="4">
        <v>4525672</v>
      </c>
      <c r="D145" s="4">
        <v>39488</v>
      </c>
      <c r="E145" s="4">
        <v>0</v>
      </c>
      <c r="F145" s="4">
        <f t="shared" si="20"/>
        <v>39488</v>
      </c>
      <c r="G145" s="4">
        <v>430571</v>
      </c>
      <c r="H145" s="4">
        <v>0</v>
      </c>
      <c r="I145" s="4">
        <v>13673</v>
      </c>
      <c r="J145" s="4">
        <v>0</v>
      </c>
      <c r="K145" s="4">
        <v>0</v>
      </c>
      <c r="L145" s="4">
        <v>0</v>
      </c>
      <c r="M145" s="4">
        <f t="shared" si="21"/>
        <v>0</v>
      </c>
      <c r="N145" s="4">
        <v>4741</v>
      </c>
      <c r="O145" s="4">
        <v>563664</v>
      </c>
      <c r="P145" s="4">
        <v>0</v>
      </c>
      <c r="Q145" s="4">
        <v>50275</v>
      </c>
      <c r="R145" s="4">
        <v>0</v>
      </c>
      <c r="S145" s="5">
        <v>0</v>
      </c>
      <c r="T145" s="4">
        <v>16308</v>
      </c>
      <c r="U145" s="4">
        <v>0</v>
      </c>
      <c r="V145" s="5">
        <v>0</v>
      </c>
      <c r="W145" s="4">
        <v>0</v>
      </c>
      <c r="X145" s="5">
        <f t="shared" si="22"/>
        <v>0</v>
      </c>
      <c r="Y145" s="4">
        <v>0</v>
      </c>
      <c r="Z145" s="4">
        <v>5700</v>
      </c>
      <c r="AA145" s="4">
        <v>21084</v>
      </c>
      <c r="AB145" s="4">
        <v>51</v>
      </c>
      <c r="AC145" s="4">
        <v>8280</v>
      </c>
      <c r="AD145" s="4">
        <f t="shared" si="23"/>
        <v>5679507</v>
      </c>
    </row>
    <row r="146" spans="1:30" ht="12.75">
      <c r="A146" s="9" t="s">
        <v>721</v>
      </c>
      <c r="B146" s="2">
        <v>139</v>
      </c>
      <c r="C146" s="4">
        <v>2384119</v>
      </c>
      <c r="D146" s="4">
        <v>167975</v>
      </c>
      <c r="E146" s="4">
        <v>0</v>
      </c>
      <c r="F146" s="4">
        <f t="shared" si="20"/>
        <v>167975</v>
      </c>
      <c r="G146" s="4">
        <v>1305806</v>
      </c>
      <c r="H146" s="4">
        <v>0</v>
      </c>
      <c r="I146" s="4">
        <v>11246</v>
      </c>
      <c r="J146" s="4">
        <v>0</v>
      </c>
      <c r="K146" s="4">
        <v>0</v>
      </c>
      <c r="L146" s="4">
        <v>0</v>
      </c>
      <c r="M146" s="4">
        <f t="shared" si="21"/>
        <v>0</v>
      </c>
      <c r="N146" s="4">
        <v>9337</v>
      </c>
      <c r="O146" s="4">
        <v>561937</v>
      </c>
      <c r="P146" s="4">
        <v>151365</v>
      </c>
      <c r="Q146" s="4">
        <v>79073</v>
      </c>
      <c r="R146" s="4">
        <v>0</v>
      </c>
      <c r="S146" s="5">
        <v>0</v>
      </c>
      <c r="T146" s="4">
        <v>0</v>
      </c>
      <c r="U146" s="4">
        <v>0</v>
      </c>
      <c r="V146" s="5">
        <v>0</v>
      </c>
      <c r="W146" s="4">
        <v>0</v>
      </c>
      <c r="X146" s="5">
        <f t="shared" si="22"/>
        <v>0</v>
      </c>
      <c r="Y146" s="4">
        <v>0</v>
      </c>
      <c r="Z146" s="4">
        <v>6400</v>
      </c>
      <c r="AA146" s="4">
        <v>18594</v>
      </c>
      <c r="AB146" s="4">
        <v>94204</v>
      </c>
      <c r="AC146" s="4">
        <v>12760</v>
      </c>
      <c r="AD146" s="4">
        <f t="shared" si="23"/>
        <v>4802816</v>
      </c>
    </row>
    <row r="147" spans="1:30" ht="12.75">
      <c r="A147" s="9" t="s">
        <v>722</v>
      </c>
      <c r="B147" s="2">
        <v>140</v>
      </c>
      <c r="C147" s="4">
        <v>0</v>
      </c>
      <c r="D147" s="4">
        <v>0</v>
      </c>
      <c r="E147" s="4">
        <v>0</v>
      </c>
      <c r="F147" s="4">
        <f t="shared" si="20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f t="shared" si="21"/>
        <v>0</v>
      </c>
      <c r="N147" s="4">
        <v>0</v>
      </c>
      <c r="O147" s="4">
        <v>275881</v>
      </c>
      <c r="P147" s="4">
        <v>0</v>
      </c>
      <c r="Q147" s="4">
        <v>68605</v>
      </c>
      <c r="R147" s="4">
        <v>0</v>
      </c>
      <c r="S147" s="5">
        <v>0</v>
      </c>
      <c r="T147" s="4">
        <v>0</v>
      </c>
      <c r="U147" s="4">
        <v>0</v>
      </c>
      <c r="V147" s="5">
        <v>0</v>
      </c>
      <c r="W147" s="4">
        <v>0</v>
      </c>
      <c r="X147" s="5">
        <f t="shared" si="22"/>
        <v>0</v>
      </c>
      <c r="Y147" s="4">
        <v>0</v>
      </c>
      <c r="Z147" s="4">
        <v>3348</v>
      </c>
      <c r="AA147" s="4">
        <v>6024</v>
      </c>
      <c r="AB147" s="4">
        <v>21599</v>
      </c>
      <c r="AC147" s="4">
        <v>4800</v>
      </c>
      <c r="AD147" s="4">
        <f t="shared" si="23"/>
        <v>380257</v>
      </c>
    </row>
    <row r="148" spans="1:30" ht="12.75">
      <c r="A148" s="9" t="s">
        <v>723</v>
      </c>
      <c r="B148" s="2">
        <v>141</v>
      </c>
      <c r="C148" s="4">
        <v>5836740</v>
      </c>
      <c r="D148" s="4">
        <v>130997</v>
      </c>
      <c r="E148" s="4">
        <v>0</v>
      </c>
      <c r="F148" s="4">
        <f t="shared" si="20"/>
        <v>130997</v>
      </c>
      <c r="G148" s="4">
        <v>0</v>
      </c>
      <c r="H148" s="4">
        <v>0</v>
      </c>
      <c r="I148" s="4">
        <v>1812</v>
      </c>
      <c r="J148" s="4">
        <v>0</v>
      </c>
      <c r="K148" s="4">
        <v>0</v>
      </c>
      <c r="L148" s="4">
        <v>0</v>
      </c>
      <c r="M148" s="4">
        <f t="shared" si="21"/>
        <v>0</v>
      </c>
      <c r="N148" s="4">
        <v>12109</v>
      </c>
      <c r="O148" s="4">
        <v>1867471</v>
      </c>
      <c r="P148" s="4">
        <v>0</v>
      </c>
      <c r="Q148" s="4">
        <v>166923</v>
      </c>
      <c r="R148" s="4">
        <v>0</v>
      </c>
      <c r="S148" s="5">
        <v>0</v>
      </c>
      <c r="T148" s="4">
        <v>0</v>
      </c>
      <c r="U148" s="4">
        <v>0</v>
      </c>
      <c r="V148" s="5">
        <v>0</v>
      </c>
      <c r="W148" s="4">
        <v>0</v>
      </c>
      <c r="X148" s="5">
        <f t="shared" si="22"/>
        <v>0</v>
      </c>
      <c r="Y148" s="4">
        <v>33688</v>
      </c>
      <c r="Z148" s="4">
        <v>15534</v>
      </c>
      <c r="AA148" s="4">
        <v>48694</v>
      </c>
      <c r="AB148" s="4">
        <v>10579</v>
      </c>
      <c r="AC148" s="4">
        <v>27772</v>
      </c>
      <c r="AD148" s="4">
        <f t="shared" si="23"/>
        <v>8152319</v>
      </c>
    </row>
    <row r="149" spans="1:30" ht="12.75">
      <c r="A149" s="9" t="s">
        <v>724</v>
      </c>
      <c r="B149" s="2">
        <v>142</v>
      </c>
      <c r="C149" s="4">
        <v>4104161</v>
      </c>
      <c r="D149" s="4">
        <v>107348</v>
      </c>
      <c r="E149" s="4">
        <v>0</v>
      </c>
      <c r="F149" s="4">
        <f t="shared" si="20"/>
        <v>107348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f t="shared" si="21"/>
        <v>0</v>
      </c>
      <c r="N149" s="4">
        <v>7793</v>
      </c>
      <c r="O149" s="4">
        <v>987748</v>
      </c>
      <c r="P149" s="4">
        <v>1747307</v>
      </c>
      <c r="Q149" s="4">
        <v>81368</v>
      </c>
      <c r="R149" s="4">
        <v>0</v>
      </c>
      <c r="S149" s="5">
        <v>0</v>
      </c>
      <c r="T149" s="4">
        <v>40426</v>
      </c>
      <c r="U149" s="4">
        <v>0</v>
      </c>
      <c r="V149" s="5">
        <v>0</v>
      </c>
      <c r="W149" s="4">
        <v>0</v>
      </c>
      <c r="X149" s="5">
        <f t="shared" si="22"/>
        <v>0</v>
      </c>
      <c r="Y149" s="4">
        <v>5565</v>
      </c>
      <c r="Z149" s="4">
        <v>21005</v>
      </c>
      <c r="AA149" s="4">
        <v>27610</v>
      </c>
      <c r="AB149" s="4">
        <v>12319</v>
      </c>
      <c r="AC149" s="4">
        <v>14191</v>
      </c>
      <c r="AD149" s="4">
        <f t="shared" si="23"/>
        <v>7156841</v>
      </c>
    </row>
    <row r="150" spans="1:30" ht="12.75">
      <c r="A150" s="9" t="s">
        <v>725</v>
      </c>
      <c r="B150" s="2">
        <v>143</v>
      </c>
      <c r="C150" s="4">
        <v>0</v>
      </c>
      <c r="D150" s="4">
        <v>0</v>
      </c>
      <c r="E150" s="4">
        <v>0</v>
      </c>
      <c r="F150" s="4">
        <f t="shared" si="20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f t="shared" si="21"/>
        <v>0</v>
      </c>
      <c r="N150" s="4">
        <v>0</v>
      </c>
      <c r="O150" s="4">
        <v>269291</v>
      </c>
      <c r="P150" s="4">
        <v>0</v>
      </c>
      <c r="Q150" s="4">
        <v>44675</v>
      </c>
      <c r="R150" s="4">
        <v>0</v>
      </c>
      <c r="S150" s="5">
        <v>0</v>
      </c>
      <c r="T150" s="4">
        <v>0</v>
      </c>
      <c r="U150" s="4">
        <v>0</v>
      </c>
      <c r="V150" s="5">
        <v>0</v>
      </c>
      <c r="W150" s="4">
        <v>0</v>
      </c>
      <c r="X150" s="5">
        <f t="shared" si="22"/>
        <v>0</v>
      </c>
      <c r="Y150" s="4">
        <v>0</v>
      </c>
      <c r="Z150" s="4">
        <v>538</v>
      </c>
      <c r="AA150" s="4">
        <v>6526</v>
      </c>
      <c r="AB150" s="4">
        <v>13583</v>
      </c>
      <c r="AC150" s="4">
        <v>3617</v>
      </c>
      <c r="AD150" s="4">
        <f t="shared" si="23"/>
        <v>338230</v>
      </c>
    </row>
    <row r="151" spans="1:30" ht="12.75">
      <c r="A151" s="9" t="s">
        <v>726</v>
      </c>
      <c r="B151" s="2">
        <v>144</v>
      </c>
      <c r="C151" s="4">
        <v>1807453</v>
      </c>
      <c r="D151" s="4">
        <v>128781</v>
      </c>
      <c r="E151" s="4">
        <v>0</v>
      </c>
      <c r="F151" s="4">
        <f t="shared" si="20"/>
        <v>128781</v>
      </c>
      <c r="G151" s="4">
        <v>123998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f t="shared" si="21"/>
        <v>0</v>
      </c>
      <c r="N151" s="4">
        <v>8284</v>
      </c>
      <c r="O151" s="4">
        <v>920533</v>
      </c>
      <c r="P151" s="4">
        <v>975780</v>
      </c>
      <c r="Q151" s="4">
        <v>105953</v>
      </c>
      <c r="R151" s="4">
        <v>0</v>
      </c>
      <c r="S151" s="5">
        <v>0</v>
      </c>
      <c r="T151" s="4">
        <v>75489</v>
      </c>
      <c r="U151" s="4">
        <v>0</v>
      </c>
      <c r="V151" s="5">
        <v>0</v>
      </c>
      <c r="W151" s="4">
        <v>0</v>
      </c>
      <c r="X151" s="5">
        <f t="shared" si="22"/>
        <v>0</v>
      </c>
      <c r="Y151" s="4">
        <v>577</v>
      </c>
      <c r="Z151" s="4">
        <v>13853</v>
      </c>
      <c r="AA151" s="4">
        <v>17068</v>
      </c>
      <c r="AB151" s="4">
        <v>300049</v>
      </c>
      <c r="AC151" s="4">
        <v>15439</v>
      </c>
      <c r="AD151" s="4">
        <f t="shared" si="23"/>
        <v>4493257</v>
      </c>
    </row>
    <row r="152" spans="1:30" ht="12.75">
      <c r="A152" s="9" t="s">
        <v>727</v>
      </c>
      <c r="B152" s="2">
        <v>145</v>
      </c>
      <c r="C152" s="4">
        <v>2420103</v>
      </c>
      <c r="D152" s="4">
        <v>138340</v>
      </c>
      <c r="E152" s="4">
        <v>0</v>
      </c>
      <c r="F152" s="4">
        <f t="shared" si="20"/>
        <v>138340</v>
      </c>
      <c r="G152" s="4">
        <v>0</v>
      </c>
      <c r="H152" s="4">
        <v>0</v>
      </c>
      <c r="I152" s="4">
        <v>32835</v>
      </c>
      <c r="J152" s="4">
        <v>0</v>
      </c>
      <c r="K152" s="4">
        <v>0</v>
      </c>
      <c r="L152" s="4">
        <v>0</v>
      </c>
      <c r="M152" s="4">
        <f t="shared" si="21"/>
        <v>0</v>
      </c>
      <c r="N152" s="4">
        <v>6203</v>
      </c>
      <c r="O152" s="4">
        <v>800484</v>
      </c>
      <c r="P152" s="4">
        <v>0</v>
      </c>
      <c r="Q152" s="4">
        <v>87319</v>
      </c>
      <c r="R152" s="4">
        <v>0</v>
      </c>
      <c r="S152" s="5">
        <v>0</v>
      </c>
      <c r="T152" s="4">
        <v>69452</v>
      </c>
      <c r="U152" s="4">
        <v>0</v>
      </c>
      <c r="V152" s="5">
        <v>0</v>
      </c>
      <c r="W152" s="4">
        <v>0</v>
      </c>
      <c r="X152" s="5">
        <f t="shared" si="22"/>
        <v>0</v>
      </c>
      <c r="Y152" s="4">
        <v>1576</v>
      </c>
      <c r="Z152" s="4">
        <v>10013</v>
      </c>
      <c r="AA152" s="4">
        <v>30622</v>
      </c>
      <c r="AB152" s="4">
        <v>15547</v>
      </c>
      <c r="AC152" s="4">
        <v>16279</v>
      </c>
      <c r="AD152" s="4">
        <f t="shared" si="23"/>
        <v>3628773</v>
      </c>
    </row>
    <row r="153" spans="1:30" ht="12.75">
      <c r="A153" s="9" t="s">
        <v>728</v>
      </c>
      <c r="B153" s="2">
        <v>146</v>
      </c>
      <c r="C153" s="4">
        <v>1797500</v>
      </c>
      <c r="D153" s="4">
        <v>52040</v>
      </c>
      <c r="E153" s="4">
        <v>0</v>
      </c>
      <c r="F153" s="4">
        <f t="shared" si="20"/>
        <v>52040</v>
      </c>
      <c r="G153" s="4">
        <v>417813</v>
      </c>
      <c r="H153" s="4">
        <v>0</v>
      </c>
      <c r="I153" s="4">
        <v>38901</v>
      </c>
      <c r="J153" s="4">
        <v>0</v>
      </c>
      <c r="K153" s="4">
        <v>0</v>
      </c>
      <c r="L153" s="4">
        <v>0</v>
      </c>
      <c r="M153" s="4">
        <f aca="true" t="shared" si="24" ref="M153:M168">SUM(J153:L153)</f>
        <v>0</v>
      </c>
      <c r="N153" s="4">
        <v>3378</v>
      </c>
      <c r="O153" s="4">
        <v>668135</v>
      </c>
      <c r="P153" s="4">
        <v>0</v>
      </c>
      <c r="Q153" s="4">
        <v>89039</v>
      </c>
      <c r="R153" s="4">
        <v>0</v>
      </c>
      <c r="S153" s="5">
        <v>0</v>
      </c>
      <c r="T153" s="4">
        <v>38676</v>
      </c>
      <c r="U153" s="4">
        <v>0</v>
      </c>
      <c r="V153" s="5">
        <v>0</v>
      </c>
      <c r="W153" s="4">
        <v>0</v>
      </c>
      <c r="X153" s="5">
        <f aca="true" t="shared" si="25" ref="X153:X168">SUM(U153:W153)</f>
        <v>0</v>
      </c>
      <c r="Y153" s="4">
        <v>4362</v>
      </c>
      <c r="Z153" s="4">
        <v>13110</v>
      </c>
      <c r="AA153" s="4">
        <v>29116</v>
      </c>
      <c r="AB153" s="4">
        <v>9384</v>
      </c>
      <c r="AC153" s="4">
        <v>10904</v>
      </c>
      <c r="AD153" s="4">
        <f t="shared" si="23"/>
        <v>3172358</v>
      </c>
    </row>
    <row r="154" spans="1:30" ht="12.75">
      <c r="A154" s="9" t="s">
        <v>729</v>
      </c>
      <c r="B154" s="2">
        <v>147</v>
      </c>
      <c r="C154" s="4">
        <v>0</v>
      </c>
      <c r="D154" s="4">
        <v>0</v>
      </c>
      <c r="E154" s="4">
        <v>0</v>
      </c>
      <c r="F154" s="4">
        <f t="shared" si="20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f t="shared" si="24"/>
        <v>0</v>
      </c>
      <c r="N154" s="4">
        <v>0</v>
      </c>
      <c r="O154" s="4">
        <v>793631</v>
      </c>
      <c r="P154" s="4">
        <v>0</v>
      </c>
      <c r="Q154" s="4">
        <v>77725</v>
      </c>
      <c r="R154" s="4">
        <v>0</v>
      </c>
      <c r="S154" s="5">
        <v>0</v>
      </c>
      <c r="T154" s="4">
        <v>0</v>
      </c>
      <c r="U154" s="4">
        <v>0</v>
      </c>
      <c r="V154" s="5">
        <v>0</v>
      </c>
      <c r="W154" s="4">
        <v>0</v>
      </c>
      <c r="X154" s="5">
        <f t="shared" si="25"/>
        <v>0</v>
      </c>
      <c r="Y154" s="4">
        <v>5880</v>
      </c>
      <c r="Z154" s="4">
        <v>6763</v>
      </c>
      <c r="AA154" s="4">
        <v>15562</v>
      </c>
      <c r="AB154" s="4">
        <v>77567</v>
      </c>
      <c r="AC154" s="4">
        <v>10042</v>
      </c>
      <c r="AD154" s="4">
        <f t="shared" si="23"/>
        <v>987170</v>
      </c>
    </row>
    <row r="155" spans="1:30" ht="12.75">
      <c r="A155" s="9" t="s">
        <v>730</v>
      </c>
      <c r="B155" s="2">
        <v>148</v>
      </c>
      <c r="C155" s="4">
        <v>510381</v>
      </c>
      <c r="D155" s="4">
        <v>45808</v>
      </c>
      <c r="E155" s="4">
        <v>0</v>
      </c>
      <c r="F155" s="4">
        <f t="shared" si="20"/>
        <v>45808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f t="shared" si="24"/>
        <v>0</v>
      </c>
      <c r="N155" s="4">
        <v>2284</v>
      </c>
      <c r="O155" s="4">
        <v>327534</v>
      </c>
      <c r="P155" s="4">
        <v>0</v>
      </c>
      <c r="Q155" s="4">
        <v>51951</v>
      </c>
      <c r="R155" s="4">
        <v>0</v>
      </c>
      <c r="S155" s="5">
        <v>0</v>
      </c>
      <c r="T155" s="4">
        <v>4082</v>
      </c>
      <c r="U155" s="4">
        <v>0</v>
      </c>
      <c r="V155" s="5">
        <v>0</v>
      </c>
      <c r="W155" s="4">
        <v>0</v>
      </c>
      <c r="X155" s="5">
        <f t="shared" si="25"/>
        <v>0</v>
      </c>
      <c r="Y155" s="4">
        <v>0</v>
      </c>
      <c r="Z155" s="4">
        <v>4624</v>
      </c>
      <c r="AA155" s="4">
        <v>8032</v>
      </c>
      <c r="AB155" s="4">
        <v>26220</v>
      </c>
      <c r="AC155" s="4">
        <v>4201</v>
      </c>
      <c r="AD155" s="4">
        <f t="shared" si="23"/>
        <v>985117</v>
      </c>
    </row>
    <row r="156" spans="1:30" ht="12.75">
      <c r="A156" s="9" t="s">
        <v>731</v>
      </c>
      <c r="B156" s="2">
        <v>149</v>
      </c>
      <c r="C156" s="4">
        <v>95988108</v>
      </c>
      <c r="D156" s="4">
        <v>620946</v>
      </c>
      <c r="E156" s="4">
        <v>0</v>
      </c>
      <c r="F156" s="4">
        <f t="shared" si="20"/>
        <v>620946</v>
      </c>
      <c r="G156" s="4">
        <v>5273482</v>
      </c>
      <c r="H156" s="4">
        <v>0</v>
      </c>
      <c r="I156" s="4">
        <v>81183</v>
      </c>
      <c r="J156" s="4">
        <v>0</v>
      </c>
      <c r="K156" s="4">
        <v>494918</v>
      </c>
      <c r="L156" s="4">
        <v>208491</v>
      </c>
      <c r="M156" s="4">
        <f t="shared" si="24"/>
        <v>703409</v>
      </c>
      <c r="N156" s="4">
        <v>107576</v>
      </c>
      <c r="O156" s="4">
        <v>16270692</v>
      </c>
      <c r="P156" s="4">
        <v>239970</v>
      </c>
      <c r="Q156" s="4">
        <v>493976</v>
      </c>
      <c r="R156" s="4">
        <v>0</v>
      </c>
      <c r="S156" s="5">
        <v>0</v>
      </c>
      <c r="T156" s="4">
        <v>284555</v>
      </c>
      <c r="U156" s="4">
        <v>0</v>
      </c>
      <c r="V156" s="5">
        <v>0</v>
      </c>
      <c r="W156" s="4">
        <v>590000</v>
      </c>
      <c r="X156" s="5">
        <f t="shared" si="25"/>
        <v>590000</v>
      </c>
      <c r="Y156" s="4">
        <v>21411</v>
      </c>
      <c r="Z156" s="4">
        <v>60879</v>
      </c>
      <c r="AA156" s="4">
        <v>147588</v>
      </c>
      <c r="AB156" s="4">
        <v>1483</v>
      </c>
      <c r="AC156" s="4">
        <v>193279</v>
      </c>
      <c r="AD156" s="4">
        <f t="shared" si="23"/>
        <v>121078537</v>
      </c>
    </row>
    <row r="157" spans="1:30" ht="12.75">
      <c r="A157" s="9" t="s">
        <v>732</v>
      </c>
      <c r="B157" s="2">
        <v>150</v>
      </c>
      <c r="C157" s="4">
        <v>1488928</v>
      </c>
      <c r="D157" s="4">
        <v>38334</v>
      </c>
      <c r="E157" s="4">
        <v>0</v>
      </c>
      <c r="F157" s="4">
        <f t="shared" si="20"/>
        <v>38334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f t="shared" si="24"/>
        <v>0</v>
      </c>
      <c r="N157" s="4">
        <v>7057</v>
      </c>
      <c r="O157" s="4">
        <v>608771</v>
      </c>
      <c r="P157" s="4">
        <v>0</v>
      </c>
      <c r="Q157" s="4">
        <v>76649</v>
      </c>
      <c r="R157" s="4">
        <v>0</v>
      </c>
      <c r="S157" s="5">
        <v>0</v>
      </c>
      <c r="T157" s="4">
        <v>0</v>
      </c>
      <c r="U157" s="4">
        <v>0</v>
      </c>
      <c r="V157" s="5">
        <v>0</v>
      </c>
      <c r="W157" s="4">
        <v>0</v>
      </c>
      <c r="X157" s="5">
        <f t="shared" si="25"/>
        <v>0</v>
      </c>
      <c r="Y157" s="4">
        <v>15037</v>
      </c>
      <c r="Z157" s="4">
        <v>4425</v>
      </c>
      <c r="AA157" s="4">
        <v>48702</v>
      </c>
      <c r="AB157" s="4">
        <v>45624</v>
      </c>
      <c r="AC157" s="4">
        <v>7702</v>
      </c>
      <c r="AD157" s="4">
        <f t="shared" si="23"/>
        <v>2341229</v>
      </c>
    </row>
    <row r="158" spans="1:30" ht="12.75">
      <c r="A158" s="9" t="s">
        <v>733</v>
      </c>
      <c r="B158" s="2">
        <v>151</v>
      </c>
      <c r="C158" s="4">
        <v>7505709</v>
      </c>
      <c r="D158" s="4">
        <v>121840</v>
      </c>
      <c r="E158" s="4">
        <v>0</v>
      </c>
      <c r="F158" s="4">
        <f t="shared" si="20"/>
        <v>121840</v>
      </c>
      <c r="G158" s="4">
        <v>1028065</v>
      </c>
      <c r="H158" s="4">
        <v>0</v>
      </c>
      <c r="I158" s="4">
        <v>40056</v>
      </c>
      <c r="J158" s="4">
        <v>0</v>
      </c>
      <c r="K158" s="4">
        <v>0</v>
      </c>
      <c r="L158" s="4">
        <v>0</v>
      </c>
      <c r="M158" s="4">
        <f t="shared" si="24"/>
        <v>0</v>
      </c>
      <c r="N158" s="4">
        <v>13043</v>
      </c>
      <c r="O158" s="4">
        <v>1528731</v>
      </c>
      <c r="P158" s="4">
        <v>0</v>
      </c>
      <c r="Q158" s="4">
        <v>138692</v>
      </c>
      <c r="R158" s="4">
        <v>0</v>
      </c>
      <c r="S158" s="5">
        <v>0</v>
      </c>
      <c r="T158" s="4">
        <v>0</v>
      </c>
      <c r="U158" s="4">
        <v>0</v>
      </c>
      <c r="V158" s="5">
        <v>0</v>
      </c>
      <c r="W158" s="4">
        <v>0</v>
      </c>
      <c r="X158" s="5">
        <f t="shared" si="25"/>
        <v>0</v>
      </c>
      <c r="Y158" s="4">
        <v>3773</v>
      </c>
      <c r="Z158" s="4">
        <v>12414</v>
      </c>
      <c r="AA158" s="4">
        <v>25602</v>
      </c>
      <c r="AB158" s="4">
        <v>7879</v>
      </c>
      <c r="AC158" s="4">
        <v>16998</v>
      </c>
      <c r="AD158" s="4">
        <f t="shared" si="23"/>
        <v>10442802</v>
      </c>
    </row>
    <row r="159" spans="1:30" ht="12.75">
      <c r="A159" s="9" t="s">
        <v>734</v>
      </c>
      <c r="B159" s="2">
        <v>152</v>
      </c>
      <c r="C159" s="4">
        <v>1139242</v>
      </c>
      <c r="D159" s="4">
        <v>51197</v>
      </c>
      <c r="E159" s="4">
        <v>0</v>
      </c>
      <c r="F159" s="4">
        <f t="shared" si="20"/>
        <v>51197</v>
      </c>
      <c r="G159" s="4">
        <v>819348</v>
      </c>
      <c r="H159" s="4">
        <v>0</v>
      </c>
      <c r="I159" s="4">
        <v>30721</v>
      </c>
      <c r="J159" s="4">
        <v>0</v>
      </c>
      <c r="K159" s="4">
        <v>0</v>
      </c>
      <c r="L159" s="4">
        <v>0</v>
      </c>
      <c r="M159" s="4">
        <f t="shared" si="24"/>
        <v>0</v>
      </c>
      <c r="N159" s="4">
        <v>5511</v>
      </c>
      <c r="O159" s="4">
        <v>509279</v>
      </c>
      <c r="P159" s="4">
        <v>90787</v>
      </c>
      <c r="Q159" s="4">
        <v>70409</v>
      </c>
      <c r="R159" s="4">
        <v>0</v>
      </c>
      <c r="S159" s="5">
        <v>0</v>
      </c>
      <c r="T159" s="4">
        <v>26440</v>
      </c>
      <c r="U159" s="4">
        <v>0</v>
      </c>
      <c r="V159" s="5">
        <v>0</v>
      </c>
      <c r="W159" s="4">
        <v>0</v>
      </c>
      <c r="X159" s="5">
        <f t="shared" si="25"/>
        <v>0</v>
      </c>
      <c r="Y159" s="4">
        <v>11859</v>
      </c>
      <c r="Z159" s="4">
        <v>7336</v>
      </c>
      <c r="AA159" s="4">
        <v>15562</v>
      </c>
      <c r="AB159" s="4">
        <v>12751</v>
      </c>
      <c r="AC159" s="4">
        <v>10082</v>
      </c>
      <c r="AD159" s="4">
        <f t="shared" si="23"/>
        <v>2800524</v>
      </c>
    </row>
    <row r="160" spans="1:30" ht="12.75">
      <c r="A160" s="9" t="s">
        <v>735</v>
      </c>
      <c r="B160" s="2">
        <v>153</v>
      </c>
      <c r="C160" s="4">
        <v>27852855</v>
      </c>
      <c r="D160" s="4">
        <v>413168</v>
      </c>
      <c r="E160" s="4">
        <v>0</v>
      </c>
      <c r="F160" s="4">
        <f t="shared" si="20"/>
        <v>413168</v>
      </c>
      <c r="G160" s="4">
        <v>1506242</v>
      </c>
      <c r="H160" s="4">
        <v>0</v>
      </c>
      <c r="I160" s="4">
        <v>67768</v>
      </c>
      <c r="J160" s="4">
        <v>0</v>
      </c>
      <c r="K160" s="4">
        <v>0</v>
      </c>
      <c r="L160" s="4">
        <v>0</v>
      </c>
      <c r="M160" s="4">
        <f t="shared" si="24"/>
        <v>0</v>
      </c>
      <c r="N160" s="4">
        <v>36347</v>
      </c>
      <c r="O160" s="4">
        <v>4741974</v>
      </c>
      <c r="P160" s="4">
        <v>14714</v>
      </c>
      <c r="Q160" s="4">
        <v>340693</v>
      </c>
      <c r="R160" s="4">
        <v>0</v>
      </c>
      <c r="S160" s="5">
        <v>0</v>
      </c>
      <c r="T160" s="4">
        <v>36621</v>
      </c>
      <c r="U160" s="4">
        <v>0</v>
      </c>
      <c r="V160" s="5">
        <v>0</v>
      </c>
      <c r="W160" s="4">
        <v>0</v>
      </c>
      <c r="X160" s="5">
        <f t="shared" si="25"/>
        <v>0</v>
      </c>
      <c r="Y160" s="4">
        <v>42281</v>
      </c>
      <c r="Z160" s="4">
        <v>50198</v>
      </c>
      <c r="AA160" s="4">
        <v>63376</v>
      </c>
      <c r="AB160" s="4">
        <v>50147</v>
      </c>
      <c r="AC160" s="4">
        <v>66123</v>
      </c>
      <c r="AD160" s="4">
        <f t="shared" si="23"/>
        <v>35282507</v>
      </c>
    </row>
    <row r="161" spans="1:30" ht="12.75">
      <c r="A161" s="9" t="s">
        <v>736</v>
      </c>
      <c r="B161" s="2">
        <v>154</v>
      </c>
      <c r="C161" s="4">
        <v>208163</v>
      </c>
      <c r="D161" s="4">
        <v>0</v>
      </c>
      <c r="E161" s="4">
        <v>0</v>
      </c>
      <c r="F161" s="4">
        <f t="shared" si="20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f t="shared" si="24"/>
        <v>0</v>
      </c>
      <c r="N161" s="4">
        <v>1035</v>
      </c>
      <c r="O161" s="4">
        <v>153945</v>
      </c>
      <c r="P161" s="4">
        <v>0</v>
      </c>
      <c r="Q161" s="4">
        <v>33702</v>
      </c>
      <c r="R161" s="4">
        <v>0</v>
      </c>
      <c r="S161" s="5">
        <v>0</v>
      </c>
      <c r="T161" s="4">
        <v>0</v>
      </c>
      <c r="U161" s="4">
        <v>0</v>
      </c>
      <c r="V161" s="5">
        <v>0</v>
      </c>
      <c r="W161" s="4">
        <v>0</v>
      </c>
      <c r="X161" s="5">
        <f t="shared" si="25"/>
        <v>0</v>
      </c>
      <c r="Y161" s="4">
        <v>0</v>
      </c>
      <c r="Z161" s="4">
        <v>1425</v>
      </c>
      <c r="AA161" s="4">
        <v>4018</v>
      </c>
      <c r="AB161" s="4">
        <v>3628</v>
      </c>
      <c r="AC161" s="4">
        <v>3191</v>
      </c>
      <c r="AD161" s="4">
        <f t="shared" si="23"/>
        <v>409107</v>
      </c>
    </row>
    <row r="162" spans="1:30" ht="12.75">
      <c r="A162" s="9" t="s">
        <v>737</v>
      </c>
      <c r="B162" s="2">
        <v>155</v>
      </c>
      <c r="C162" s="4">
        <v>4515456</v>
      </c>
      <c r="D162" s="4">
        <v>245084</v>
      </c>
      <c r="E162" s="4">
        <v>0</v>
      </c>
      <c r="F162" s="4">
        <f t="shared" si="20"/>
        <v>245084</v>
      </c>
      <c r="G162" s="4">
        <v>863984</v>
      </c>
      <c r="H162" s="4">
        <v>0</v>
      </c>
      <c r="I162" s="4">
        <v>4787</v>
      </c>
      <c r="J162" s="4">
        <v>1068485</v>
      </c>
      <c r="K162" s="4">
        <v>0</v>
      </c>
      <c r="L162" s="4">
        <v>0</v>
      </c>
      <c r="M162" s="4">
        <f t="shared" si="24"/>
        <v>1068485</v>
      </c>
      <c r="N162" s="4">
        <v>23682</v>
      </c>
      <c r="O162" s="4">
        <v>1442134</v>
      </c>
      <c r="P162" s="4">
        <v>0</v>
      </c>
      <c r="Q162" s="4">
        <v>60214</v>
      </c>
      <c r="R162" s="4">
        <v>0</v>
      </c>
      <c r="S162" s="5">
        <v>0</v>
      </c>
      <c r="T162" s="4">
        <v>148184</v>
      </c>
      <c r="U162" s="4">
        <v>0</v>
      </c>
      <c r="V162" s="5">
        <v>0</v>
      </c>
      <c r="W162" s="4">
        <v>0</v>
      </c>
      <c r="X162" s="5">
        <f t="shared" si="25"/>
        <v>0</v>
      </c>
      <c r="Y162" s="4">
        <v>2974</v>
      </c>
      <c r="Z162" s="4">
        <v>49726</v>
      </c>
      <c r="AA162" s="4">
        <v>29628</v>
      </c>
      <c r="AB162" s="4">
        <v>0</v>
      </c>
      <c r="AC162" s="4">
        <v>50394</v>
      </c>
      <c r="AD162" s="4">
        <f t="shared" si="23"/>
        <v>8504732</v>
      </c>
    </row>
    <row r="163" spans="1:30" ht="12.75">
      <c r="A163" s="9" t="s">
        <v>738</v>
      </c>
      <c r="B163" s="2">
        <v>156</v>
      </c>
      <c r="C163" s="4">
        <v>0</v>
      </c>
      <c r="D163" s="4">
        <v>0</v>
      </c>
      <c r="E163" s="4">
        <v>0</v>
      </c>
      <c r="F163" s="4">
        <f t="shared" si="20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f t="shared" si="24"/>
        <v>0</v>
      </c>
      <c r="N163" s="4">
        <v>0</v>
      </c>
      <c r="O163" s="4">
        <v>60523</v>
      </c>
      <c r="P163" s="4">
        <v>0</v>
      </c>
      <c r="Q163" s="4">
        <v>27557</v>
      </c>
      <c r="R163" s="4">
        <v>0</v>
      </c>
      <c r="S163" s="5">
        <v>0</v>
      </c>
      <c r="T163" s="4">
        <v>0</v>
      </c>
      <c r="U163" s="4">
        <v>0</v>
      </c>
      <c r="V163" s="5">
        <v>0</v>
      </c>
      <c r="W163" s="4">
        <v>0</v>
      </c>
      <c r="X163" s="5">
        <f t="shared" si="25"/>
        <v>0</v>
      </c>
      <c r="Y163" s="4">
        <v>0</v>
      </c>
      <c r="Z163" s="4">
        <v>325</v>
      </c>
      <c r="AA163" s="4">
        <v>3012</v>
      </c>
      <c r="AB163" s="4">
        <v>701</v>
      </c>
      <c r="AC163" s="4">
        <v>2330</v>
      </c>
      <c r="AD163" s="4">
        <f t="shared" si="23"/>
        <v>94448</v>
      </c>
    </row>
    <row r="164" spans="1:30" ht="12.75">
      <c r="A164" s="9" t="s">
        <v>739</v>
      </c>
      <c r="B164" s="2">
        <v>157</v>
      </c>
      <c r="C164" s="4">
        <v>415680</v>
      </c>
      <c r="D164" s="4">
        <v>36532</v>
      </c>
      <c r="E164" s="4">
        <v>0</v>
      </c>
      <c r="F164" s="4">
        <f t="shared" si="20"/>
        <v>36532</v>
      </c>
      <c r="G164" s="4">
        <v>681036</v>
      </c>
      <c r="H164" s="4">
        <v>0</v>
      </c>
      <c r="I164" s="4">
        <v>0</v>
      </c>
      <c r="J164" s="4">
        <v>375616</v>
      </c>
      <c r="K164" s="4">
        <v>0</v>
      </c>
      <c r="L164" s="4">
        <v>0</v>
      </c>
      <c r="M164" s="4">
        <f t="shared" si="24"/>
        <v>375616</v>
      </c>
      <c r="N164" s="4">
        <v>5720</v>
      </c>
      <c r="O164" s="4">
        <v>431418</v>
      </c>
      <c r="P164" s="4">
        <v>367459</v>
      </c>
      <c r="Q164" s="4">
        <v>20071</v>
      </c>
      <c r="R164" s="4">
        <v>0</v>
      </c>
      <c r="S164" s="5">
        <v>0</v>
      </c>
      <c r="T164" s="4">
        <v>31058</v>
      </c>
      <c r="U164" s="4">
        <v>0</v>
      </c>
      <c r="V164" s="5">
        <v>0</v>
      </c>
      <c r="W164" s="4">
        <v>0</v>
      </c>
      <c r="X164" s="5">
        <f t="shared" si="25"/>
        <v>0</v>
      </c>
      <c r="Y164" s="4">
        <v>0</v>
      </c>
      <c r="Z164" s="4">
        <v>8978</v>
      </c>
      <c r="AA164" s="4">
        <v>1512</v>
      </c>
      <c r="AB164" s="4">
        <v>258973</v>
      </c>
      <c r="AC164" s="4">
        <v>14230</v>
      </c>
      <c r="AD164" s="4">
        <f t="shared" si="23"/>
        <v>2648283</v>
      </c>
    </row>
    <row r="165" spans="1:30" ht="12.75">
      <c r="A165" s="9" t="s">
        <v>740</v>
      </c>
      <c r="B165" s="2">
        <v>158</v>
      </c>
      <c r="C165" s="4">
        <v>1099252</v>
      </c>
      <c r="D165" s="4">
        <v>94271</v>
      </c>
      <c r="E165" s="4">
        <v>0</v>
      </c>
      <c r="F165" s="4">
        <f t="shared" si="20"/>
        <v>94271</v>
      </c>
      <c r="G165" s="4">
        <v>0</v>
      </c>
      <c r="H165" s="4">
        <v>0</v>
      </c>
      <c r="I165" s="4">
        <v>14083</v>
      </c>
      <c r="J165" s="4">
        <v>0</v>
      </c>
      <c r="K165" s="4">
        <v>0</v>
      </c>
      <c r="L165" s="4">
        <v>0</v>
      </c>
      <c r="M165" s="4">
        <f t="shared" si="24"/>
        <v>0</v>
      </c>
      <c r="N165" s="4">
        <v>4723</v>
      </c>
      <c r="O165" s="4">
        <v>503687</v>
      </c>
      <c r="P165" s="4">
        <v>207535</v>
      </c>
      <c r="Q165" s="4">
        <v>70637</v>
      </c>
      <c r="R165" s="4">
        <v>0</v>
      </c>
      <c r="S165" s="5">
        <v>0</v>
      </c>
      <c r="T165" s="4">
        <v>0</v>
      </c>
      <c r="U165" s="4">
        <v>0</v>
      </c>
      <c r="V165" s="5">
        <v>0</v>
      </c>
      <c r="W165" s="4">
        <v>0</v>
      </c>
      <c r="X165" s="5">
        <f t="shared" si="25"/>
        <v>0</v>
      </c>
      <c r="Y165" s="4">
        <v>0</v>
      </c>
      <c r="Z165" s="4">
        <v>5350</v>
      </c>
      <c r="AA165" s="4">
        <v>9538</v>
      </c>
      <c r="AB165" s="4">
        <v>71</v>
      </c>
      <c r="AC165" s="4">
        <v>11627</v>
      </c>
      <c r="AD165" s="4">
        <f t="shared" si="23"/>
        <v>2020774</v>
      </c>
    </row>
    <row r="166" spans="1:30" ht="12.75">
      <c r="A166" s="9" t="s">
        <v>741</v>
      </c>
      <c r="B166" s="2">
        <v>159</v>
      </c>
      <c r="C166" s="4">
        <v>3272988</v>
      </c>
      <c r="D166" s="4">
        <v>58384</v>
      </c>
      <c r="E166" s="4">
        <v>0</v>
      </c>
      <c r="F166" s="4">
        <f t="shared" si="20"/>
        <v>58384</v>
      </c>
      <c r="G166" s="4">
        <v>543476</v>
      </c>
      <c r="H166" s="4">
        <v>0</v>
      </c>
      <c r="I166" s="4">
        <v>0</v>
      </c>
      <c r="J166" s="4">
        <v>168670</v>
      </c>
      <c r="K166" s="4">
        <v>0</v>
      </c>
      <c r="L166" s="4">
        <v>0</v>
      </c>
      <c r="M166" s="4">
        <f t="shared" si="24"/>
        <v>168670</v>
      </c>
      <c r="N166" s="4">
        <v>19802</v>
      </c>
      <c r="O166" s="4">
        <v>1220114</v>
      </c>
      <c r="P166" s="4">
        <v>0</v>
      </c>
      <c r="Q166" s="4">
        <v>118424</v>
      </c>
      <c r="R166" s="4">
        <v>0</v>
      </c>
      <c r="S166" s="5">
        <v>0</v>
      </c>
      <c r="T166" s="4">
        <v>107490</v>
      </c>
      <c r="U166" s="4">
        <v>0</v>
      </c>
      <c r="V166" s="5">
        <v>0</v>
      </c>
      <c r="W166" s="4">
        <v>0</v>
      </c>
      <c r="X166" s="5">
        <f t="shared" si="25"/>
        <v>0</v>
      </c>
      <c r="Y166" s="4">
        <v>0</v>
      </c>
      <c r="Z166" s="4">
        <v>11513</v>
      </c>
      <c r="AA166" s="4">
        <v>8032</v>
      </c>
      <c r="AB166" s="4">
        <v>0</v>
      </c>
      <c r="AC166" s="4">
        <v>19916</v>
      </c>
      <c r="AD166" s="4">
        <f t="shared" si="23"/>
        <v>5548809</v>
      </c>
    </row>
    <row r="167" spans="1:30" ht="12.75">
      <c r="A167" s="9" t="s">
        <v>742</v>
      </c>
      <c r="B167" s="2">
        <v>160</v>
      </c>
      <c r="C167" s="4">
        <v>92280705</v>
      </c>
      <c r="D167" s="4">
        <v>885197</v>
      </c>
      <c r="E167" s="4">
        <v>0</v>
      </c>
      <c r="F167" s="4">
        <f t="shared" si="20"/>
        <v>885197</v>
      </c>
      <c r="G167" s="4">
        <v>13838228</v>
      </c>
      <c r="H167" s="4">
        <v>0</v>
      </c>
      <c r="I167" s="4">
        <v>115442</v>
      </c>
      <c r="J167" s="4">
        <v>0</v>
      </c>
      <c r="K167" s="4">
        <v>408911</v>
      </c>
      <c r="L167" s="4">
        <v>399808</v>
      </c>
      <c r="M167" s="4">
        <f t="shared" si="24"/>
        <v>808719</v>
      </c>
      <c r="N167" s="4">
        <v>126705</v>
      </c>
      <c r="O167" s="4">
        <v>17073119</v>
      </c>
      <c r="P167" s="4">
        <v>7978998</v>
      </c>
      <c r="Q167" s="4">
        <v>617889</v>
      </c>
      <c r="R167" s="4">
        <v>0</v>
      </c>
      <c r="S167" s="5">
        <v>0</v>
      </c>
      <c r="T167" s="4">
        <v>842250</v>
      </c>
      <c r="U167" s="4">
        <v>0</v>
      </c>
      <c r="V167" s="5">
        <v>0</v>
      </c>
      <c r="W167" s="4">
        <v>0</v>
      </c>
      <c r="X167" s="5">
        <f t="shared" si="25"/>
        <v>0</v>
      </c>
      <c r="Y167" s="4">
        <v>139732</v>
      </c>
      <c r="Z167" s="4">
        <v>130473</v>
      </c>
      <c r="AA167" s="4">
        <v>237452</v>
      </c>
      <c r="AB167" s="4">
        <v>197486</v>
      </c>
      <c r="AC167" s="4">
        <v>211891</v>
      </c>
      <c r="AD167" s="4">
        <f t="shared" si="23"/>
        <v>135484286</v>
      </c>
    </row>
    <row r="168" spans="1:30" ht="12.75">
      <c r="A168" s="9" t="s">
        <v>743</v>
      </c>
      <c r="B168" s="2">
        <v>161</v>
      </c>
      <c r="C168" s="4">
        <v>8589370</v>
      </c>
      <c r="D168" s="4">
        <v>282242</v>
      </c>
      <c r="E168" s="4">
        <v>0</v>
      </c>
      <c r="F168" s="4">
        <f t="shared" si="20"/>
        <v>282242</v>
      </c>
      <c r="G168" s="4">
        <v>314843</v>
      </c>
      <c r="H168" s="4">
        <v>0</v>
      </c>
      <c r="I168" s="4">
        <v>6532</v>
      </c>
      <c r="J168" s="4">
        <v>0</v>
      </c>
      <c r="K168" s="4">
        <v>0</v>
      </c>
      <c r="L168" s="4">
        <v>0</v>
      </c>
      <c r="M168" s="4">
        <f t="shared" si="24"/>
        <v>0</v>
      </c>
      <c r="N168" s="4">
        <v>20446</v>
      </c>
      <c r="O168" s="4">
        <v>2459208</v>
      </c>
      <c r="P168" s="4">
        <v>0</v>
      </c>
      <c r="Q168" s="4">
        <v>197039</v>
      </c>
      <c r="R168" s="4">
        <v>0</v>
      </c>
      <c r="S168" s="5">
        <v>0</v>
      </c>
      <c r="T168" s="4">
        <v>77620</v>
      </c>
      <c r="U168" s="4">
        <v>0</v>
      </c>
      <c r="V168" s="5">
        <v>0</v>
      </c>
      <c r="W168" s="4">
        <v>0</v>
      </c>
      <c r="X168" s="5">
        <f t="shared" si="25"/>
        <v>0</v>
      </c>
      <c r="Y168" s="4">
        <v>21127</v>
      </c>
      <c r="Z168" s="4">
        <v>22875</v>
      </c>
      <c r="AA168" s="4">
        <v>40160</v>
      </c>
      <c r="AB168" s="4">
        <v>31522</v>
      </c>
      <c r="AC168" s="4">
        <v>30198</v>
      </c>
      <c r="AD168" s="4">
        <f t="shared" si="23"/>
        <v>12093182</v>
      </c>
    </row>
    <row r="169" spans="1:30" ht="12.75">
      <c r="A169" s="9" t="s">
        <v>744</v>
      </c>
      <c r="B169" s="2">
        <v>162</v>
      </c>
      <c r="C169" s="4">
        <v>2886345</v>
      </c>
      <c r="D169" s="4">
        <v>108436</v>
      </c>
      <c r="E169" s="4">
        <v>0</v>
      </c>
      <c r="F169" s="4">
        <f t="shared" si="20"/>
        <v>108436</v>
      </c>
      <c r="G169" s="4">
        <v>0</v>
      </c>
      <c r="H169" s="4">
        <v>0</v>
      </c>
      <c r="I169" s="4">
        <v>35417</v>
      </c>
      <c r="J169" s="4">
        <v>0</v>
      </c>
      <c r="K169" s="4">
        <v>0</v>
      </c>
      <c r="L169" s="4">
        <v>0</v>
      </c>
      <c r="M169" s="4">
        <f aca="true" t="shared" si="26" ref="M169:M184">SUM(J169:L169)</f>
        <v>0</v>
      </c>
      <c r="N169" s="4">
        <v>8022</v>
      </c>
      <c r="O169" s="4">
        <v>958643</v>
      </c>
      <c r="P169" s="4">
        <v>0</v>
      </c>
      <c r="Q169" s="4">
        <v>121521</v>
      </c>
      <c r="R169" s="4">
        <v>0</v>
      </c>
      <c r="S169" s="5">
        <v>0</v>
      </c>
      <c r="T169" s="4">
        <v>0</v>
      </c>
      <c r="U169" s="4">
        <v>0</v>
      </c>
      <c r="V169" s="5">
        <v>0</v>
      </c>
      <c r="W169" s="4">
        <v>0</v>
      </c>
      <c r="X169" s="5">
        <f aca="true" t="shared" si="27" ref="X169:X184">SUM(U169:W169)</f>
        <v>0</v>
      </c>
      <c r="Y169" s="4">
        <v>0</v>
      </c>
      <c r="Z169" s="4">
        <v>10688</v>
      </c>
      <c r="AA169" s="4">
        <v>30120</v>
      </c>
      <c r="AB169" s="4">
        <v>9064</v>
      </c>
      <c r="AC169" s="4">
        <v>13898</v>
      </c>
      <c r="AD169" s="4">
        <f aca="true" t="shared" si="28" ref="AD169:AD200">SUM(C169:E169)+SUM(G169:L169)+SUM(N169:W169)+SUM(Y169:AC169)</f>
        <v>4182154</v>
      </c>
    </row>
    <row r="170" spans="1:30" ht="12.75">
      <c r="A170" s="9" t="s">
        <v>745</v>
      </c>
      <c r="B170" s="2">
        <v>163</v>
      </c>
      <c r="C170" s="4">
        <v>77549370</v>
      </c>
      <c r="D170" s="4">
        <v>621250</v>
      </c>
      <c r="E170" s="4">
        <v>0</v>
      </c>
      <c r="F170" s="4">
        <f t="shared" si="20"/>
        <v>621250</v>
      </c>
      <c r="G170" s="4">
        <v>7240195</v>
      </c>
      <c r="H170" s="4">
        <v>0</v>
      </c>
      <c r="I170" s="4">
        <v>130419</v>
      </c>
      <c r="J170" s="4">
        <v>0</v>
      </c>
      <c r="K170" s="4">
        <v>241109</v>
      </c>
      <c r="L170" s="4">
        <v>177723</v>
      </c>
      <c r="M170" s="4">
        <f t="shared" si="26"/>
        <v>418832</v>
      </c>
      <c r="N170" s="4">
        <v>84395</v>
      </c>
      <c r="O170" s="4">
        <v>12734696</v>
      </c>
      <c r="P170" s="4">
        <v>11926220</v>
      </c>
      <c r="Q170" s="4">
        <v>523911</v>
      </c>
      <c r="R170" s="4">
        <v>0</v>
      </c>
      <c r="S170" s="5">
        <v>0</v>
      </c>
      <c r="T170" s="4">
        <v>429901</v>
      </c>
      <c r="U170" s="4">
        <v>0</v>
      </c>
      <c r="V170" s="5">
        <v>0</v>
      </c>
      <c r="W170" s="4">
        <v>0</v>
      </c>
      <c r="X170" s="5">
        <f t="shared" si="27"/>
        <v>0</v>
      </c>
      <c r="Y170" s="4">
        <v>391023</v>
      </c>
      <c r="Z170" s="4">
        <v>108789</v>
      </c>
      <c r="AA170" s="4">
        <v>230920</v>
      </c>
      <c r="AB170" s="4">
        <v>461</v>
      </c>
      <c r="AC170" s="4">
        <v>153235</v>
      </c>
      <c r="AD170" s="4">
        <f t="shared" si="28"/>
        <v>112543617</v>
      </c>
    </row>
    <row r="171" spans="1:30" ht="12.75">
      <c r="A171" s="9" t="s">
        <v>746</v>
      </c>
      <c r="B171" s="2">
        <v>164</v>
      </c>
      <c r="C171" s="4">
        <v>1618450</v>
      </c>
      <c r="D171" s="4">
        <v>119155</v>
      </c>
      <c r="E171" s="4">
        <v>0</v>
      </c>
      <c r="F171" s="4">
        <f t="shared" si="20"/>
        <v>119155</v>
      </c>
      <c r="G171" s="4">
        <v>0</v>
      </c>
      <c r="H171" s="4">
        <v>0</v>
      </c>
      <c r="I171" s="4">
        <v>5006</v>
      </c>
      <c r="J171" s="4">
        <v>109496</v>
      </c>
      <c r="K171" s="4">
        <v>0</v>
      </c>
      <c r="L171" s="4">
        <v>0</v>
      </c>
      <c r="M171" s="4">
        <f t="shared" si="26"/>
        <v>109496</v>
      </c>
      <c r="N171" s="4">
        <v>7331</v>
      </c>
      <c r="O171" s="4">
        <v>689496</v>
      </c>
      <c r="P171" s="4">
        <v>455892</v>
      </c>
      <c r="Q171" s="4">
        <v>68794</v>
      </c>
      <c r="R171" s="4">
        <v>0</v>
      </c>
      <c r="S171" s="5">
        <v>0</v>
      </c>
      <c r="T171" s="4">
        <v>0</v>
      </c>
      <c r="U171" s="4">
        <v>0</v>
      </c>
      <c r="V171" s="5">
        <v>0</v>
      </c>
      <c r="W171" s="4">
        <v>0</v>
      </c>
      <c r="X171" s="5">
        <f t="shared" si="27"/>
        <v>0</v>
      </c>
      <c r="Y171" s="4">
        <v>8122</v>
      </c>
      <c r="Z171" s="4">
        <v>25089</v>
      </c>
      <c r="AA171" s="4">
        <v>10548</v>
      </c>
      <c r="AB171" s="4">
        <v>31931</v>
      </c>
      <c r="AC171" s="4">
        <v>16252</v>
      </c>
      <c r="AD171" s="4">
        <f t="shared" si="28"/>
        <v>3165562</v>
      </c>
    </row>
    <row r="172" spans="1:30" ht="12.75">
      <c r="A172" s="9" t="s">
        <v>747</v>
      </c>
      <c r="B172" s="2">
        <v>165</v>
      </c>
      <c r="C172" s="4">
        <v>19143432</v>
      </c>
      <c r="D172" s="4">
        <v>212263</v>
      </c>
      <c r="E172" s="4">
        <v>0</v>
      </c>
      <c r="F172" s="4">
        <f t="shared" si="20"/>
        <v>212263</v>
      </c>
      <c r="G172" s="4">
        <v>7770875</v>
      </c>
      <c r="H172" s="4">
        <v>0</v>
      </c>
      <c r="I172" s="4">
        <v>192187</v>
      </c>
      <c r="J172" s="4">
        <v>0</v>
      </c>
      <c r="K172" s="4">
        <v>35028</v>
      </c>
      <c r="L172" s="4">
        <v>14000</v>
      </c>
      <c r="M172" s="4">
        <f t="shared" si="26"/>
        <v>49028</v>
      </c>
      <c r="N172" s="4">
        <v>28705</v>
      </c>
      <c r="O172" s="4">
        <v>7598574</v>
      </c>
      <c r="P172" s="4">
        <v>7030168</v>
      </c>
      <c r="Q172" s="4">
        <v>341674</v>
      </c>
      <c r="R172" s="4">
        <v>0</v>
      </c>
      <c r="S172" s="5">
        <v>0</v>
      </c>
      <c r="T172" s="4">
        <v>250451</v>
      </c>
      <c r="U172" s="4">
        <v>0</v>
      </c>
      <c r="V172" s="5">
        <v>0</v>
      </c>
      <c r="W172" s="4">
        <v>0</v>
      </c>
      <c r="X172" s="5">
        <f t="shared" si="27"/>
        <v>0</v>
      </c>
      <c r="Y172" s="4">
        <v>19307</v>
      </c>
      <c r="Z172" s="4">
        <v>127019</v>
      </c>
      <c r="AA172" s="4">
        <v>96886</v>
      </c>
      <c r="AB172" s="4">
        <v>0</v>
      </c>
      <c r="AC172" s="4">
        <v>88258</v>
      </c>
      <c r="AD172" s="4">
        <f t="shared" si="28"/>
        <v>42948827</v>
      </c>
    </row>
    <row r="173" spans="1:30" ht="12.75">
      <c r="A173" s="9" t="s">
        <v>748</v>
      </c>
      <c r="B173" s="2">
        <v>166</v>
      </c>
      <c r="C173" s="4">
        <v>666198</v>
      </c>
      <c r="D173" s="4">
        <v>16895</v>
      </c>
      <c r="E173" s="4">
        <v>0</v>
      </c>
      <c r="F173" s="4">
        <f t="shared" si="20"/>
        <v>16895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f t="shared" si="26"/>
        <v>0</v>
      </c>
      <c r="N173" s="4">
        <v>4781</v>
      </c>
      <c r="O173" s="4">
        <v>223526</v>
      </c>
      <c r="P173" s="4">
        <v>0</v>
      </c>
      <c r="Q173" s="4">
        <v>15760</v>
      </c>
      <c r="R173" s="4">
        <v>0</v>
      </c>
      <c r="S173" s="5">
        <v>0</v>
      </c>
      <c r="T173" s="4">
        <v>26188</v>
      </c>
      <c r="U173" s="4">
        <v>0</v>
      </c>
      <c r="V173" s="5">
        <v>0</v>
      </c>
      <c r="W173" s="4">
        <v>0</v>
      </c>
      <c r="X173" s="5">
        <f t="shared" si="27"/>
        <v>0</v>
      </c>
      <c r="Y173" s="4">
        <v>7138</v>
      </c>
      <c r="Z173" s="4">
        <v>4084</v>
      </c>
      <c r="AA173" s="4">
        <v>3012</v>
      </c>
      <c r="AB173" s="4">
        <v>0</v>
      </c>
      <c r="AC173" s="4">
        <v>5888</v>
      </c>
      <c r="AD173" s="4">
        <f t="shared" si="28"/>
        <v>973470</v>
      </c>
    </row>
    <row r="174" spans="1:30" ht="12.75">
      <c r="A174" s="9" t="s">
        <v>749</v>
      </c>
      <c r="B174" s="2">
        <v>167</v>
      </c>
      <c r="C174" s="4">
        <v>7015476</v>
      </c>
      <c r="D174" s="4">
        <v>218428</v>
      </c>
      <c r="E174" s="4">
        <v>0</v>
      </c>
      <c r="F174" s="4">
        <f t="shared" si="20"/>
        <v>218428</v>
      </c>
      <c r="G174" s="4">
        <v>2527797</v>
      </c>
      <c r="H174" s="4">
        <v>0</v>
      </c>
      <c r="I174" s="4">
        <v>18113</v>
      </c>
      <c r="J174" s="4">
        <v>0</v>
      </c>
      <c r="K174" s="4">
        <v>0</v>
      </c>
      <c r="L174" s="4">
        <v>0</v>
      </c>
      <c r="M174" s="4">
        <f t="shared" si="26"/>
        <v>0</v>
      </c>
      <c r="N174" s="4">
        <v>10901</v>
      </c>
      <c r="O174" s="4">
        <v>1281805</v>
      </c>
      <c r="P174" s="4">
        <v>912368</v>
      </c>
      <c r="Q174" s="4">
        <v>112653</v>
      </c>
      <c r="R174" s="4">
        <v>0</v>
      </c>
      <c r="S174" s="5">
        <v>0</v>
      </c>
      <c r="T174" s="4">
        <v>0</v>
      </c>
      <c r="U174" s="4">
        <v>0</v>
      </c>
      <c r="V174" s="5">
        <v>0</v>
      </c>
      <c r="W174" s="4">
        <v>0</v>
      </c>
      <c r="X174" s="5">
        <f t="shared" si="27"/>
        <v>0</v>
      </c>
      <c r="Y174" s="4">
        <v>17045</v>
      </c>
      <c r="Z174" s="4">
        <v>20263</v>
      </c>
      <c r="AA174" s="4">
        <v>48210</v>
      </c>
      <c r="AB174" s="4">
        <v>0</v>
      </c>
      <c r="AC174" s="4">
        <v>27769</v>
      </c>
      <c r="AD174" s="4">
        <f t="shared" si="28"/>
        <v>12210828</v>
      </c>
    </row>
    <row r="175" spans="1:30" ht="12.75">
      <c r="A175" s="9" t="s">
        <v>750</v>
      </c>
      <c r="B175" s="2">
        <v>168</v>
      </c>
      <c r="C175" s="4">
        <v>2243329</v>
      </c>
      <c r="D175" s="4">
        <v>32193</v>
      </c>
      <c r="E175" s="4">
        <v>0</v>
      </c>
      <c r="F175" s="4">
        <f t="shared" si="20"/>
        <v>32193</v>
      </c>
      <c r="G175" s="4">
        <v>0</v>
      </c>
      <c r="H175" s="4">
        <v>0</v>
      </c>
      <c r="I175" s="4">
        <v>5271</v>
      </c>
      <c r="J175" s="4">
        <v>210683</v>
      </c>
      <c r="K175" s="4">
        <v>0</v>
      </c>
      <c r="L175" s="4">
        <v>0</v>
      </c>
      <c r="M175" s="4">
        <f t="shared" si="26"/>
        <v>210683</v>
      </c>
      <c r="N175" s="4">
        <v>7850</v>
      </c>
      <c r="O175" s="4">
        <v>1052946</v>
      </c>
      <c r="P175" s="4">
        <v>49583</v>
      </c>
      <c r="Q175" s="4">
        <v>36663</v>
      </c>
      <c r="R175" s="4">
        <v>0</v>
      </c>
      <c r="S175" s="5">
        <v>0</v>
      </c>
      <c r="T175" s="4">
        <v>59151</v>
      </c>
      <c r="U175" s="4">
        <v>0</v>
      </c>
      <c r="V175" s="5">
        <v>0</v>
      </c>
      <c r="W175" s="4">
        <v>0</v>
      </c>
      <c r="X175" s="5">
        <f t="shared" si="27"/>
        <v>0</v>
      </c>
      <c r="Y175" s="4">
        <v>468</v>
      </c>
      <c r="Z175" s="4">
        <v>22314</v>
      </c>
      <c r="AA175" s="4">
        <v>20080</v>
      </c>
      <c r="AB175" s="4">
        <v>0</v>
      </c>
      <c r="AC175" s="4">
        <v>26987</v>
      </c>
      <c r="AD175" s="4">
        <f t="shared" si="28"/>
        <v>3767518</v>
      </c>
    </row>
    <row r="176" spans="1:30" ht="12.75">
      <c r="A176" s="9" t="s">
        <v>751</v>
      </c>
      <c r="B176" s="2">
        <v>169</v>
      </c>
      <c r="C176" s="4">
        <v>286380</v>
      </c>
      <c r="D176" s="4">
        <v>35899</v>
      </c>
      <c r="E176" s="4">
        <v>0</v>
      </c>
      <c r="F176" s="4">
        <f t="shared" si="20"/>
        <v>35899</v>
      </c>
      <c r="G176" s="4">
        <v>0</v>
      </c>
      <c r="H176" s="4">
        <v>0</v>
      </c>
      <c r="I176" s="4">
        <v>25009</v>
      </c>
      <c r="J176" s="4">
        <v>0</v>
      </c>
      <c r="K176" s="4">
        <v>0</v>
      </c>
      <c r="L176" s="4">
        <v>0</v>
      </c>
      <c r="M176" s="4">
        <f t="shared" si="26"/>
        <v>0</v>
      </c>
      <c r="N176" s="4">
        <v>0</v>
      </c>
      <c r="O176" s="4">
        <v>194350</v>
      </c>
      <c r="P176" s="4">
        <v>0</v>
      </c>
      <c r="Q176" s="4">
        <v>14722</v>
      </c>
      <c r="R176" s="4">
        <v>0</v>
      </c>
      <c r="S176" s="5">
        <v>0</v>
      </c>
      <c r="T176" s="4">
        <v>19312</v>
      </c>
      <c r="U176" s="4">
        <v>0</v>
      </c>
      <c r="V176" s="5">
        <v>0</v>
      </c>
      <c r="W176" s="4">
        <v>0</v>
      </c>
      <c r="X176" s="5">
        <f t="shared" si="27"/>
        <v>0</v>
      </c>
      <c r="Y176" s="4">
        <v>0</v>
      </c>
      <c r="Z176" s="4">
        <v>7650</v>
      </c>
      <c r="AA176" s="4">
        <v>19500</v>
      </c>
      <c r="AB176" s="4">
        <v>947</v>
      </c>
      <c r="AC176" s="4">
        <v>6169</v>
      </c>
      <c r="AD176" s="4">
        <f t="shared" si="28"/>
        <v>609938</v>
      </c>
    </row>
    <row r="177" spans="1:30" ht="12.75">
      <c r="A177" s="9" t="s">
        <v>752</v>
      </c>
      <c r="B177" s="2">
        <v>170</v>
      </c>
      <c r="C177" s="4">
        <v>4880781</v>
      </c>
      <c r="D177" s="4">
        <v>344056</v>
      </c>
      <c r="E177" s="4">
        <v>0</v>
      </c>
      <c r="F177" s="4">
        <f t="shared" si="20"/>
        <v>344056</v>
      </c>
      <c r="G177" s="4">
        <v>1173660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f t="shared" si="26"/>
        <v>0</v>
      </c>
      <c r="N177" s="4">
        <v>14810</v>
      </c>
      <c r="O177" s="4">
        <v>2848729</v>
      </c>
      <c r="P177" s="4">
        <v>3433241</v>
      </c>
      <c r="Q177" s="4">
        <v>217056</v>
      </c>
      <c r="R177" s="4">
        <v>0</v>
      </c>
      <c r="S177" s="5">
        <v>0</v>
      </c>
      <c r="T177" s="4">
        <v>186264</v>
      </c>
      <c r="U177" s="4">
        <v>2519</v>
      </c>
      <c r="V177" s="5">
        <v>0</v>
      </c>
      <c r="W177" s="4">
        <v>0</v>
      </c>
      <c r="X177" s="5">
        <f t="shared" si="27"/>
        <v>2519</v>
      </c>
      <c r="Y177" s="4">
        <v>32280</v>
      </c>
      <c r="Z177" s="4">
        <v>38780</v>
      </c>
      <c r="AA177" s="4">
        <v>50704</v>
      </c>
      <c r="AB177" s="4">
        <v>71265</v>
      </c>
      <c r="AC177" s="4">
        <v>44463</v>
      </c>
      <c r="AD177" s="4">
        <f t="shared" si="28"/>
        <v>13338608</v>
      </c>
    </row>
    <row r="178" spans="1:30" ht="12.75">
      <c r="A178" s="9" t="s">
        <v>753</v>
      </c>
      <c r="B178" s="2">
        <v>171</v>
      </c>
      <c r="C178" s="4">
        <v>10688009</v>
      </c>
      <c r="D178" s="4">
        <v>273796</v>
      </c>
      <c r="E178" s="4">
        <v>0</v>
      </c>
      <c r="F178" s="4">
        <f t="shared" si="20"/>
        <v>273796</v>
      </c>
      <c r="G178" s="4">
        <v>0</v>
      </c>
      <c r="H178" s="4">
        <v>0</v>
      </c>
      <c r="I178" s="4">
        <v>73534</v>
      </c>
      <c r="J178" s="4">
        <v>0</v>
      </c>
      <c r="K178" s="4">
        <v>0</v>
      </c>
      <c r="L178" s="4">
        <v>0</v>
      </c>
      <c r="M178" s="4">
        <f t="shared" si="26"/>
        <v>0</v>
      </c>
      <c r="N178" s="4">
        <v>27871</v>
      </c>
      <c r="O178" s="4">
        <v>1866636</v>
      </c>
      <c r="P178" s="4">
        <v>255142</v>
      </c>
      <c r="Q178" s="4">
        <v>177951</v>
      </c>
      <c r="R178" s="4">
        <v>0</v>
      </c>
      <c r="S178" s="5">
        <v>0</v>
      </c>
      <c r="T178" s="4">
        <v>82660</v>
      </c>
      <c r="U178" s="4">
        <v>0</v>
      </c>
      <c r="V178" s="5">
        <v>0</v>
      </c>
      <c r="W178" s="4">
        <v>0</v>
      </c>
      <c r="X178" s="5">
        <f t="shared" si="27"/>
        <v>0</v>
      </c>
      <c r="Y178" s="4">
        <v>20492</v>
      </c>
      <c r="Z178" s="4">
        <v>21663</v>
      </c>
      <c r="AA178" s="4">
        <v>47690</v>
      </c>
      <c r="AB178" s="4">
        <v>1318</v>
      </c>
      <c r="AC178" s="4">
        <v>31696</v>
      </c>
      <c r="AD178" s="4">
        <f t="shared" si="28"/>
        <v>13568458</v>
      </c>
    </row>
    <row r="179" spans="1:30" ht="12.75">
      <c r="A179" s="9" t="s">
        <v>754</v>
      </c>
      <c r="B179" s="2">
        <v>172</v>
      </c>
      <c r="C179" s="4">
        <v>3422415</v>
      </c>
      <c r="D179" s="4">
        <v>161460</v>
      </c>
      <c r="E179" s="4">
        <v>0</v>
      </c>
      <c r="F179" s="4">
        <f t="shared" si="20"/>
        <v>161460</v>
      </c>
      <c r="G179" s="4">
        <v>1628186</v>
      </c>
      <c r="H179" s="4">
        <v>0</v>
      </c>
      <c r="I179" s="4">
        <v>78621</v>
      </c>
      <c r="J179" s="4">
        <v>0</v>
      </c>
      <c r="K179" s="4">
        <v>0</v>
      </c>
      <c r="L179" s="4">
        <v>0</v>
      </c>
      <c r="M179" s="4">
        <f t="shared" si="26"/>
        <v>0</v>
      </c>
      <c r="N179" s="4">
        <v>11670</v>
      </c>
      <c r="O179" s="4">
        <v>220602</v>
      </c>
      <c r="P179" s="4">
        <v>0</v>
      </c>
      <c r="Q179" s="4">
        <v>39919</v>
      </c>
      <c r="R179" s="4">
        <v>0</v>
      </c>
      <c r="S179" s="5">
        <v>0</v>
      </c>
      <c r="T179" s="4">
        <v>53279</v>
      </c>
      <c r="U179" s="4">
        <v>0</v>
      </c>
      <c r="V179" s="5">
        <v>0</v>
      </c>
      <c r="W179" s="4">
        <v>0</v>
      </c>
      <c r="X179" s="5">
        <f t="shared" si="27"/>
        <v>0</v>
      </c>
      <c r="Y179" s="4">
        <v>8482</v>
      </c>
      <c r="Z179" s="4">
        <v>20977</v>
      </c>
      <c r="AA179" s="4">
        <v>3584</v>
      </c>
      <c r="AB179" s="4">
        <v>283811</v>
      </c>
      <c r="AC179" s="4">
        <v>11317</v>
      </c>
      <c r="AD179" s="4">
        <f t="shared" si="28"/>
        <v>5944323</v>
      </c>
    </row>
    <row r="180" spans="1:30" ht="12.75">
      <c r="A180" s="9" t="s">
        <v>755</v>
      </c>
      <c r="B180" s="2">
        <v>173</v>
      </c>
      <c r="C180" s="4">
        <v>416518</v>
      </c>
      <c r="D180" s="4">
        <v>35108</v>
      </c>
      <c r="E180" s="4">
        <v>0</v>
      </c>
      <c r="F180" s="4">
        <f t="shared" si="20"/>
        <v>35108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f t="shared" si="26"/>
        <v>0</v>
      </c>
      <c r="N180" s="4">
        <v>0</v>
      </c>
      <c r="O180" s="4">
        <v>375257</v>
      </c>
      <c r="P180" s="4">
        <v>0</v>
      </c>
      <c r="Q180" s="4">
        <v>53714</v>
      </c>
      <c r="R180" s="4">
        <v>0</v>
      </c>
      <c r="S180" s="5">
        <v>0</v>
      </c>
      <c r="T180" s="4">
        <v>24616</v>
      </c>
      <c r="U180" s="4">
        <v>0</v>
      </c>
      <c r="V180" s="5">
        <v>0</v>
      </c>
      <c r="W180" s="4">
        <v>0</v>
      </c>
      <c r="X180" s="5">
        <f t="shared" si="27"/>
        <v>0</v>
      </c>
      <c r="Y180" s="4">
        <v>1365</v>
      </c>
      <c r="Z180" s="4">
        <v>6688</v>
      </c>
      <c r="AA180" s="4">
        <v>9090</v>
      </c>
      <c r="AB180" s="4">
        <v>24121</v>
      </c>
      <c r="AC180" s="4">
        <v>7401</v>
      </c>
      <c r="AD180" s="4">
        <f t="shared" si="28"/>
        <v>953878</v>
      </c>
    </row>
    <row r="181" spans="1:30" ht="12.75">
      <c r="A181" s="9" t="s">
        <v>756</v>
      </c>
      <c r="B181" s="2">
        <v>174</v>
      </c>
      <c r="C181" s="4">
        <v>2076025</v>
      </c>
      <c r="D181" s="4">
        <v>71493</v>
      </c>
      <c r="E181" s="4">
        <v>0</v>
      </c>
      <c r="F181" s="4">
        <f t="shared" si="20"/>
        <v>71493</v>
      </c>
      <c r="G181" s="4">
        <v>356727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f t="shared" si="26"/>
        <v>0</v>
      </c>
      <c r="N181" s="4">
        <v>6078</v>
      </c>
      <c r="O181" s="4">
        <v>1018737</v>
      </c>
      <c r="P181" s="4">
        <v>738519</v>
      </c>
      <c r="Q181" s="4">
        <v>80154</v>
      </c>
      <c r="R181" s="4">
        <v>0</v>
      </c>
      <c r="S181" s="5">
        <v>0</v>
      </c>
      <c r="T181" s="4">
        <v>36543</v>
      </c>
      <c r="U181" s="4">
        <v>0</v>
      </c>
      <c r="V181" s="5">
        <v>0</v>
      </c>
      <c r="W181" s="4">
        <v>0</v>
      </c>
      <c r="X181" s="5">
        <f t="shared" si="27"/>
        <v>0</v>
      </c>
      <c r="Y181" s="4">
        <v>0</v>
      </c>
      <c r="Z181" s="4">
        <v>14727</v>
      </c>
      <c r="AA181" s="4">
        <v>10542</v>
      </c>
      <c r="AB181" s="4">
        <v>0</v>
      </c>
      <c r="AC181" s="4">
        <v>14838</v>
      </c>
      <c r="AD181" s="4">
        <f t="shared" si="28"/>
        <v>4424383</v>
      </c>
    </row>
    <row r="182" spans="1:30" ht="12.75">
      <c r="A182" s="9" t="s">
        <v>757</v>
      </c>
      <c r="B182" s="2">
        <v>175</v>
      </c>
      <c r="C182" s="4">
        <v>2262849</v>
      </c>
      <c r="D182" s="4">
        <v>134237</v>
      </c>
      <c r="E182" s="4">
        <v>0</v>
      </c>
      <c r="F182" s="4">
        <f t="shared" si="20"/>
        <v>134237</v>
      </c>
      <c r="G182" s="4">
        <v>377149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f t="shared" si="26"/>
        <v>0</v>
      </c>
      <c r="N182" s="4">
        <v>11834</v>
      </c>
      <c r="O182" s="4">
        <v>782968</v>
      </c>
      <c r="P182" s="4">
        <v>937000</v>
      </c>
      <c r="Q182" s="4">
        <v>77562</v>
      </c>
      <c r="R182" s="4">
        <v>0</v>
      </c>
      <c r="S182" s="5">
        <v>0</v>
      </c>
      <c r="T182" s="4">
        <v>0</v>
      </c>
      <c r="U182" s="4">
        <v>0</v>
      </c>
      <c r="V182" s="5">
        <v>0</v>
      </c>
      <c r="W182" s="4">
        <v>0</v>
      </c>
      <c r="X182" s="5">
        <f t="shared" si="27"/>
        <v>0</v>
      </c>
      <c r="Y182" s="4">
        <v>208</v>
      </c>
      <c r="Z182" s="4">
        <v>8563</v>
      </c>
      <c r="AA182" s="4">
        <v>5522</v>
      </c>
      <c r="AB182" s="4">
        <v>130288</v>
      </c>
      <c r="AC182" s="4">
        <v>16009</v>
      </c>
      <c r="AD182" s="4">
        <f t="shared" si="28"/>
        <v>4744189</v>
      </c>
    </row>
    <row r="183" spans="1:30" ht="12.75">
      <c r="A183" s="9" t="s">
        <v>758</v>
      </c>
      <c r="B183" s="2">
        <v>176</v>
      </c>
      <c r="C183" s="4">
        <v>11320366</v>
      </c>
      <c r="D183" s="4">
        <v>264637</v>
      </c>
      <c r="E183" s="4">
        <v>0</v>
      </c>
      <c r="F183" s="4">
        <f t="shared" si="20"/>
        <v>264637</v>
      </c>
      <c r="G183" s="4">
        <v>0</v>
      </c>
      <c r="H183" s="4">
        <v>0</v>
      </c>
      <c r="I183" s="4">
        <v>123655</v>
      </c>
      <c r="J183" s="4">
        <v>0</v>
      </c>
      <c r="K183" s="4">
        <v>45250</v>
      </c>
      <c r="L183" s="4">
        <v>40084</v>
      </c>
      <c r="M183" s="4">
        <f t="shared" si="26"/>
        <v>85334</v>
      </c>
      <c r="N183" s="4">
        <v>20200</v>
      </c>
      <c r="O183" s="4">
        <v>6609062</v>
      </c>
      <c r="P183" s="4">
        <v>8094393</v>
      </c>
      <c r="Q183" s="4">
        <v>330408</v>
      </c>
      <c r="R183" s="4">
        <v>0</v>
      </c>
      <c r="S183" s="5">
        <v>0</v>
      </c>
      <c r="T183" s="4">
        <v>365611</v>
      </c>
      <c r="U183" s="4">
        <v>0</v>
      </c>
      <c r="V183" s="5">
        <v>0</v>
      </c>
      <c r="W183" s="4">
        <v>0</v>
      </c>
      <c r="X183" s="5">
        <f t="shared" si="27"/>
        <v>0</v>
      </c>
      <c r="Y183" s="4">
        <v>55602</v>
      </c>
      <c r="Z183" s="4">
        <v>68424</v>
      </c>
      <c r="AA183" s="4">
        <v>105674</v>
      </c>
      <c r="AB183" s="4">
        <v>0</v>
      </c>
      <c r="AC183" s="4">
        <v>85076</v>
      </c>
      <c r="AD183" s="4">
        <f t="shared" si="28"/>
        <v>27528442</v>
      </c>
    </row>
    <row r="184" spans="1:30" ht="12.75">
      <c r="A184" s="9" t="s">
        <v>759</v>
      </c>
      <c r="B184" s="2">
        <v>177</v>
      </c>
      <c r="C184" s="4">
        <v>4909230</v>
      </c>
      <c r="D184" s="4">
        <v>116553</v>
      </c>
      <c r="E184" s="4">
        <v>0</v>
      </c>
      <c r="F184" s="4">
        <f t="shared" si="20"/>
        <v>116553</v>
      </c>
      <c r="G184" s="4">
        <v>585720</v>
      </c>
      <c r="H184" s="4">
        <v>0</v>
      </c>
      <c r="I184" s="4">
        <v>20686</v>
      </c>
      <c r="J184" s="4">
        <v>0</v>
      </c>
      <c r="K184" s="4">
        <v>0</v>
      </c>
      <c r="L184" s="4">
        <v>0</v>
      </c>
      <c r="M184" s="4">
        <f t="shared" si="26"/>
        <v>0</v>
      </c>
      <c r="N184" s="4">
        <v>6606</v>
      </c>
      <c r="O184" s="4">
        <v>895603</v>
      </c>
      <c r="P184" s="4">
        <v>235317</v>
      </c>
      <c r="Q184" s="4">
        <v>84362</v>
      </c>
      <c r="R184" s="4">
        <v>0</v>
      </c>
      <c r="S184" s="5">
        <v>0</v>
      </c>
      <c r="T184" s="4">
        <v>0</v>
      </c>
      <c r="U184" s="4">
        <v>0</v>
      </c>
      <c r="V184" s="5">
        <v>0</v>
      </c>
      <c r="W184" s="4">
        <v>0</v>
      </c>
      <c r="X184" s="5">
        <f t="shared" si="27"/>
        <v>0</v>
      </c>
      <c r="Y184" s="4">
        <v>1083</v>
      </c>
      <c r="Z184" s="4">
        <v>13034</v>
      </c>
      <c r="AA184" s="4">
        <v>15562</v>
      </c>
      <c r="AB184" s="4">
        <v>0</v>
      </c>
      <c r="AC184" s="4">
        <v>18152</v>
      </c>
      <c r="AD184" s="4">
        <f t="shared" si="28"/>
        <v>6901908</v>
      </c>
    </row>
    <row r="185" spans="1:30" ht="12.75">
      <c r="A185" s="9" t="s">
        <v>760</v>
      </c>
      <c r="B185" s="2">
        <v>178</v>
      </c>
      <c r="C185" s="4">
        <v>5189643</v>
      </c>
      <c r="D185" s="4">
        <v>97187</v>
      </c>
      <c r="E185" s="4">
        <v>0</v>
      </c>
      <c r="F185" s="4">
        <f t="shared" si="20"/>
        <v>97187</v>
      </c>
      <c r="G185" s="4">
        <v>0</v>
      </c>
      <c r="H185" s="4">
        <v>0</v>
      </c>
      <c r="I185" s="4">
        <v>82836</v>
      </c>
      <c r="J185" s="4">
        <v>277459</v>
      </c>
      <c r="K185" s="4">
        <v>0</v>
      </c>
      <c r="L185" s="4">
        <v>0</v>
      </c>
      <c r="M185" s="4">
        <f aca="true" t="shared" si="29" ref="M185:M200">SUM(J185:L185)</f>
        <v>277459</v>
      </c>
      <c r="N185" s="4">
        <v>14414</v>
      </c>
      <c r="O185" s="4">
        <v>2881138</v>
      </c>
      <c r="P185" s="4">
        <v>3402865</v>
      </c>
      <c r="Q185" s="4">
        <v>163003</v>
      </c>
      <c r="R185" s="4">
        <v>0</v>
      </c>
      <c r="S185" s="5">
        <v>0</v>
      </c>
      <c r="T185" s="4">
        <v>137056</v>
      </c>
      <c r="U185" s="4">
        <v>0</v>
      </c>
      <c r="V185" s="5">
        <v>0</v>
      </c>
      <c r="W185" s="4">
        <v>0</v>
      </c>
      <c r="X185" s="5">
        <f aca="true" t="shared" si="30" ref="X185:X200">SUM(U185:W185)</f>
        <v>0</v>
      </c>
      <c r="Y185" s="4">
        <v>498</v>
      </c>
      <c r="Z185" s="4">
        <v>34082</v>
      </c>
      <c r="AA185" s="4">
        <v>43674</v>
      </c>
      <c r="AB185" s="4">
        <v>0</v>
      </c>
      <c r="AC185" s="4">
        <v>43415</v>
      </c>
      <c r="AD185" s="4">
        <f t="shared" si="28"/>
        <v>12367270</v>
      </c>
    </row>
    <row r="186" spans="1:30" ht="12.75">
      <c r="A186" s="9" t="s">
        <v>761</v>
      </c>
      <c r="B186" s="2">
        <v>179</v>
      </c>
      <c r="C186" s="4">
        <v>0</v>
      </c>
      <c r="D186" s="4">
        <v>0</v>
      </c>
      <c r="E186" s="4">
        <v>0</v>
      </c>
      <c r="F186" s="4">
        <f t="shared" si="20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f t="shared" si="29"/>
        <v>0</v>
      </c>
      <c r="N186" s="4">
        <v>0</v>
      </c>
      <c r="O186" s="4">
        <v>330015</v>
      </c>
      <c r="P186" s="4">
        <v>0</v>
      </c>
      <c r="Q186" s="4">
        <v>45222</v>
      </c>
      <c r="R186" s="4">
        <v>0</v>
      </c>
      <c r="S186" s="5">
        <v>0</v>
      </c>
      <c r="T186" s="4">
        <v>0</v>
      </c>
      <c r="U186" s="4">
        <v>0</v>
      </c>
      <c r="V186" s="5">
        <v>0</v>
      </c>
      <c r="W186" s="4">
        <v>0</v>
      </c>
      <c r="X186" s="5">
        <f t="shared" si="30"/>
        <v>0</v>
      </c>
      <c r="Y186" s="4">
        <v>0</v>
      </c>
      <c r="Z186" s="4">
        <v>3163</v>
      </c>
      <c r="AA186" s="4">
        <v>7530</v>
      </c>
      <c r="AB186" s="4">
        <v>3118</v>
      </c>
      <c r="AC186" s="4">
        <v>5454</v>
      </c>
      <c r="AD186" s="4">
        <f t="shared" si="28"/>
        <v>394502</v>
      </c>
    </row>
    <row r="187" spans="1:30" ht="12.75">
      <c r="A187" s="9" t="s">
        <v>762</v>
      </c>
      <c r="B187" s="2">
        <v>180</v>
      </c>
      <c r="C187" s="4">
        <v>0</v>
      </c>
      <c r="D187" s="4">
        <v>0</v>
      </c>
      <c r="E187" s="4">
        <v>0</v>
      </c>
      <c r="F187" s="4">
        <f t="shared" si="20"/>
        <v>0</v>
      </c>
      <c r="G187" s="4">
        <v>450223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f t="shared" si="29"/>
        <v>0</v>
      </c>
      <c r="N187" s="4">
        <v>0</v>
      </c>
      <c r="O187" s="4">
        <v>663296</v>
      </c>
      <c r="P187" s="4">
        <v>0</v>
      </c>
      <c r="Q187" s="4">
        <v>53899</v>
      </c>
      <c r="R187" s="4">
        <v>0</v>
      </c>
      <c r="S187" s="5">
        <v>0</v>
      </c>
      <c r="T187" s="4">
        <v>0</v>
      </c>
      <c r="U187" s="4">
        <v>0</v>
      </c>
      <c r="V187" s="5">
        <v>0</v>
      </c>
      <c r="W187" s="4">
        <v>0</v>
      </c>
      <c r="X187" s="5">
        <f t="shared" si="30"/>
        <v>0</v>
      </c>
      <c r="Y187" s="4">
        <v>0</v>
      </c>
      <c r="Z187" s="4">
        <v>5825</v>
      </c>
      <c r="AA187" s="4">
        <v>3038</v>
      </c>
      <c r="AB187" s="4">
        <v>1387</v>
      </c>
      <c r="AC187" s="4">
        <v>8299</v>
      </c>
      <c r="AD187" s="4">
        <f t="shared" si="28"/>
        <v>1185967</v>
      </c>
    </row>
    <row r="188" spans="1:30" ht="12.75">
      <c r="A188" s="9" t="s">
        <v>763</v>
      </c>
      <c r="B188" s="2">
        <v>181</v>
      </c>
      <c r="C188" s="4">
        <v>20439896</v>
      </c>
      <c r="D188" s="4">
        <v>330694</v>
      </c>
      <c r="E188" s="4">
        <v>0</v>
      </c>
      <c r="F188" s="4">
        <f t="shared" si="20"/>
        <v>330694</v>
      </c>
      <c r="G188" s="4">
        <v>5091747</v>
      </c>
      <c r="H188" s="4">
        <v>0</v>
      </c>
      <c r="I188" s="4">
        <v>70319</v>
      </c>
      <c r="J188" s="4">
        <v>0</v>
      </c>
      <c r="K188" s="4">
        <v>27150</v>
      </c>
      <c r="L188" s="4">
        <v>37681</v>
      </c>
      <c r="M188" s="4">
        <f t="shared" si="29"/>
        <v>64831</v>
      </c>
      <c r="N188" s="4">
        <v>32351</v>
      </c>
      <c r="O188" s="4">
        <v>4603791</v>
      </c>
      <c r="P188" s="4">
        <v>205147</v>
      </c>
      <c r="Q188" s="4">
        <v>329573</v>
      </c>
      <c r="R188" s="4">
        <v>0</v>
      </c>
      <c r="S188" s="5">
        <v>0</v>
      </c>
      <c r="T188" s="4">
        <v>180000</v>
      </c>
      <c r="U188" s="4">
        <v>0</v>
      </c>
      <c r="V188" s="5">
        <v>0</v>
      </c>
      <c r="W188" s="4">
        <v>0</v>
      </c>
      <c r="X188" s="5">
        <f t="shared" si="30"/>
        <v>0</v>
      </c>
      <c r="Y188" s="4">
        <v>0</v>
      </c>
      <c r="Z188" s="4">
        <v>96063</v>
      </c>
      <c r="AA188" s="4">
        <v>148592</v>
      </c>
      <c r="AB188" s="4">
        <v>0</v>
      </c>
      <c r="AC188" s="4">
        <v>62330</v>
      </c>
      <c r="AD188" s="4">
        <f t="shared" si="28"/>
        <v>31655334</v>
      </c>
    </row>
    <row r="189" spans="1:30" ht="12.75">
      <c r="A189" s="9" t="s">
        <v>764</v>
      </c>
      <c r="B189" s="2">
        <v>182</v>
      </c>
      <c r="C189" s="4">
        <v>12636737</v>
      </c>
      <c r="D189" s="4">
        <v>289941</v>
      </c>
      <c r="E189" s="4">
        <v>0</v>
      </c>
      <c r="F189" s="4">
        <f t="shared" si="20"/>
        <v>289941</v>
      </c>
      <c r="G189" s="4">
        <v>709792</v>
      </c>
      <c r="H189" s="4">
        <v>0</v>
      </c>
      <c r="I189" s="4">
        <v>67366</v>
      </c>
      <c r="J189" s="4">
        <v>0</v>
      </c>
      <c r="K189" s="4">
        <v>0</v>
      </c>
      <c r="L189" s="4">
        <v>0</v>
      </c>
      <c r="M189" s="4">
        <f t="shared" si="29"/>
        <v>0</v>
      </c>
      <c r="N189" s="4">
        <v>22075</v>
      </c>
      <c r="O189" s="4">
        <v>2163760</v>
      </c>
      <c r="P189" s="4">
        <v>0</v>
      </c>
      <c r="Q189" s="4">
        <v>224486</v>
      </c>
      <c r="R189" s="4">
        <v>0</v>
      </c>
      <c r="S189" s="5">
        <v>0</v>
      </c>
      <c r="T189" s="4">
        <v>68083</v>
      </c>
      <c r="U189" s="4">
        <v>0</v>
      </c>
      <c r="V189" s="5">
        <v>0</v>
      </c>
      <c r="W189" s="4">
        <v>0</v>
      </c>
      <c r="X189" s="5">
        <f t="shared" si="30"/>
        <v>0</v>
      </c>
      <c r="Y189" s="4">
        <v>13116</v>
      </c>
      <c r="Z189" s="4">
        <v>24278</v>
      </c>
      <c r="AA189" s="4">
        <v>75878</v>
      </c>
      <c r="AB189" s="4">
        <v>46728</v>
      </c>
      <c r="AC189" s="4">
        <v>29375</v>
      </c>
      <c r="AD189" s="4">
        <f t="shared" si="28"/>
        <v>16371615</v>
      </c>
    </row>
    <row r="190" spans="1:30" ht="12.75">
      <c r="A190" s="9" t="s">
        <v>765</v>
      </c>
      <c r="B190" s="2">
        <v>183</v>
      </c>
      <c r="C190" s="4">
        <v>0</v>
      </c>
      <c r="D190" s="4">
        <v>0</v>
      </c>
      <c r="E190" s="4">
        <v>0</v>
      </c>
      <c r="F190" s="4">
        <f t="shared" si="20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f t="shared" si="29"/>
        <v>0</v>
      </c>
      <c r="N190" s="4">
        <v>0</v>
      </c>
      <c r="O190" s="4">
        <v>37519</v>
      </c>
      <c r="P190" s="4">
        <v>0</v>
      </c>
      <c r="Q190" s="4">
        <v>27992</v>
      </c>
      <c r="R190" s="4">
        <v>0</v>
      </c>
      <c r="S190" s="5">
        <v>0</v>
      </c>
      <c r="T190" s="4">
        <v>0</v>
      </c>
      <c r="U190" s="4">
        <v>0</v>
      </c>
      <c r="V190" s="5">
        <v>0</v>
      </c>
      <c r="W190" s="4">
        <v>0</v>
      </c>
      <c r="X190" s="5">
        <f t="shared" si="30"/>
        <v>0</v>
      </c>
      <c r="Y190" s="4">
        <v>0</v>
      </c>
      <c r="Z190" s="4">
        <v>463</v>
      </c>
      <c r="AA190" s="4">
        <v>1000</v>
      </c>
      <c r="AB190" s="4">
        <v>31974</v>
      </c>
      <c r="AC190" s="4">
        <v>2090</v>
      </c>
      <c r="AD190" s="4">
        <f t="shared" si="28"/>
        <v>101038</v>
      </c>
    </row>
    <row r="191" spans="1:30" ht="12.75">
      <c r="A191" s="9" t="s">
        <v>766</v>
      </c>
      <c r="B191" s="2">
        <v>184</v>
      </c>
      <c r="C191" s="4">
        <v>846193</v>
      </c>
      <c r="D191" s="4">
        <v>41773</v>
      </c>
      <c r="E191" s="4">
        <v>0</v>
      </c>
      <c r="F191" s="4">
        <f t="shared" si="20"/>
        <v>41773</v>
      </c>
      <c r="G191" s="4">
        <v>296813</v>
      </c>
      <c r="H191" s="4">
        <v>0</v>
      </c>
      <c r="I191" s="4">
        <v>16263</v>
      </c>
      <c r="J191" s="4">
        <v>0</v>
      </c>
      <c r="K191" s="4">
        <v>0</v>
      </c>
      <c r="L191" s="4">
        <v>0</v>
      </c>
      <c r="M191" s="4">
        <f t="shared" si="29"/>
        <v>0</v>
      </c>
      <c r="N191" s="4">
        <v>4129</v>
      </c>
      <c r="O191" s="4">
        <v>306721</v>
      </c>
      <c r="P191" s="4">
        <v>159272</v>
      </c>
      <c r="Q191" s="4">
        <v>48516</v>
      </c>
      <c r="R191" s="4">
        <v>0</v>
      </c>
      <c r="S191" s="5">
        <v>0</v>
      </c>
      <c r="T191" s="4">
        <v>24568</v>
      </c>
      <c r="U191" s="4">
        <v>0</v>
      </c>
      <c r="V191" s="5">
        <v>0</v>
      </c>
      <c r="W191" s="4">
        <v>0</v>
      </c>
      <c r="X191" s="5">
        <f t="shared" si="30"/>
        <v>0</v>
      </c>
      <c r="Y191" s="4">
        <v>0</v>
      </c>
      <c r="Z191" s="4">
        <v>6163</v>
      </c>
      <c r="AA191" s="4">
        <v>7028</v>
      </c>
      <c r="AB191" s="4">
        <v>7056</v>
      </c>
      <c r="AC191" s="4">
        <v>6992</v>
      </c>
      <c r="AD191" s="4">
        <f t="shared" si="28"/>
        <v>1771487</v>
      </c>
    </row>
    <row r="192" spans="1:30" ht="12.75">
      <c r="A192" s="9" t="s">
        <v>767</v>
      </c>
      <c r="B192" s="2">
        <v>185</v>
      </c>
      <c r="C192" s="4">
        <v>10259703</v>
      </c>
      <c r="D192" s="4">
        <v>260905</v>
      </c>
      <c r="E192" s="4">
        <v>0</v>
      </c>
      <c r="F192" s="4">
        <f t="shared" si="20"/>
        <v>260905</v>
      </c>
      <c r="G192" s="4">
        <v>957186</v>
      </c>
      <c r="H192" s="4">
        <v>0</v>
      </c>
      <c r="I192" s="4">
        <v>31310</v>
      </c>
      <c r="J192" s="4">
        <v>0</v>
      </c>
      <c r="K192" s="4">
        <v>0</v>
      </c>
      <c r="L192" s="4">
        <v>0</v>
      </c>
      <c r="M192" s="4">
        <f t="shared" si="29"/>
        <v>0</v>
      </c>
      <c r="N192" s="4">
        <v>21702</v>
      </c>
      <c r="O192" s="4">
        <v>2791401</v>
      </c>
      <c r="P192" s="4">
        <v>0</v>
      </c>
      <c r="Q192" s="4">
        <v>198781</v>
      </c>
      <c r="R192" s="4">
        <v>0</v>
      </c>
      <c r="S192" s="5">
        <v>0</v>
      </c>
      <c r="T192" s="4">
        <v>173833</v>
      </c>
      <c r="U192" s="4">
        <v>0</v>
      </c>
      <c r="V192" s="5">
        <v>0</v>
      </c>
      <c r="W192" s="4">
        <v>0</v>
      </c>
      <c r="X192" s="5">
        <f t="shared" si="30"/>
        <v>0</v>
      </c>
      <c r="Y192" s="4">
        <v>49346</v>
      </c>
      <c r="Z192" s="4">
        <v>20425</v>
      </c>
      <c r="AA192" s="4">
        <v>66766</v>
      </c>
      <c r="AB192" s="4">
        <v>0</v>
      </c>
      <c r="AC192" s="4">
        <v>43895</v>
      </c>
      <c r="AD192" s="4">
        <f t="shared" si="28"/>
        <v>14875253</v>
      </c>
    </row>
    <row r="193" spans="1:30" ht="12.75">
      <c r="A193" s="9" t="s">
        <v>768</v>
      </c>
      <c r="B193" s="2">
        <v>186</v>
      </c>
      <c r="C193" s="4">
        <v>4662917</v>
      </c>
      <c r="D193" s="4">
        <v>123725</v>
      </c>
      <c r="E193" s="4">
        <v>0</v>
      </c>
      <c r="F193" s="4">
        <f t="shared" si="20"/>
        <v>123725</v>
      </c>
      <c r="G193" s="4">
        <v>0</v>
      </c>
      <c r="H193" s="4">
        <v>0</v>
      </c>
      <c r="I193" s="4">
        <v>60228</v>
      </c>
      <c r="J193" s="4">
        <v>0</v>
      </c>
      <c r="K193" s="4">
        <v>0</v>
      </c>
      <c r="L193" s="4">
        <v>0</v>
      </c>
      <c r="M193" s="4">
        <f t="shared" si="29"/>
        <v>0</v>
      </c>
      <c r="N193" s="4">
        <v>10399</v>
      </c>
      <c r="O193" s="4">
        <v>1572748</v>
      </c>
      <c r="P193" s="4">
        <v>0</v>
      </c>
      <c r="Q193" s="4">
        <v>139077</v>
      </c>
      <c r="R193" s="4">
        <v>0</v>
      </c>
      <c r="S193" s="5">
        <v>0</v>
      </c>
      <c r="T193" s="4">
        <v>52924</v>
      </c>
      <c r="U193" s="4">
        <v>0</v>
      </c>
      <c r="V193" s="5">
        <v>0</v>
      </c>
      <c r="W193" s="4">
        <v>0</v>
      </c>
      <c r="X193" s="5">
        <f t="shared" si="30"/>
        <v>0</v>
      </c>
      <c r="Y193" s="4">
        <v>46782</v>
      </c>
      <c r="Z193" s="4">
        <v>11138</v>
      </c>
      <c r="AA193" s="4">
        <v>47230</v>
      </c>
      <c r="AB193" s="4">
        <v>975</v>
      </c>
      <c r="AC193" s="4">
        <v>20178</v>
      </c>
      <c r="AD193" s="4">
        <f t="shared" si="28"/>
        <v>6748321</v>
      </c>
    </row>
    <row r="194" spans="1:30" ht="12.75">
      <c r="A194" s="9" t="s">
        <v>769</v>
      </c>
      <c r="B194" s="2">
        <v>187</v>
      </c>
      <c r="C194" s="4">
        <v>1828899</v>
      </c>
      <c r="D194" s="4">
        <v>73618</v>
      </c>
      <c r="E194" s="4">
        <v>0</v>
      </c>
      <c r="F194" s="4">
        <f t="shared" si="20"/>
        <v>73618</v>
      </c>
      <c r="G194" s="4">
        <v>282762</v>
      </c>
      <c r="H194" s="4">
        <v>0</v>
      </c>
      <c r="I194" s="4">
        <v>34473</v>
      </c>
      <c r="J194" s="4">
        <v>0</v>
      </c>
      <c r="K194" s="4">
        <v>0</v>
      </c>
      <c r="L194" s="4">
        <v>0</v>
      </c>
      <c r="M194" s="4">
        <f t="shared" si="29"/>
        <v>0</v>
      </c>
      <c r="N194" s="4">
        <v>5660</v>
      </c>
      <c r="O194" s="4">
        <v>712177</v>
      </c>
      <c r="P194" s="4">
        <v>403862</v>
      </c>
      <c r="Q194" s="4">
        <v>72824</v>
      </c>
      <c r="R194" s="4">
        <v>0</v>
      </c>
      <c r="S194" s="5">
        <v>0</v>
      </c>
      <c r="T194" s="4">
        <v>15596</v>
      </c>
      <c r="U194" s="4">
        <v>0</v>
      </c>
      <c r="V194" s="5">
        <v>0</v>
      </c>
      <c r="W194" s="4">
        <v>0</v>
      </c>
      <c r="X194" s="5">
        <f t="shared" si="30"/>
        <v>0</v>
      </c>
      <c r="Y194" s="4">
        <v>0</v>
      </c>
      <c r="Z194" s="4">
        <v>5938</v>
      </c>
      <c r="AA194" s="4">
        <v>10040</v>
      </c>
      <c r="AB194" s="4">
        <v>0</v>
      </c>
      <c r="AC194" s="4">
        <v>11040</v>
      </c>
      <c r="AD194" s="4">
        <f t="shared" si="28"/>
        <v>3456889</v>
      </c>
    </row>
    <row r="195" spans="1:30" ht="12.75">
      <c r="A195" s="9" t="s">
        <v>770</v>
      </c>
      <c r="B195" s="2">
        <v>188</v>
      </c>
      <c r="C195" s="4">
        <v>16705</v>
      </c>
      <c r="D195" s="4">
        <v>436</v>
      </c>
      <c r="E195" s="4">
        <v>0</v>
      </c>
      <c r="F195" s="4">
        <f t="shared" si="20"/>
        <v>436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f t="shared" si="29"/>
        <v>0</v>
      </c>
      <c r="N195" s="4">
        <v>0</v>
      </c>
      <c r="O195" s="4">
        <v>300801</v>
      </c>
      <c r="P195" s="4">
        <v>0</v>
      </c>
      <c r="Q195" s="4">
        <v>28232</v>
      </c>
      <c r="R195" s="4">
        <v>0</v>
      </c>
      <c r="S195" s="5">
        <v>0</v>
      </c>
      <c r="T195" s="4">
        <v>8007</v>
      </c>
      <c r="U195" s="4">
        <v>0</v>
      </c>
      <c r="V195" s="5">
        <v>0</v>
      </c>
      <c r="W195" s="4">
        <v>0</v>
      </c>
      <c r="X195" s="5">
        <f t="shared" si="30"/>
        <v>0</v>
      </c>
      <c r="Y195" s="4">
        <v>0</v>
      </c>
      <c r="Z195" s="4">
        <v>2338</v>
      </c>
      <c r="AA195" s="4">
        <v>9548</v>
      </c>
      <c r="AB195" s="4">
        <v>8944</v>
      </c>
      <c r="AC195" s="4">
        <v>3673</v>
      </c>
      <c r="AD195" s="4">
        <f t="shared" si="28"/>
        <v>378684</v>
      </c>
    </row>
    <row r="196" spans="1:30" ht="12.75">
      <c r="A196" s="9" t="s">
        <v>771</v>
      </c>
      <c r="B196" s="2">
        <v>189</v>
      </c>
      <c r="C196" s="4">
        <v>2918939</v>
      </c>
      <c r="D196" s="4">
        <v>145359</v>
      </c>
      <c r="E196" s="4">
        <v>0</v>
      </c>
      <c r="F196" s="4">
        <f t="shared" si="20"/>
        <v>145359</v>
      </c>
      <c r="G196" s="4">
        <v>207199</v>
      </c>
      <c r="H196" s="4">
        <v>0</v>
      </c>
      <c r="I196" s="4">
        <v>87837</v>
      </c>
      <c r="J196" s="4">
        <v>0</v>
      </c>
      <c r="K196" s="4">
        <v>0</v>
      </c>
      <c r="L196" s="4">
        <v>0</v>
      </c>
      <c r="M196" s="4">
        <f t="shared" si="29"/>
        <v>0</v>
      </c>
      <c r="N196" s="4">
        <v>16499</v>
      </c>
      <c r="O196" s="4">
        <v>2141408</v>
      </c>
      <c r="P196" s="4">
        <v>1566851</v>
      </c>
      <c r="Q196" s="4">
        <v>137524</v>
      </c>
      <c r="R196" s="4">
        <v>0</v>
      </c>
      <c r="S196" s="5">
        <v>0</v>
      </c>
      <c r="T196" s="4">
        <v>206073</v>
      </c>
      <c r="U196" s="4">
        <v>0</v>
      </c>
      <c r="V196" s="5">
        <v>0</v>
      </c>
      <c r="W196" s="4">
        <v>0</v>
      </c>
      <c r="X196" s="5">
        <f t="shared" si="30"/>
        <v>0</v>
      </c>
      <c r="Y196" s="4">
        <v>4699</v>
      </c>
      <c r="Z196" s="4">
        <v>78490</v>
      </c>
      <c r="AA196" s="4">
        <v>47690</v>
      </c>
      <c r="AB196" s="4">
        <v>0</v>
      </c>
      <c r="AC196" s="4">
        <v>35292</v>
      </c>
      <c r="AD196" s="4">
        <f t="shared" si="28"/>
        <v>7593860</v>
      </c>
    </row>
    <row r="197" spans="1:30" ht="12.75">
      <c r="A197" s="9" t="s">
        <v>772</v>
      </c>
      <c r="B197" s="2">
        <v>190</v>
      </c>
      <c r="C197" s="4">
        <v>30375</v>
      </c>
      <c r="D197" s="4">
        <v>6971</v>
      </c>
      <c r="E197" s="4">
        <v>0</v>
      </c>
      <c r="F197" s="4">
        <f t="shared" si="20"/>
        <v>6971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f t="shared" si="29"/>
        <v>0</v>
      </c>
      <c r="N197" s="4">
        <v>0</v>
      </c>
      <c r="O197" s="4">
        <v>6870</v>
      </c>
      <c r="P197" s="4">
        <v>17526</v>
      </c>
      <c r="Q197" s="4">
        <v>12008</v>
      </c>
      <c r="R197" s="4">
        <v>0</v>
      </c>
      <c r="S197" s="5">
        <v>0</v>
      </c>
      <c r="T197" s="4">
        <v>0</v>
      </c>
      <c r="U197" s="4">
        <v>0</v>
      </c>
      <c r="V197" s="5">
        <v>0</v>
      </c>
      <c r="W197" s="4">
        <v>0</v>
      </c>
      <c r="X197" s="5">
        <f t="shared" si="30"/>
        <v>0</v>
      </c>
      <c r="Y197" s="4">
        <v>0</v>
      </c>
      <c r="Z197" s="4">
        <v>75</v>
      </c>
      <c r="AA197" s="4">
        <v>0</v>
      </c>
      <c r="AB197" s="4">
        <v>8485</v>
      </c>
      <c r="AC197" s="4">
        <v>1888</v>
      </c>
      <c r="AD197" s="4">
        <f t="shared" si="28"/>
        <v>84198</v>
      </c>
    </row>
    <row r="198" spans="1:30" ht="12.75">
      <c r="A198" s="9" t="s">
        <v>773</v>
      </c>
      <c r="B198" s="2">
        <v>191</v>
      </c>
      <c r="C198" s="4">
        <v>4921186</v>
      </c>
      <c r="D198" s="4">
        <v>126947</v>
      </c>
      <c r="E198" s="4">
        <v>0</v>
      </c>
      <c r="F198" s="4">
        <f t="shared" si="20"/>
        <v>126947</v>
      </c>
      <c r="G198" s="4">
        <v>948203</v>
      </c>
      <c r="H198" s="4">
        <v>0</v>
      </c>
      <c r="I198" s="4">
        <v>56675</v>
      </c>
      <c r="J198" s="4">
        <v>0</v>
      </c>
      <c r="K198" s="4">
        <v>0</v>
      </c>
      <c r="L198" s="4">
        <v>0</v>
      </c>
      <c r="M198" s="4">
        <f t="shared" si="29"/>
        <v>0</v>
      </c>
      <c r="N198" s="4">
        <v>8429</v>
      </c>
      <c r="O198" s="4">
        <v>1105969</v>
      </c>
      <c r="P198" s="4">
        <v>0</v>
      </c>
      <c r="Q198" s="4">
        <v>128411</v>
      </c>
      <c r="R198" s="4">
        <v>0</v>
      </c>
      <c r="S198" s="5">
        <v>0</v>
      </c>
      <c r="T198" s="4">
        <v>0</v>
      </c>
      <c r="U198" s="4">
        <v>0</v>
      </c>
      <c r="V198" s="5">
        <v>0</v>
      </c>
      <c r="W198" s="4">
        <v>0</v>
      </c>
      <c r="X198" s="5">
        <f t="shared" si="30"/>
        <v>0</v>
      </c>
      <c r="Y198" s="4">
        <v>23463</v>
      </c>
      <c r="Z198" s="4">
        <v>4600</v>
      </c>
      <c r="AA198" s="4">
        <v>20080</v>
      </c>
      <c r="AB198" s="4">
        <v>47317</v>
      </c>
      <c r="AC198" s="4">
        <v>12044</v>
      </c>
      <c r="AD198" s="4">
        <f t="shared" si="28"/>
        <v>7403324</v>
      </c>
    </row>
    <row r="199" spans="1:30" ht="12.75">
      <c r="A199" s="9" t="s">
        <v>774</v>
      </c>
      <c r="B199" s="2">
        <v>192</v>
      </c>
      <c r="C199" s="4">
        <v>0</v>
      </c>
      <c r="D199" s="4">
        <v>0</v>
      </c>
      <c r="E199" s="4">
        <v>0</v>
      </c>
      <c r="F199" s="4">
        <f t="shared" si="20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f t="shared" si="29"/>
        <v>0</v>
      </c>
      <c r="N199" s="4">
        <v>0</v>
      </c>
      <c r="O199" s="4">
        <v>1069724</v>
      </c>
      <c r="P199" s="4">
        <v>0</v>
      </c>
      <c r="Q199" s="4">
        <v>131753</v>
      </c>
      <c r="R199" s="4">
        <v>0</v>
      </c>
      <c r="S199" s="5">
        <v>0</v>
      </c>
      <c r="T199" s="4">
        <v>33978</v>
      </c>
      <c r="U199" s="4">
        <v>0</v>
      </c>
      <c r="V199" s="5">
        <v>0</v>
      </c>
      <c r="W199" s="4">
        <v>0</v>
      </c>
      <c r="X199" s="5">
        <f t="shared" si="30"/>
        <v>0</v>
      </c>
      <c r="Y199" s="4">
        <v>12396</v>
      </c>
      <c r="Z199" s="4">
        <v>9950</v>
      </c>
      <c r="AA199" s="4">
        <v>11546</v>
      </c>
      <c r="AB199" s="4">
        <v>49037</v>
      </c>
      <c r="AC199" s="4">
        <v>13410</v>
      </c>
      <c r="AD199" s="4">
        <f t="shared" si="28"/>
        <v>1331794</v>
      </c>
    </row>
    <row r="200" spans="1:30" ht="12.75">
      <c r="A200" s="9" t="s">
        <v>775</v>
      </c>
      <c r="B200" s="2">
        <v>193</v>
      </c>
      <c r="C200" s="4">
        <v>0</v>
      </c>
      <c r="D200" s="4">
        <v>0</v>
      </c>
      <c r="E200" s="4">
        <v>0</v>
      </c>
      <c r="F200" s="4">
        <f aca="true" t="shared" si="31" ref="F200:F263">SUM(D200:E200)</f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f t="shared" si="29"/>
        <v>0</v>
      </c>
      <c r="N200" s="4">
        <v>0</v>
      </c>
      <c r="O200" s="4">
        <v>33158</v>
      </c>
      <c r="P200" s="4">
        <v>15777</v>
      </c>
      <c r="Q200" s="4">
        <v>32752</v>
      </c>
      <c r="R200" s="4">
        <v>0</v>
      </c>
      <c r="S200" s="5">
        <v>0</v>
      </c>
      <c r="T200" s="4">
        <v>0</v>
      </c>
      <c r="U200" s="4">
        <v>0</v>
      </c>
      <c r="V200" s="5">
        <v>0</v>
      </c>
      <c r="W200" s="4">
        <v>0</v>
      </c>
      <c r="X200" s="5">
        <f t="shared" si="30"/>
        <v>0</v>
      </c>
      <c r="Y200" s="4">
        <v>0</v>
      </c>
      <c r="Z200" s="4">
        <v>388</v>
      </c>
      <c r="AA200" s="4">
        <v>1004</v>
      </c>
      <c r="AB200" s="4">
        <v>41455</v>
      </c>
      <c r="AC200" s="4">
        <v>2067</v>
      </c>
      <c r="AD200" s="4">
        <f t="shared" si="28"/>
        <v>126601</v>
      </c>
    </row>
    <row r="201" spans="1:30" ht="12.75">
      <c r="A201" s="9" t="s">
        <v>776</v>
      </c>
      <c r="B201" s="2">
        <v>194</v>
      </c>
      <c r="C201" s="4">
        <v>0</v>
      </c>
      <c r="D201" s="4">
        <v>0</v>
      </c>
      <c r="E201" s="4">
        <v>0</v>
      </c>
      <c r="F201" s="4">
        <f t="shared" si="31"/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f aca="true" t="shared" si="32" ref="M201:M216">SUM(J201:L201)</f>
        <v>0</v>
      </c>
      <c r="N201" s="4">
        <v>0</v>
      </c>
      <c r="O201" s="4">
        <v>73230</v>
      </c>
      <c r="P201" s="4">
        <v>0</v>
      </c>
      <c r="Q201" s="4">
        <v>25466</v>
      </c>
      <c r="R201" s="4">
        <v>0</v>
      </c>
      <c r="S201" s="5">
        <v>0</v>
      </c>
      <c r="T201" s="4">
        <v>0</v>
      </c>
      <c r="U201" s="4">
        <v>0</v>
      </c>
      <c r="V201" s="5">
        <v>0</v>
      </c>
      <c r="W201" s="4">
        <v>0</v>
      </c>
      <c r="X201" s="5">
        <f aca="true" t="shared" si="33" ref="X201:X216">SUM(U201:W201)</f>
        <v>0</v>
      </c>
      <c r="Y201" s="4">
        <v>0</v>
      </c>
      <c r="Z201" s="4">
        <v>700</v>
      </c>
      <c r="AA201" s="4">
        <v>1004</v>
      </c>
      <c r="AB201" s="4">
        <v>795</v>
      </c>
      <c r="AC201" s="4">
        <v>2348</v>
      </c>
      <c r="AD201" s="4">
        <f aca="true" t="shared" si="34" ref="AD201:AD232">SUM(C201:E201)+SUM(G201:L201)+SUM(N201:W201)+SUM(Y201:AC201)</f>
        <v>103543</v>
      </c>
    </row>
    <row r="202" spans="1:30" ht="12.75">
      <c r="A202" s="9" t="s">
        <v>777</v>
      </c>
      <c r="B202" s="2">
        <v>195</v>
      </c>
      <c r="C202" s="4">
        <v>8841</v>
      </c>
      <c r="D202" s="4">
        <v>6170</v>
      </c>
      <c r="E202" s="4">
        <v>0</v>
      </c>
      <c r="F202" s="4">
        <f t="shared" si="31"/>
        <v>6170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f t="shared" si="32"/>
        <v>0</v>
      </c>
      <c r="N202" s="4">
        <v>0</v>
      </c>
      <c r="O202" s="4">
        <v>2834</v>
      </c>
      <c r="P202" s="4">
        <v>41886</v>
      </c>
      <c r="Q202" s="4">
        <v>10832</v>
      </c>
      <c r="R202" s="4">
        <v>0</v>
      </c>
      <c r="S202" s="5">
        <v>0</v>
      </c>
      <c r="T202" s="4">
        <v>0</v>
      </c>
      <c r="U202" s="4">
        <v>0</v>
      </c>
      <c r="V202" s="5">
        <v>0</v>
      </c>
      <c r="W202" s="4">
        <v>0</v>
      </c>
      <c r="X202" s="5">
        <f t="shared" si="33"/>
        <v>0</v>
      </c>
      <c r="Y202" s="4">
        <v>0</v>
      </c>
      <c r="Z202" s="4">
        <v>75</v>
      </c>
      <c r="AA202" s="4">
        <v>0</v>
      </c>
      <c r="AB202" s="4">
        <v>48128</v>
      </c>
      <c r="AC202" s="4">
        <v>1883</v>
      </c>
      <c r="AD202" s="4">
        <f t="shared" si="34"/>
        <v>120649</v>
      </c>
    </row>
    <row r="203" spans="1:30" ht="12.75">
      <c r="A203" s="9" t="s">
        <v>778</v>
      </c>
      <c r="B203" s="2">
        <v>196</v>
      </c>
      <c r="C203" s="4">
        <v>355229</v>
      </c>
      <c r="D203" s="4">
        <v>36453</v>
      </c>
      <c r="E203" s="4">
        <v>0</v>
      </c>
      <c r="F203" s="4">
        <f t="shared" si="31"/>
        <v>36453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f t="shared" si="32"/>
        <v>0</v>
      </c>
      <c r="N203" s="4">
        <v>0</v>
      </c>
      <c r="O203" s="4">
        <v>271449</v>
      </c>
      <c r="P203" s="4">
        <v>157791</v>
      </c>
      <c r="Q203" s="4">
        <v>17957</v>
      </c>
      <c r="R203" s="4">
        <v>0</v>
      </c>
      <c r="S203" s="5">
        <v>0</v>
      </c>
      <c r="T203" s="4">
        <v>0</v>
      </c>
      <c r="U203" s="4">
        <v>0</v>
      </c>
      <c r="V203" s="5">
        <v>0</v>
      </c>
      <c r="W203" s="4">
        <v>0</v>
      </c>
      <c r="X203" s="5">
        <f t="shared" si="33"/>
        <v>0</v>
      </c>
      <c r="Y203" s="4">
        <v>0</v>
      </c>
      <c r="Z203" s="4">
        <v>7983</v>
      </c>
      <c r="AA203" s="4">
        <v>14558</v>
      </c>
      <c r="AB203" s="4">
        <v>285</v>
      </c>
      <c r="AC203" s="4">
        <v>4602</v>
      </c>
      <c r="AD203" s="4">
        <f t="shared" si="34"/>
        <v>866307</v>
      </c>
    </row>
    <row r="204" spans="1:30" ht="12.75">
      <c r="A204" s="9" t="s">
        <v>779</v>
      </c>
      <c r="B204" s="2">
        <v>197</v>
      </c>
      <c r="C204" s="4">
        <v>686560</v>
      </c>
      <c r="D204" s="4">
        <v>63151</v>
      </c>
      <c r="E204" s="4">
        <v>0</v>
      </c>
      <c r="F204" s="4">
        <f t="shared" si="31"/>
        <v>63151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f t="shared" si="32"/>
        <v>0</v>
      </c>
      <c r="N204" s="4">
        <v>5636</v>
      </c>
      <c r="O204" s="4">
        <v>66699</v>
      </c>
      <c r="P204" s="4">
        <v>0</v>
      </c>
      <c r="Q204" s="4">
        <v>0</v>
      </c>
      <c r="R204" s="4">
        <v>0</v>
      </c>
      <c r="S204" s="5">
        <v>0</v>
      </c>
      <c r="T204" s="4">
        <v>65752</v>
      </c>
      <c r="U204" s="4">
        <v>0</v>
      </c>
      <c r="V204" s="5">
        <v>0</v>
      </c>
      <c r="W204" s="4">
        <v>0</v>
      </c>
      <c r="X204" s="5">
        <f t="shared" si="33"/>
        <v>0</v>
      </c>
      <c r="Y204" s="4">
        <v>0</v>
      </c>
      <c r="Z204" s="4">
        <v>4163</v>
      </c>
      <c r="AA204" s="4">
        <v>3000</v>
      </c>
      <c r="AB204" s="4">
        <v>64258</v>
      </c>
      <c r="AC204" s="4">
        <v>6515</v>
      </c>
      <c r="AD204" s="4">
        <f t="shared" si="34"/>
        <v>965734</v>
      </c>
    </row>
    <row r="205" spans="1:30" ht="12.75">
      <c r="A205" s="9" t="s">
        <v>780</v>
      </c>
      <c r="B205" s="2">
        <v>198</v>
      </c>
      <c r="C205" s="4">
        <v>3678089</v>
      </c>
      <c r="D205" s="4">
        <v>177732</v>
      </c>
      <c r="E205" s="4">
        <v>0</v>
      </c>
      <c r="F205" s="4">
        <f t="shared" si="31"/>
        <v>177732</v>
      </c>
      <c r="G205" s="4">
        <v>882839</v>
      </c>
      <c r="H205" s="4">
        <v>0</v>
      </c>
      <c r="I205" s="4">
        <v>0</v>
      </c>
      <c r="J205" s="4">
        <v>186893</v>
      </c>
      <c r="K205" s="4">
        <v>0</v>
      </c>
      <c r="L205" s="4">
        <v>0</v>
      </c>
      <c r="M205" s="4">
        <f t="shared" si="32"/>
        <v>186893</v>
      </c>
      <c r="N205" s="4">
        <v>14963</v>
      </c>
      <c r="O205" s="4">
        <v>2137964</v>
      </c>
      <c r="P205" s="4">
        <v>2444348</v>
      </c>
      <c r="Q205" s="4">
        <v>200962</v>
      </c>
      <c r="R205" s="4">
        <v>0</v>
      </c>
      <c r="S205" s="5">
        <v>0</v>
      </c>
      <c r="T205" s="4">
        <v>143610</v>
      </c>
      <c r="U205" s="4">
        <v>0</v>
      </c>
      <c r="V205" s="5">
        <v>0</v>
      </c>
      <c r="W205" s="4">
        <v>0</v>
      </c>
      <c r="X205" s="5">
        <f t="shared" si="33"/>
        <v>0</v>
      </c>
      <c r="Y205" s="4">
        <v>27609</v>
      </c>
      <c r="Z205" s="4">
        <v>43555</v>
      </c>
      <c r="AA205" s="4">
        <v>51204</v>
      </c>
      <c r="AB205" s="4">
        <v>103245</v>
      </c>
      <c r="AC205" s="4">
        <v>41987</v>
      </c>
      <c r="AD205" s="4">
        <f t="shared" si="34"/>
        <v>10135000</v>
      </c>
    </row>
    <row r="206" spans="1:30" ht="12.75">
      <c r="A206" s="9" t="s">
        <v>781</v>
      </c>
      <c r="B206" s="2">
        <v>199</v>
      </c>
      <c r="C206" s="4">
        <v>3409048</v>
      </c>
      <c r="D206" s="4">
        <v>188222</v>
      </c>
      <c r="E206" s="4">
        <v>0</v>
      </c>
      <c r="F206" s="4">
        <f t="shared" si="31"/>
        <v>188222</v>
      </c>
      <c r="G206" s="4">
        <v>1022769</v>
      </c>
      <c r="H206" s="4">
        <v>0</v>
      </c>
      <c r="I206" s="4">
        <v>0</v>
      </c>
      <c r="J206" s="4">
        <v>386099</v>
      </c>
      <c r="K206" s="4">
        <v>0</v>
      </c>
      <c r="L206" s="4">
        <v>0</v>
      </c>
      <c r="M206" s="4">
        <f t="shared" si="32"/>
        <v>386099</v>
      </c>
      <c r="N206" s="4">
        <v>23379</v>
      </c>
      <c r="O206" s="4">
        <v>1459481</v>
      </c>
      <c r="P206" s="4">
        <v>259216</v>
      </c>
      <c r="Q206" s="4">
        <v>95952</v>
      </c>
      <c r="R206" s="4">
        <v>0</v>
      </c>
      <c r="S206" s="5">
        <v>0</v>
      </c>
      <c r="T206" s="4">
        <v>61056</v>
      </c>
      <c r="U206" s="4">
        <v>0</v>
      </c>
      <c r="V206" s="5">
        <v>0</v>
      </c>
      <c r="W206" s="4">
        <v>0</v>
      </c>
      <c r="X206" s="5">
        <f t="shared" si="33"/>
        <v>0</v>
      </c>
      <c r="Y206" s="4">
        <v>0</v>
      </c>
      <c r="Z206" s="4">
        <v>46401</v>
      </c>
      <c r="AA206" s="4">
        <v>22088</v>
      </c>
      <c r="AB206" s="4">
        <v>0</v>
      </c>
      <c r="AC206" s="4">
        <v>36178</v>
      </c>
      <c r="AD206" s="4">
        <f t="shared" si="34"/>
        <v>7009889</v>
      </c>
    </row>
    <row r="207" spans="1:30" ht="12.75">
      <c r="A207" s="9" t="s">
        <v>782</v>
      </c>
      <c r="B207" s="2">
        <v>200</v>
      </c>
      <c r="C207" s="4">
        <v>19792</v>
      </c>
      <c r="D207" s="4">
        <v>8760</v>
      </c>
      <c r="E207" s="4">
        <v>0</v>
      </c>
      <c r="F207" s="4">
        <f t="shared" si="31"/>
        <v>8760</v>
      </c>
      <c r="G207" s="4">
        <v>0</v>
      </c>
      <c r="H207" s="4">
        <v>0</v>
      </c>
      <c r="I207" s="4">
        <v>32413.7</v>
      </c>
      <c r="J207" s="4">
        <v>0</v>
      </c>
      <c r="K207" s="4">
        <v>0</v>
      </c>
      <c r="L207" s="4">
        <v>0</v>
      </c>
      <c r="M207" s="4">
        <f t="shared" si="32"/>
        <v>0</v>
      </c>
      <c r="N207" s="4">
        <v>0</v>
      </c>
      <c r="O207" s="4">
        <v>7739</v>
      </c>
      <c r="P207" s="4">
        <v>9203</v>
      </c>
      <c r="Q207" s="4">
        <v>6222</v>
      </c>
      <c r="R207" s="4">
        <v>0</v>
      </c>
      <c r="S207" s="5">
        <v>0</v>
      </c>
      <c r="T207" s="4">
        <v>0</v>
      </c>
      <c r="U207" s="4">
        <v>0</v>
      </c>
      <c r="V207" s="5">
        <v>0</v>
      </c>
      <c r="W207" s="4">
        <v>0</v>
      </c>
      <c r="X207" s="5">
        <f t="shared" si="33"/>
        <v>0</v>
      </c>
      <c r="Y207" s="4">
        <v>0</v>
      </c>
      <c r="Z207" s="4">
        <v>150</v>
      </c>
      <c r="AA207" s="4">
        <v>0</v>
      </c>
      <c r="AB207" s="4">
        <v>25887</v>
      </c>
      <c r="AC207" s="4">
        <v>0</v>
      </c>
      <c r="AD207" s="4">
        <f t="shared" si="34"/>
        <v>110166.7</v>
      </c>
    </row>
    <row r="208" spans="1:30" ht="12.75">
      <c r="A208" s="9" t="s">
        <v>783</v>
      </c>
      <c r="B208" s="2">
        <v>201</v>
      </c>
      <c r="C208" s="4">
        <v>86440783</v>
      </c>
      <c r="D208" s="4">
        <v>871280</v>
      </c>
      <c r="E208" s="4">
        <v>0</v>
      </c>
      <c r="F208" s="4">
        <f t="shared" si="31"/>
        <v>871280</v>
      </c>
      <c r="G208" s="4">
        <v>0</v>
      </c>
      <c r="H208" s="4">
        <v>0</v>
      </c>
      <c r="I208" s="4">
        <v>342004.3</v>
      </c>
      <c r="J208" s="4">
        <v>0</v>
      </c>
      <c r="K208" s="4">
        <v>111957</v>
      </c>
      <c r="L208" s="4">
        <v>170846</v>
      </c>
      <c r="M208" s="4">
        <f t="shared" si="32"/>
        <v>282803</v>
      </c>
      <c r="N208" s="4">
        <v>103552</v>
      </c>
      <c r="O208" s="4">
        <v>20617692</v>
      </c>
      <c r="P208" s="4">
        <v>901313</v>
      </c>
      <c r="Q208" s="4">
        <v>795613</v>
      </c>
      <c r="R208" s="4">
        <v>0</v>
      </c>
      <c r="S208" s="4">
        <v>280250</v>
      </c>
      <c r="T208" s="4">
        <v>0</v>
      </c>
      <c r="U208" s="4">
        <v>0</v>
      </c>
      <c r="V208" s="5">
        <v>0</v>
      </c>
      <c r="W208" s="4">
        <v>0</v>
      </c>
      <c r="X208" s="5">
        <f t="shared" si="33"/>
        <v>0</v>
      </c>
      <c r="Y208" s="4">
        <v>225331</v>
      </c>
      <c r="Z208" s="4">
        <v>147609</v>
      </c>
      <c r="AA208" s="4">
        <v>477402</v>
      </c>
      <c r="AB208" s="4">
        <v>14739</v>
      </c>
      <c r="AC208" s="4">
        <v>195209</v>
      </c>
      <c r="AD208" s="4">
        <f t="shared" si="34"/>
        <v>111695580.3</v>
      </c>
    </row>
    <row r="209" spans="1:30" ht="12.75">
      <c r="A209" s="9" t="s">
        <v>784</v>
      </c>
      <c r="B209" s="2">
        <v>202</v>
      </c>
      <c r="C209" s="4">
        <v>0</v>
      </c>
      <c r="D209" s="4">
        <v>0</v>
      </c>
      <c r="E209" s="4">
        <v>0</v>
      </c>
      <c r="F209" s="4">
        <f t="shared" si="31"/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f t="shared" si="32"/>
        <v>0</v>
      </c>
      <c r="N209" s="4">
        <v>0</v>
      </c>
      <c r="O209" s="4">
        <v>95098</v>
      </c>
      <c r="P209" s="4">
        <v>0</v>
      </c>
      <c r="Q209" s="4">
        <v>38929</v>
      </c>
      <c r="R209" s="4">
        <v>0</v>
      </c>
      <c r="S209" s="5">
        <v>0</v>
      </c>
      <c r="T209" s="4">
        <v>0</v>
      </c>
      <c r="U209" s="4">
        <v>0</v>
      </c>
      <c r="V209" s="5">
        <v>0</v>
      </c>
      <c r="W209" s="4">
        <v>0</v>
      </c>
      <c r="X209" s="5">
        <f t="shared" si="33"/>
        <v>0</v>
      </c>
      <c r="Y209" s="4">
        <v>0</v>
      </c>
      <c r="Z209" s="4">
        <v>375</v>
      </c>
      <c r="AA209" s="4">
        <v>502</v>
      </c>
      <c r="AB209" s="4">
        <v>42487</v>
      </c>
      <c r="AC209" s="4">
        <v>2530</v>
      </c>
      <c r="AD209" s="4">
        <f t="shared" si="34"/>
        <v>179921</v>
      </c>
    </row>
    <row r="210" spans="1:30" ht="12.75">
      <c r="A210" s="9" t="s">
        <v>785</v>
      </c>
      <c r="B210" s="2">
        <v>203</v>
      </c>
      <c r="C210" s="4">
        <v>0</v>
      </c>
      <c r="D210" s="4">
        <v>0</v>
      </c>
      <c r="E210" s="4">
        <v>0</v>
      </c>
      <c r="F210" s="4">
        <f t="shared" si="31"/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f t="shared" si="32"/>
        <v>0</v>
      </c>
      <c r="N210" s="4">
        <v>0</v>
      </c>
      <c r="O210" s="4">
        <v>48746</v>
      </c>
      <c r="P210" s="4">
        <v>0</v>
      </c>
      <c r="Q210" s="4">
        <v>58319</v>
      </c>
      <c r="R210" s="4">
        <v>0</v>
      </c>
      <c r="S210" s="5">
        <v>0</v>
      </c>
      <c r="T210" s="4">
        <v>0</v>
      </c>
      <c r="U210" s="4">
        <v>0</v>
      </c>
      <c r="V210" s="5">
        <v>0</v>
      </c>
      <c r="W210" s="4">
        <v>0</v>
      </c>
      <c r="X210" s="5">
        <f t="shared" si="33"/>
        <v>0</v>
      </c>
      <c r="Y210" s="4">
        <v>0</v>
      </c>
      <c r="Z210" s="4">
        <v>1100</v>
      </c>
      <c r="AA210" s="4">
        <v>7536</v>
      </c>
      <c r="AB210" s="4">
        <v>26388</v>
      </c>
      <c r="AC210" s="4">
        <v>2557</v>
      </c>
      <c r="AD210" s="4">
        <f t="shared" si="34"/>
        <v>144646</v>
      </c>
    </row>
    <row r="211" spans="1:30" ht="12.75">
      <c r="A211" s="9" t="s">
        <v>786</v>
      </c>
      <c r="B211" s="2">
        <v>204</v>
      </c>
      <c r="C211" s="4">
        <v>0</v>
      </c>
      <c r="D211" s="4">
        <v>0</v>
      </c>
      <c r="E211" s="4">
        <v>49797</v>
      </c>
      <c r="F211" s="4">
        <f t="shared" si="31"/>
        <v>49797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f t="shared" si="32"/>
        <v>0</v>
      </c>
      <c r="N211" s="4">
        <v>0</v>
      </c>
      <c r="O211" s="4">
        <v>80429</v>
      </c>
      <c r="P211" s="4">
        <v>0</v>
      </c>
      <c r="Q211" s="4">
        <v>32848</v>
      </c>
      <c r="R211" s="4">
        <v>0</v>
      </c>
      <c r="S211" s="5">
        <v>0</v>
      </c>
      <c r="T211" s="4">
        <v>0</v>
      </c>
      <c r="U211" s="4">
        <v>0</v>
      </c>
      <c r="V211" s="5">
        <v>0</v>
      </c>
      <c r="W211" s="4">
        <v>0</v>
      </c>
      <c r="X211" s="5">
        <f t="shared" si="33"/>
        <v>0</v>
      </c>
      <c r="Y211" s="4">
        <v>0</v>
      </c>
      <c r="Z211" s="4">
        <v>325</v>
      </c>
      <c r="AA211" s="4">
        <v>500</v>
      </c>
      <c r="AB211" s="4">
        <v>7391</v>
      </c>
      <c r="AC211" s="4">
        <v>2569</v>
      </c>
      <c r="AD211" s="4">
        <f t="shared" si="34"/>
        <v>173859</v>
      </c>
    </row>
    <row r="212" spans="1:30" ht="12.75">
      <c r="A212" s="9" t="s">
        <v>787</v>
      </c>
      <c r="B212" s="2">
        <v>205</v>
      </c>
      <c r="C212" s="4">
        <v>0</v>
      </c>
      <c r="D212" s="4">
        <v>0</v>
      </c>
      <c r="E212" s="4">
        <v>0</v>
      </c>
      <c r="F212" s="4">
        <f t="shared" si="31"/>
        <v>0</v>
      </c>
      <c r="G212" s="4">
        <v>871953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f t="shared" si="32"/>
        <v>0</v>
      </c>
      <c r="N212" s="4">
        <v>0</v>
      </c>
      <c r="O212" s="4">
        <v>400311</v>
      </c>
      <c r="P212" s="4">
        <v>0</v>
      </c>
      <c r="Q212" s="4">
        <v>63890</v>
      </c>
      <c r="R212" s="4">
        <v>0</v>
      </c>
      <c r="S212" s="5">
        <v>0</v>
      </c>
      <c r="T212" s="4">
        <v>13562</v>
      </c>
      <c r="U212" s="4">
        <v>0</v>
      </c>
      <c r="V212" s="5">
        <v>0</v>
      </c>
      <c r="W212" s="4">
        <v>0</v>
      </c>
      <c r="X212" s="5">
        <f t="shared" si="33"/>
        <v>0</v>
      </c>
      <c r="Y212" s="4">
        <v>0</v>
      </c>
      <c r="Z212" s="4">
        <v>5550</v>
      </c>
      <c r="AA212" s="4">
        <v>12550</v>
      </c>
      <c r="AB212" s="4">
        <v>68223</v>
      </c>
      <c r="AC212" s="4">
        <v>7643</v>
      </c>
      <c r="AD212" s="4">
        <f t="shared" si="34"/>
        <v>1443682</v>
      </c>
    </row>
    <row r="213" spans="1:30" ht="12.75">
      <c r="A213" s="9" t="s">
        <v>788</v>
      </c>
      <c r="B213" s="2">
        <v>206</v>
      </c>
      <c r="C213" s="4">
        <v>2926240</v>
      </c>
      <c r="D213" s="4">
        <v>85077</v>
      </c>
      <c r="E213" s="4">
        <v>0</v>
      </c>
      <c r="F213" s="4">
        <f t="shared" si="31"/>
        <v>85077</v>
      </c>
      <c r="G213" s="4">
        <v>20205</v>
      </c>
      <c r="H213" s="4">
        <v>0</v>
      </c>
      <c r="I213" s="4">
        <v>10579</v>
      </c>
      <c r="J213" s="4">
        <v>0</v>
      </c>
      <c r="K213" s="4">
        <v>0</v>
      </c>
      <c r="L213" s="4">
        <v>0</v>
      </c>
      <c r="M213" s="4">
        <f t="shared" si="32"/>
        <v>0</v>
      </c>
      <c r="N213" s="4">
        <v>10712</v>
      </c>
      <c r="O213" s="4">
        <v>1411898</v>
      </c>
      <c r="P213" s="4">
        <v>1736621</v>
      </c>
      <c r="Q213" s="4">
        <v>101481</v>
      </c>
      <c r="R213" s="4">
        <v>0</v>
      </c>
      <c r="S213" s="5">
        <v>0</v>
      </c>
      <c r="T213" s="4">
        <v>104272</v>
      </c>
      <c r="U213" s="4">
        <v>0</v>
      </c>
      <c r="V213" s="5">
        <v>0</v>
      </c>
      <c r="W213" s="4">
        <v>0</v>
      </c>
      <c r="X213" s="5">
        <f t="shared" si="33"/>
        <v>0</v>
      </c>
      <c r="Y213" s="4">
        <v>19985</v>
      </c>
      <c r="Z213" s="4">
        <v>19894</v>
      </c>
      <c r="AA213" s="4">
        <v>71284</v>
      </c>
      <c r="AB213" s="4">
        <v>30059</v>
      </c>
      <c r="AC213" s="4">
        <v>25785</v>
      </c>
      <c r="AD213" s="4">
        <f t="shared" si="34"/>
        <v>6574092</v>
      </c>
    </row>
    <row r="214" spans="1:30" ht="12.75">
      <c r="A214" s="9" t="s">
        <v>789</v>
      </c>
      <c r="B214" s="2">
        <v>207</v>
      </c>
      <c r="C214" s="4">
        <v>8830716</v>
      </c>
      <c r="D214" s="4">
        <v>705425</v>
      </c>
      <c r="E214" s="4">
        <v>0</v>
      </c>
      <c r="F214" s="4">
        <f t="shared" si="31"/>
        <v>705425</v>
      </c>
      <c r="G214" s="4">
        <v>873365</v>
      </c>
      <c r="H214" s="4">
        <v>0</v>
      </c>
      <c r="I214" s="4">
        <v>50400</v>
      </c>
      <c r="J214" s="4">
        <v>1314150</v>
      </c>
      <c r="K214" s="4">
        <v>0</v>
      </c>
      <c r="L214" s="4">
        <v>0</v>
      </c>
      <c r="M214" s="4">
        <f t="shared" si="32"/>
        <v>1314150</v>
      </c>
      <c r="N214" s="4">
        <v>38655</v>
      </c>
      <c r="O214" s="4">
        <v>4625628</v>
      </c>
      <c r="P214" s="4">
        <v>1732789</v>
      </c>
      <c r="Q214" s="4">
        <v>127540</v>
      </c>
      <c r="R214" s="4">
        <v>0</v>
      </c>
      <c r="S214" s="5">
        <v>0</v>
      </c>
      <c r="T214" s="4">
        <v>398878</v>
      </c>
      <c r="U214" s="4">
        <v>0</v>
      </c>
      <c r="V214" s="5">
        <v>0</v>
      </c>
      <c r="W214" s="4">
        <v>0</v>
      </c>
      <c r="X214" s="5">
        <f t="shared" si="33"/>
        <v>0</v>
      </c>
      <c r="Y214" s="4">
        <v>13541</v>
      </c>
      <c r="Z214" s="4">
        <v>121326</v>
      </c>
      <c r="AA214" s="4">
        <v>67268</v>
      </c>
      <c r="AB214" s="4">
        <v>0</v>
      </c>
      <c r="AC214" s="4">
        <v>130211</v>
      </c>
      <c r="AD214" s="4">
        <f t="shared" si="34"/>
        <v>19029892</v>
      </c>
    </row>
    <row r="215" spans="1:30" ht="12.75">
      <c r="A215" s="9" t="s">
        <v>790</v>
      </c>
      <c r="B215" s="2">
        <v>208</v>
      </c>
      <c r="C215" s="4">
        <v>2704471</v>
      </c>
      <c r="D215" s="4">
        <v>74149</v>
      </c>
      <c r="E215" s="4">
        <v>0</v>
      </c>
      <c r="F215" s="4">
        <f t="shared" si="31"/>
        <v>74149</v>
      </c>
      <c r="G215" s="4">
        <v>392119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f t="shared" si="32"/>
        <v>0</v>
      </c>
      <c r="N215" s="4">
        <v>5229</v>
      </c>
      <c r="O215" s="4">
        <v>831710</v>
      </c>
      <c r="P215" s="4">
        <v>0</v>
      </c>
      <c r="Q215" s="4">
        <v>73864</v>
      </c>
      <c r="R215" s="4">
        <v>0</v>
      </c>
      <c r="S215" s="5">
        <v>0</v>
      </c>
      <c r="T215" s="4">
        <v>32139</v>
      </c>
      <c r="U215" s="4">
        <v>0</v>
      </c>
      <c r="V215" s="5">
        <v>0</v>
      </c>
      <c r="W215" s="4">
        <v>0</v>
      </c>
      <c r="X215" s="5">
        <f t="shared" si="33"/>
        <v>0</v>
      </c>
      <c r="Y215" s="4">
        <v>0</v>
      </c>
      <c r="Z215" s="4">
        <v>14248</v>
      </c>
      <c r="AA215" s="4">
        <v>5020</v>
      </c>
      <c r="AB215" s="4">
        <v>97942</v>
      </c>
      <c r="AC215" s="4">
        <v>15440</v>
      </c>
      <c r="AD215" s="4">
        <f t="shared" si="34"/>
        <v>4246331</v>
      </c>
    </row>
    <row r="216" spans="1:30" ht="12.75">
      <c r="A216" s="9" t="s">
        <v>791</v>
      </c>
      <c r="B216" s="2">
        <v>209</v>
      </c>
      <c r="C216" s="4">
        <v>12436148</v>
      </c>
      <c r="D216" s="4">
        <v>109101</v>
      </c>
      <c r="E216" s="4">
        <v>0</v>
      </c>
      <c r="F216" s="4">
        <f t="shared" si="31"/>
        <v>109101</v>
      </c>
      <c r="G216" s="4">
        <v>659939</v>
      </c>
      <c r="H216" s="4">
        <v>0</v>
      </c>
      <c r="I216" s="4">
        <v>138461</v>
      </c>
      <c r="J216" s="4">
        <v>0</v>
      </c>
      <c r="K216" s="4">
        <v>0</v>
      </c>
      <c r="L216" s="4">
        <v>0</v>
      </c>
      <c r="M216" s="4">
        <f t="shared" si="32"/>
        <v>0</v>
      </c>
      <c r="N216" s="4">
        <v>16132</v>
      </c>
      <c r="O216" s="4">
        <v>3885831</v>
      </c>
      <c r="P216" s="4">
        <v>233872</v>
      </c>
      <c r="Q216" s="4">
        <v>152669</v>
      </c>
      <c r="R216" s="4">
        <v>0</v>
      </c>
      <c r="S216" s="5">
        <v>0</v>
      </c>
      <c r="T216" s="4">
        <v>17200</v>
      </c>
      <c r="U216" s="4">
        <v>0</v>
      </c>
      <c r="V216" s="5">
        <v>0</v>
      </c>
      <c r="W216" s="4">
        <v>0</v>
      </c>
      <c r="X216" s="5">
        <f t="shared" si="33"/>
        <v>0</v>
      </c>
      <c r="Y216" s="4">
        <v>25182</v>
      </c>
      <c r="Z216" s="4">
        <v>18313</v>
      </c>
      <c r="AA216" s="4">
        <v>82830</v>
      </c>
      <c r="AB216" s="4">
        <v>37452</v>
      </c>
      <c r="AC216" s="4">
        <v>33891</v>
      </c>
      <c r="AD216" s="4">
        <f t="shared" si="34"/>
        <v>17847021</v>
      </c>
    </row>
    <row r="217" spans="1:30" ht="12.75">
      <c r="A217" s="9" t="s">
        <v>792</v>
      </c>
      <c r="B217" s="2">
        <v>210</v>
      </c>
      <c r="C217" s="4">
        <v>3449437</v>
      </c>
      <c r="D217" s="4">
        <v>219705</v>
      </c>
      <c r="E217" s="4">
        <v>0</v>
      </c>
      <c r="F217" s="4">
        <f t="shared" si="31"/>
        <v>219705</v>
      </c>
      <c r="G217" s="4">
        <v>1696193</v>
      </c>
      <c r="H217" s="4">
        <v>0</v>
      </c>
      <c r="I217" s="4">
        <v>15450</v>
      </c>
      <c r="J217" s="4">
        <v>0</v>
      </c>
      <c r="K217" s="4">
        <v>0</v>
      </c>
      <c r="L217" s="4">
        <v>0</v>
      </c>
      <c r="M217" s="4">
        <f aca="true" t="shared" si="35" ref="M217:M232">SUM(J217:L217)</f>
        <v>0</v>
      </c>
      <c r="N217" s="4">
        <v>17051</v>
      </c>
      <c r="O217" s="4">
        <v>1638713</v>
      </c>
      <c r="P217" s="4">
        <v>151695</v>
      </c>
      <c r="Q217" s="4">
        <v>130989</v>
      </c>
      <c r="R217" s="4">
        <v>0</v>
      </c>
      <c r="S217" s="5">
        <v>0</v>
      </c>
      <c r="T217" s="4">
        <v>95158</v>
      </c>
      <c r="U217" s="4">
        <v>0</v>
      </c>
      <c r="V217" s="5">
        <v>0</v>
      </c>
      <c r="W217" s="4">
        <v>0</v>
      </c>
      <c r="X217" s="5">
        <f aca="true" t="shared" si="36" ref="X217:X232">SUM(U217:W217)</f>
        <v>0</v>
      </c>
      <c r="Y217" s="4">
        <v>0</v>
      </c>
      <c r="Z217" s="4">
        <v>34326</v>
      </c>
      <c r="AA217" s="4">
        <v>31626</v>
      </c>
      <c r="AB217" s="4">
        <v>116707</v>
      </c>
      <c r="AC217" s="4">
        <v>30035</v>
      </c>
      <c r="AD217" s="4">
        <f t="shared" si="34"/>
        <v>7627085</v>
      </c>
    </row>
    <row r="218" spans="1:30" ht="12.75">
      <c r="A218" s="9" t="s">
        <v>793</v>
      </c>
      <c r="B218" s="2">
        <v>211</v>
      </c>
      <c r="C218" s="4">
        <v>13091479</v>
      </c>
      <c r="D218" s="4">
        <v>198815</v>
      </c>
      <c r="E218" s="4">
        <v>0</v>
      </c>
      <c r="F218" s="4">
        <f t="shared" si="31"/>
        <v>198815</v>
      </c>
      <c r="G218" s="4">
        <v>1748497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f t="shared" si="35"/>
        <v>0</v>
      </c>
      <c r="N218" s="4">
        <v>19576</v>
      </c>
      <c r="O218" s="4">
        <v>2580189</v>
      </c>
      <c r="P218" s="4">
        <v>0</v>
      </c>
      <c r="Q218" s="4">
        <v>217121</v>
      </c>
      <c r="R218" s="4">
        <v>0</v>
      </c>
      <c r="S218" s="5">
        <v>0</v>
      </c>
      <c r="T218" s="4">
        <v>0</v>
      </c>
      <c r="U218" s="4">
        <v>0</v>
      </c>
      <c r="V218" s="5">
        <v>0</v>
      </c>
      <c r="W218" s="4">
        <v>0</v>
      </c>
      <c r="X218" s="5">
        <f t="shared" si="36"/>
        <v>0</v>
      </c>
      <c r="Y218" s="4">
        <v>24489</v>
      </c>
      <c r="Z218" s="4">
        <v>16850</v>
      </c>
      <c r="AA218" s="4">
        <v>23116</v>
      </c>
      <c r="AB218" s="4">
        <v>258</v>
      </c>
      <c r="AC218" s="4">
        <v>35546</v>
      </c>
      <c r="AD218" s="4">
        <f t="shared" si="34"/>
        <v>17955936</v>
      </c>
    </row>
    <row r="219" spans="1:30" ht="12.75">
      <c r="A219" s="9" t="s">
        <v>794</v>
      </c>
      <c r="B219" s="2">
        <v>212</v>
      </c>
      <c r="C219" s="4">
        <v>3514046</v>
      </c>
      <c r="D219" s="4">
        <v>49887</v>
      </c>
      <c r="E219" s="4">
        <v>0</v>
      </c>
      <c r="F219" s="4">
        <f t="shared" si="31"/>
        <v>49887</v>
      </c>
      <c r="G219" s="4">
        <v>0</v>
      </c>
      <c r="H219" s="4">
        <v>0</v>
      </c>
      <c r="I219" s="4">
        <v>8101</v>
      </c>
      <c r="J219" s="4">
        <v>0</v>
      </c>
      <c r="K219" s="4">
        <v>0</v>
      </c>
      <c r="L219" s="4">
        <v>0</v>
      </c>
      <c r="M219" s="4">
        <f t="shared" si="35"/>
        <v>0</v>
      </c>
      <c r="N219" s="4">
        <v>4786</v>
      </c>
      <c r="O219" s="4">
        <v>709955</v>
      </c>
      <c r="P219" s="4">
        <v>0</v>
      </c>
      <c r="Q219" s="4">
        <v>81845</v>
      </c>
      <c r="R219" s="4">
        <v>0</v>
      </c>
      <c r="S219" s="5">
        <v>0</v>
      </c>
      <c r="T219" s="4">
        <v>6688</v>
      </c>
      <c r="U219" s="4">
        <v>0</v>
      </c>
      <c r="V219" s="5">
        <v>0</v>
      </c>
      <c r="W219" s="4">
        <v>0</v>
      </c>
      <c r="X219" s="5">
        <f t="shared" si="36"/>
        <v>0</v>
      </c>
      <c r="Y219" s="4">
        <v>9308</v>
      </c>
      <c r="Z219" s="4">
        <v>4900</v>
      </c>
      <c r="AA219" s="4">
        <v>8552</v>
      </c>
      <c r="AB219" s="4">
        <v>2822</v>
      </c>
      <c r="AC219" s="4">
        <v>8220</v>
      </c>
      <c r="AD219" s="4">
        <f t="shared" si="34"/>
        <v>4409110</v>
      </c>
    </row>
    <row r="220" spans="1:30" ht="12.75">
      <c r="A220" s="9" t="s">
        <v>795</v>
      </c>
      <c r="B220" s="2">
        <v>213</v>
      </c>
      <c r="C220" s="4">
        <v>2403001</v>
      </c>
      <c r="D220" s="4">
        <v>154465</v>
      </c>
      <c r="E220" s="4">
        <v>0</v>
      </c>
      <c r="F220" s="4">
        <f t="shared" si="31"/>
        <v>154465</v>
      </c>
      <c r="G220" s="4">
        <v>302125</v>
      </c>
      <c r="H220" s="4">
        <v>0</v>
      </c>
      <c r="I220" s="4">
        <v>6415</v>
      </c>
      <c r="J220" s="4">
        <v>0</v>
      </c>
      <c r="K220" s="4">
        <v>0</v>
      </c>
      <c r="L220" s="4">
        <v>0</v>
      </c>
      <c r="M220" s="4">
        <f t="shared" si="35"/>
        <v>0</v>
      </c>
      <c r="N220" s="4">
        <v>8890</v>
      </c>
      <c r="O220" s="4">
        <v>947950</v>
      </c>
      <c r="P220" s="4">
        <v>1189787</v>
      </c>
      <c r="Q220" s="4">
        <v>97237</v>
      </c>
      <c r="R220" s="4">
        <v>0</v>
      </c>
      <c r="S220" s="5">
        <v>0</v>
      </c>
      <c r="T220" s="4">
        <v>113447</v>
      </c>
      <c r="U220" s="4">
        <v>0</v>
      </c>
      <c r="V220" s="5">
        <v>0</v>
      </c>
      <c r="W220" s="4">
        <v>0</v>
      </c>
      <c r="X220" s="5">
        <f t="shared" si="36"/>
        <v>0</v>
      </c>
      <c r="Y220" s="4">
        <v>19284</v>
      </c>
      <c r="Z220" s="4">
        <v>13402</v>
      </c>
      <c r="AA220" s="4">
        <v>15562</v>
      </c>
      <c r="AB220" s="4">
        <v>43318</v>
      </c>
      <c r="AC220" s="4">
        <v>16095</v>
      </c>
      <c r="AD220" s="4">
        <f t="shared" si="34"/>
        <v>5330978</v>
      </c>
    </row>
    <row r="221" spans="1:30" ht="12.75">
      <c r="A221" s="9" t="s">
        <v>796</v>
      </c>
      <c r="B221" s="2">
        <v>214</v>
      </c>
      <c r="C221" s="4">
        <v>7609531</v>
      </c>
      <c r="D221" s="4">
        <v>188689</v>
      </c>
      <c r="E221" s="4">
        <v>0</v>
      </c>
      <c r="F221" s="4">
        <f t="shared" si="31"/>
        <v>188689</v>
      </c>
      <c r="G221" s="4">
        <v>1763660</v>
      </c>
      <c r="H221" s="4">
        <v>0</v>
      </c>
      <c r="I221" s="4">
        <v>146456</v>
      </c>
      <c r="J221" s="4">
        <v>0</v>
      </c>
      <c r="K221" s="4">
        <v>45250</v>
      </c>
      <c r="L221" s="4">
        <v>0</v>
      </c>
      <c r="M221" s="4">
        <f t="shared" si="35"/>
        <v>45250</v>
      </c>
      <c r="N221" s="4">
        <v>13063</v>
      </c>
      <c r="O221" s="4">
        <v>3575319</v>
      </c>
      <c r="P221" s="4">
        <v>727239</v>
      </c>
      <c r="Q221" s="4">
        <v>254495</v>
      </c>
      <c r="R221" s="4">
        <v>5000</v>
      </c>
      <c r="S221" s="5">
        <v>0</v>
      </c>
      <c r="T221" s="4">
        <v>91356</v>
      </c>
      <c r="U221" s="4">
        <v>0</v>
      </c>
      <c r="V221" s="5">
        <v>0</v>
      </c>
      <c r="W221" s="4">
        <v>0</v>
      </c>
      <c r="X221" s="5">
        <f t="shared" si="36"/>
        <v>0</v>
      </c>
      <c r="Y221" s="4">
        <v>71769</v>
      </c>
      <c r="Z221" s="4">
        <v>22819</v>
      </c>
      <c r="AA221" s="4">
        <v>114456</v>
      </c>
      <c r="AB221" s="4">
        <v>111721</v>
      </c>
      <c r="AC221" s="4">
        <v>50950</v>
      </c>
      <c r="AD221" s="4">
        <f t="shared" si="34"/>
        <v>14791773</v>
      </c>
    </row>
    <row r="222" spans="1:30" ht="12.75">
      <c r="A222" s="9" t="s">
        <v>797</v>
      </c>
      <c r="B222" s="2">
        <v>215</v>
      </c>
      <c r="C222" s="4">
        <v>2555257</v>
      </c>
      <c r="D222" s="4">
        <v>55636</v>
      </c>
      <c r="E222" s="4">
        <v>0</v>
      </c>
      <c r="F222" s="4">
        <f t="shared" si="31"/>
        <v>55636</v>
      </c>
      <c r="G222" s="4">
        <v>306096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f t="shared" si="35"/>
        <v>0</v>
      </c>
      <c r="N222" s="4">
        <v>9153</v>
      </c>
      <c r="O222" s="4">
        <v>931088</v>
      </c>
      <c r="P222" s="4">
        <v>76900</v>
      </c>
      <c r="Q222" s="4">
        <v>111339</v>
      </c>
      <c r="R222" s="4">
        <v>0</v>
      </c>
      <c r="S222" s="5">
        <v>0</v>
      </c>
      <c r="T222" s="4">
        <v>54715</v>
      </c>
      <c r="U222" s="4">
        <v>0</v>
      </c>
      <c r="V222" s="5">
        <v>0</v>
      </c>
      <c r="W222" s="4">
        <v>0</v>
      </c>
      <c r="X222" s="5">
        <f t="shared" si="36"/>
        <v>0</v>
      </c>
      <c r="Y222" s="4">
        <v>9632</v>
      </c>
      <c r="Z222" s="4">
        <v>15671</v>
      </c>
      <c r="AA222" s="4">
        <v>12646</v>
      </c>
      <c r="AB222" s="4">
        <v>97714</v>
      </c>
      <c r="AC222" s="4">
        <v>17959</v>
      </c>
      <c r="AD222" s="4">
        <f t="shared" si="34"/>
        <v>4253806</v>
      </c>
    </row>
    <row r="223" spans="1:30" ht="12.75">
      <c r="A223" s="9" t="s">
        <v>798</v>
      </c>
      <c r="B223" s="2">
        <v>216</v>
      </c>
      <c r="C223" s="4">
        <v>9783914</v>
      </c>
      <c r="D223" s="4">
        <v>202310</v>
      </c>
      <c r="E223" s="4">
        <v>0</v>
      </c>
      <c r="F223" s="4">
        <f t="shared" si="31"/>
        <v>202310</v>
      </c>
      <c r="G223" s="4">
        <v>939866</v>
      </c>
      <c r="H223" s="4">
        <v>0</v>
      </c>
      <c r="I223" s="4">
        <v>65539</v>
      </c>
      <c r="J223" s="4">
        <v>0</v>
      </c>
      <c r="K223" s="4">
        <v>0</v>
      </c>
      <c r="L223" s="4">
        <v>0</v>
      </c>
      <c r="M223" s="4">
        <f t="shared" si="35"/>
        <v>0</v>
      </c>
      <c r="N223" s="4">
        <v>11482</v>
      </c>
      <c r="O223" s="4">
        <v>2024615</v>
      </c>
      <c r="P223" s="4">
        <v>3865</v>
      </c>
      <c r="Q223" s="4">
        <v>141654</v>
      </c>
      <c r="R223" s="4">
        <v>0</v>
      </c>
      <c r="S223" s="5">
        <v>0</v>
      </c>
      <c r="T223" s="4">
        <v>53864</v>
      </c>
      <c r="U223" s="4">
        <v>0</v>
      </c>
      <c r="V223" s="5">
        <v>0</v>
      </c>
      <c r="W223" s="4">
        <v>0</v>
      </c>
      <c r="X223" s="5">
        <f t="shared" si="36"/>
        <v>0</v>
      </c>
      <c r="Y223" s="4">
        <v>19612</v>
      </c>
      <c r="Z223" s="4">
        <v>11891</v>
      </c>
      <c r="AA223" s="4">
        <v>18610</v>
      </c>
      <c r="AB223" s="4">
        <v>28176</v>
      </c>
      <c r="AC223" s="4">
        <v>22666</v>
      </c>
      <c r="AD223" s="4">
        <f t="shared" si="34"/>
        <v>13328064</v>
      </c>
    </row>
    <row r="224" spans="1:30" ht="12.75">
      <c r="A224" s="9" t="s">
        <v>799</v>
      </c>
      <c r="B224" s="2">
        <v>217</v>
      </c>
      <c r="C224" s="4">
        <v>0</v>
      </c>
      <c r="D224" s="4">
        <v>0</v>
      </c>
      <c r="E224" s="4">
        <v>0</v>
      </c>
      <c r="F224" s="4">
        <f t="shared" si="31"/>
        <v>0</v>
      </c>
      <c r="G224" s="4">
        <v>181855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f t="shared" si="35"/>
        <v>0</v>
      </c>
      <c r="N224" s="4">
        <v>0</v>
      </c>
      <c r="O224" s="4">
        <v>259698</v>
      </c>
      <c r="P224" s="4">
        <v>0</v>
      </c>
      <c r="Q224" s="4">
        <v>62306</v>
      </c>
      <c r="R224" s="4">
        <v>0</v>
      </c>
      <c r="S224" s="5">
        <v>0</v>
      </c>
      <c r="T224" s="4">
        <v>0</v>
      </c>
      <c r="U224" s="4">
        <v>0</v>
      </c>
      <c r="V224" s="5">
        <v>0</v>
      </c>
      <c r="W224" s="4">
        <v>0</v>
      </c>
      <c r="X224" s="5">
        <f t="shared" si="36"/>
        <v>0</v>
      </c>
      <c r="Y224" s="4">
        <v>0</v>
      </c>
      <c r="Z224" s="4">
        <v>3338</v>
      </c>
      <c r="AA224" s="4">
        <v>8032</v>
      </c>
      <c r="AB224" s="4">
        <v>30516</v>
      </c>
      <c r="AC224" s="4">
        <v>4071</v>
      </c>
      <c r="AD224" s="4">
        <f t="shared" si="34"/>
        <v>549816</v>
      </c>
    </row>
    <row r="225" spans="1:30" ht="12.75">
      <c r="A225" s="9" t="s">
        <v>800</v>
      </c>
      <c r="B225" s="2">
        <v>218</v>
      </c>
      <c r="C225" s="4">
        <v>8340303</v>
      </c>
      <c r="D225" s="4">
        <v>178197</v>
      </c>
      <c r="E225" s="4">
        <v>0</v>
      </c>
      <c r="F225" s="4">
        <f t="shared" si="31"/>
        <v>178197</v>
      </c>
      <c r="G225" s="4">
        <v>1532321</v>
      </c>
      <c r="H225" s="4">
        <v>0</v>
      </c>
      <c r="I225" s="4">
        <v>78446</v>
      </c>
      <c r="J225" s="4">
        <v>0</v>
      </c>
      <c r="K225" s="4">
        <v>0</v>
      </c>
      <c r="L225" s="4">
        <v>0</v>
      </c>
      <c r="M225" s="4">
        <f t="shared" si="35"/>
        <v>0</v>
      </c>
      <c r="N225" s="4">
        <v>12284</v>
      </c>
      <c r="O225" s="4">
        <v>1836331</v>
      </c>
      <c r="P225" s="4">
        <v>0</v>
      </c>
      <c r="Q225" s="4">
        <v>144485</v>
      </c>
      <c r="R225" s="4">
        <v>0</v>
      </c>
      <c r="S225" s="5">
        <v>0</v>
      </c>
      <c r="T225" s="4">
        <v>0</v>
      </c>
      <c r="U225" s="4">
        <v>0</v>
      </c>
      <c r="V225" s="5">
        <v>0</v>
      </c>
      <c r="W225" s="4">
        <v>0</v>
      </c>
      <c r="X225" s="5">
        <f t="shared" si="36"/>
        <v>0</v>
      </c>
      <c r="Y225" s="4">
        <v>11219</v>
      </c>
      <c r="Z225" s="4">
        <v>11676</v>
      </c>
      <c r="AA225" s="4">
        <v>22590</v>
      </c>
      <c r="AB225" s="4">
        <v>10279</v>
      </c>
      <c r="AC225" s="4">
        <v>24030</v>
      </c>
      <c r="AD225" s="4">
        <f t="shared" si="34"/>
        <v>12202161</v>
      </c>
    </row>
    <row r="226" spans="1:30" ht="12.75">
      <c r="A226" s="9" t="s">
        <v>801</v>
      </c>
      <c r="B226" s="2">
        <v>219</v>
      </c>
      <c r="C226" s="4">
        <v>1724954</v>
      </c>
      <c r="D226" s="4">
        <v>107548</v>
      </c>
      <c r="E226" s="4">
        <v>0</v>
      </c>
      <c r="F226" s="4">
        <f t="shared" si="31"/>
        <v>107548</v>
      </c>
      <c r="G226" s="4">
        <v>12576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f t="shared" si="35"/>
        <v>0</v>
      </c>
      <c r="N226" s="4">
        <v>5182</v>
      </c>
      <c r="O226" s="4">
        <v>602787</v>
      </c>
      <c r="P226" s="4">
        <v>680878</v>
      </c>
      <c r="Q226" s="4">
        <v>73430</v>
      </c>
      <c r="R226" s="4">
        <v>0</v>
      </c>
      <c r="S226" s="5">
        <v>0</v>
      </c>
      <c r="T226" s="4">
        <v>41996</v>
      </c>
      <c r="U226" s="4">
        <v>0</v>
      </c>
      <c r="V226" s="5">
        <v>0</v>
      </c>
      <c r="W226" s="4">
        <v>0</v>
      </c>
      <c r="X226" s="5">
        <f t="shared" si="36"/>
        <v>0</v>
      </c>
      <c r="Y226" s="4">
        <v>4973</v>
      </c>
      <c r="Z226" s="4">
        <v>9538</v>
      </c>
      <c r="AA226" s="4">
        <v>15060</v>
      </c>
      <c r="AB226" s="4">
        <v>746</v>
      </c>
      <c r="AC226" s="4">
        <v>13177</v>
      </c>
      <c r="AD226" s="4">
        <f t="shared" si="34"/>
        <v>3292845</v>
      </c>
    </row>
    <row r="227" spans="1:30" ht="12.75">
      <c r="A227" s="9" t="s">
        <v>802</v>
      </c>
      <c r="B227" s="2">
        <v>220</v>
      </c>
      <c r="C227" s="4">
        <v>3258602</v>
      </c>
      <c r="D227" s="4">
        <v>183602</v>
      </c>
      <c r="E227" s="4">
        <v>0</v>
      </c>
      <c r="F227" s="4">
        <f t="shared" si="31"/>
        <v>183602</v>
      </c>
      <c r="G227" s="4">
        <v>4691</v>
      </c>
      <c r="H227" s="4">
        <v>0</v>
      </c>
      <c r="I227" s="4">
        <v>6029</v>
      </c>
      <c r="J227" s="4">
        <v>0</v>
      </c>
      <c r="K227" s="4">
        <v>0</v>
      </c>
      <c r="L227" s="4">
        <v>0</v>
      </c>
      <c r="M227" s="4">
        <f t="shared" si="35"/>
        <v>0</v>
      </c>
      <c r="N227" s="4">
        <v>20702</v>
      </c>
      <c r="O227" s="4">
        <v>2325122</v>
      </c>
      <c r="P227" s="4">
        <v>3354660</v>
      </c>
      <c r="Q227" s="4">
        <v>193206</v>
      </c>
      <c r="R227" s="4">
        <v>0</v>
      </c>
      <c r="S227" s="5">
        <v>0</v>
      </c>
      <c r="T227" s="4">
        <v>211655</v>
      </c>
      <c r="U227" s="4">
        <v>0</v>
      </c>
      <c r="V227" s="5">
        <v>0</v>
      </c>
      <c r="W227" s="4">
        <v>0</v>
      </c>
      <c r="X227" s="5">
        <f t="shared" si="36"/>
        <v>0</v>
      </c>
      <c r="Y227" s="4">
        <v>20267</v>
      </c>
      <c r="Z227" s="4">
        <v>47062</v>
      </c>
      <c r="AA227" s="4">
        <v>40662</v>
      </c>
      <c r="AB227" s="4">
        <v>0</v>
      </c>
      <c r="AC227" s="4">
        <v>40940</v>
      </c>
      <c r="AD227" s="4">
        <f t="shared" si="34"/>
        <v>9707200</v>
      </c>
    </row>
    <row r="228" spans="1:30" ht="12.75">
      <c r="A228" s="9" t="s">
        <v>803</v>
      </c>
      <c r="B228" s="2">
        <v>221</v>
      </c>
      <c r="C228" s="4">
        <v>494552</v>
      </c>
      <c r="D228" s="4">
        <v>20826</v>
      </c>
      <c r="E228" s="4">
        <v>0</v>
      </c>
      <c r="F228" s="4">
        <f t="shared" si="31"/>
        <v>20826</v>
      </c>
      <c r="G228" s="4">
        <v>639243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f t="shared" si="35"/>
        <v>0</v>
      </c>
      <c r="N228" s="4">
        <v>3427</v>
      </c>
      <c r="O228" s="4">
        <v>62055</v>
      </c>
      <c r="P228" s="4">
        <v>0</v>
      </c>
      <c r="Q228" s="4">
        <v>9592</v>
      </c>
      <c r="R228" s="4">
        <v>0</v>
      </c>
      <c r="S228" s="5">
        <v>0</v>
      </c>
      <c r="T228" s="4">
        <v>0</v>
      </c>
      <c r="U228" s="4">
        <v>0</v>
      </c>
      <c r="V228" s="5">
        <v>0</v>
      </c>
      <c r="W228" s="4">
        <v>0</v>
      </c>
      <c r="X228" s="5">
        <f t="shared" si="36"/>
        <v>0</v>
      </c>
      <c r="Y228" s="4">
        <v>9926</v>
      </c>
      <c r="Z228" s="4">
        <v>2688</v>
      </c>
      <c r="AA228" s="4">
        <v>18072</v>
      </c>
      <c r="AB228" s="4">
        <v>10911</v>
      </c>
      <c r="AC228" s="4">
        <v>5993</v>
      </c>
      <c r="AD228" s="4">
        <f t="shared" si="34"/>
        <v>1277285</v>
      </c>
    </row>
    <row r="229" spans="1:30" ht="12.75">
      <c r="A229" s="9" t="s">
        <v>804</v>
      </c>
      <c r="B229" s="2">
        <v>222</v>
      </c>
      <c r="C229" s="4">
        <v>54245</v>
      </c>
      <c r="D229" s="4">
        <v>1076</v>
      </c>
      <c r="E229" s="4">
        <v>0</v>
      </c>
      <c r="F229" s="4">
        <f t="shared" si="31"/>
        <v>1076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f t="shared" si="35"/>
        <v>0</v>
      </c>
      <c r="N229" s="4">
        <v>0</v>
      </c>
      <c r="O229" s="4">
        <v>142381</v>
      </c>
      <c r="P229" s="4">
        <v>0</v>
      </c>
      <c r="Q229" s="4">
        <v>39509</v>
      </c>
      <c r="R229" s="4">
        <v>0</v>
      </c>
      <c r="S229" s="5">
        <v>0</v>
      </c>
      <c r="T229" s="4">
        <v>0</v>
      </c>
      <c r="U229" s="4">
        <v>0</v>
      </c>
      <c r="V229" s="5">
        <v>0</v>
      </c>
      <c r="W229" s="4">
        <v>0</v>
      </c>
      <c r="X229" s="5">
        <f t="shared" si="36"/>
        <v>0</v>
      </c>
      <c r="Y229" s="4">
        <v>0</v>
      </c>
      <c r="Z229" s="4">
        <v>1988</v>
      </c>
      <c r="AA229" s="4">
        <v>2514</v>
      </c>
      <c r="AB229" s="4">
        <v>30653</v>
      </c>
      <c r="AC229" s="4">
        <v>2973</v>
      </c>
      <c r="AD229" s="4">
        <f t="shared" si="34"/>
        <v>275339</v>
      </c>
    </row>
    <row r="230" spans="1:30" ht="12.75">
      <c r="A230" s="9" t="s">
        <v>805</v>
      </c>
      <c r="B230" s="2">
        <v>223</v>
      </c>
      <c r="C230" s="4">
        <v>5169398</v>
      </c>
      <c r="D230" s="4">
        <v>42212</v>
      </c>
      <c r="E230" s="4">
        <v>0</v>
      </c>
      <c r="F230" s="4">
        <f t="shared" si="31"/>
        <v>42212</v>
      </c>
      <c r="G230" s="4">
        <v>365455</v>
      </c>
      <c r="H230" s="4">
        <v>0</v>
      </c>
      <c r="I230" s="4">
        <v>55306</v>
      </c>
      <c r="J230" s="4">
        <v>0</v>
      </c>
      <c r="K230" s="4">
        <v>0</v>
      </c>
      <c r="L230" s="4">
        <v>0</v>
      </c>
      <c r="M230" s="4">
        <f t="shared" si="35"/>
        <v>0</v>
      </c>
      <c r="N230" s="4">
        <v>7848</v>
      </c>
      <c r="O230" s="4">
        <v>1411938</v>
      </c>
      <c r="P230" s="4">
        <v>2661</v>
      </c>
      <c r="Q230" s="4">
        <v>116699</v>
      </c>
      <c r="R230" s="4">
        <v>0</v>
      </c>
      <c r="S230" s="5">
        <v>0</v>
      </c>
      <c r="T230" s="4">
        <v>14467</v>
      </c>
      <c r="U230" s="4">
        <v>0</v>
      </c>
      <c r="V230" s="5">
        <v>0</v>
      </c>
      <c r="W230" s="4">
        <v>0</v>
      </c>
      <c r="X230" s="5">
        <f t="shared" si="36"/>
        <v>0</v>
      </c>
      <c r="Y230" s="4">
        <v>24818</v>
      </c>
      <c r="Z230" s="4">
        <v>9987</v>
      </c>
      <c r="AA230" s="4">
        <v>28112</v>
      </c>
      <c r="AB230" s="4">
        <v>13943</v>
      </c>
      <c r="AC230" s="4">
        <v>14076</v>
      </c>
      <c r="AD230" s="4">
        <f t="shared" si="34"/>
        <v>7276920</v>
      </c>
    </row>
    <row r="231" spans="1:30" ht="12.75">
      <c r="A231" s="9" t="s">
        <v>806</v>
      </c>
      <c r="B231" s="2">
        <v>224</v>
      </c>
      <c r="C231" s="4">
        <v>205515</v>
      </c>
      <c r="D231" s="4">
        <v>17865</v>
      </c>
      <c r="E231" s="4">
        <v>0</v>
      </c>
      <c r="F231" s="4">
        <f t="shared" si="31"/>
        <v>17865</v>
      </c>
      <c r="G231" s="4">
        <v>197516</v>
      </c>
      <c r="H231" s="4">
        <v>0</v>
      </c>
      <c r="I231" s="4">
        <v>9534.8</v>
      </c>
      <c r="J231" s="4">
        <v>0</v>
      </c>
      <c r="K231" s="4">
        <v>0</v>
      </c>
      <c r="L231" s="4">
        <v>0</v>
      </c>
      <c r="M231" s="4">
        <f t="shared" si="35"/>
        <v>0</v>
      </c>
      <c r="N231" s="4">
        <v>2456</v>
      </c>
      <c r="O231" s="4">
        <v>159629</v>
      </c>
      <c r="P231" s="4">
        <v>0</v>
      </c>
      <c r="Q231" s="4">
        <v>9134</v>
      </c>
      <c r="R231" s="4">
        <v>0</v>
      </c>
      <c r="S231" s="5">
        <v>0</v>
      </c>
      <c r="T231" s="4">
        <v>0</v>
      </c>
      <c r="U231" s="4">
        <v>0</v>
      </c>
      <c r="V231" s="5">
        <v>0</v>
      </c>
      <c r="W231" s="4">
        <v>0</v>
      </c>
      <c r="X231" s="5">
        <f t="shared" si="36"/>
        <v>0</v>
      </c>
      <c r="Y231" s="4">
        <v>0</v>
      </c>
      <c r="Z231" s="4">
        <v>8825</v>
      </c>
      <c r="AA231" s="4">
        <v>7056</v>
      </c>
      <c r="AB231" s="4">
        <v>866</v>
      </c>
      <c r="AC231" s="4">
        <v>13885</v>
      </c>
      <c r="AD231" s="4">
        <f t="shared" si="34"/>
        <v>632281.8</v>
      </c>
    </row>
    <row r="232" spans="1:30" ht="12.75">
      <c r="A232" s="9" t="s">
        <v>807</v>
      </c>
      <c r="B232" s="2">
        <v>225</v>
      </c>
      <c r="C232" s="4">
        <v>0</v>
      </c>
      <c r="D232" s="4">
        <v>0</v>
      </c>
      <c r="E232" s="4">
        <v>0</v>
      </c>
      <c r="F232" s="4">
        <f t="shared" si="31"/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f t="shared" si="35"/>
        <v>0</v>
      </c>
      <c r="N232" s="4">
        <v>0</v>
      </c>
      <c r="O232" s="4">
        <v>26062</v>
      </c>
      <c r="P232" s="4">
        <v>0</v>
      </c>
      <c r="Q232" s="4">
        <v>24619</v>
      </c>
      <c r="R232" s="4">
        <v>0</v>
      </c>
      <c r="S232" s="5">
        <v>0</v>
      </c>
      <c r="T232" s="4">
        <v>0</v>
      </c>
      <c r="U232" s="4">
        <v>0</v>
      </c>
      <c r="V232" s="5">
        <v>0</v>
      </c>
      <c r="W232" s="4">
        <v>0</v>
      </c>
      <c r="X232" s="5">
        <f t="shared" si="36"/>
        <v>0</v>
      </c>
      <c r="Y232" s="4">
        <v>0</v>
      </c>
      <c r="Z232" s="4">
        <v>975</v>
      </c>
      <c r="AA232" s="4">
        <v>5036</v>
      </c>
      <c r="AB232" s="4">
        <v>72014</v>
      </c>
      <c r="AC232" s="4">
        <v>2012</v>
      </c>
      <c r="AD232" s="4">
        <f t="shared" si="34"/>
        <v>130718</v>
      </c>
    </row>
    <row r="233" spans="1:30" ht="12.75">
      <c r="A233" s="9" t="s">
        <v>808</v>
      </c>
      <c r="B233" s="2">
        <v>226</v>
      </c>
      <c r="C233" s="4">
        <v>7318851</v>
      </c>
      <c r="D233" s="4">
        <v>150328</v>
      </c>
      <c r="E233" s="4">
        <v>0</v>
      </c>
      <c r="F233" s="4">
        <f t="shared" si="31"/>
        <v>150328</v>
      </c>
      <c r="G233" s="4">
        <v>0</v>
      </c>
      <c r="H233" s="4">
        <v>0</v>
      </c>
      <c r="I233" s="4">
        <v>15514</v>
      </c>
      <c r="J233" s="4">
        <v>0</v>
      </c>
      <c r="K233" s="4">
        <v>0</v>
      </c>
      <c r="L233" s="4">
        <v>0</v>
      </c>
      <c r="M233" s="4">
        <f aca="true" t="shared" si="37" ref="M233:M248">SUM(J233:L233)</f>
        <v>0</v>
      </c>
      <c r="N233" s="4">
        <v>9184</v>
      </c>
      <c r="O233" s="4">
        <v>1873821</v>
      </c>
      <c r="P233" s="4">
        <v>0</v>
      </c>
      <c r="Q233" s="4">
        <v>154041</v>
      </c>
      <c r="R233" s="4">
        <v>0</v>
      </c>
      <c r="S233" s="5">
        <v>0</v>
      </c>
      <c r="T233" s="4">
        <v>19497</v>
      </c>
      <c r="U233" s="4">
        <v>0</v>
      </c>
      <c r="V233" s="5">
        <v>0</v>
      </c>
      <c r="W233" s="4">
        <v>0</v>
      </c>
      <c r="X233" s="5">
        <f aca="true" t="shared" si="38" ref="X233:X248">SUM(U233:W233)</f>
        <v>0</v>
      </c>
      <c r="Y233" s="4">
        <v>18938</v>
      </c>
      <c r="Z233" s="4">
        <v>19782</v>
      </c>
      <c r="AA233" s="4">
        <v>39262</v>
      </c>
      <c r="AB233" s="4">
        <v>5527</v>
      </c>
      <c r="AC233" s="4">
        <v>21286</v>
      </c>
      <c r="AD233" s="4">
        <f aca="true" t="shared" si="39" ref="AD233:AD264">SUM(C233:E233)+SUM(G233:L233)+SUM(N233:W233)+SUM(Y233:AC233)</f>
        <v>9646031</v>
      </c>
    </row>
    <row r="234" spans="1:30" ht="12.75">
      <c r="A234" s="9" t="s">
        <v>809</v>
      </c>
      <c r="B234" s="2">
        <v>227</v>
      </c>
      <c r="C234" s="4">
        <v>8897404</v>
      </c>
      <c r="D234" s="4">
        <v>152738</v>
      </c>
      <c r="E234" s="4">
        <v>0</v>
      </c>
      <c r="F234" s="4">
        <f t="shared" si="31"/>
        <v>152738</v>
      </c>
      <c r="G234" s="4">
        <v>2026287</v>
      </c>
      <c r="H234" s="4">
        <v>0</v>
      </c>
      <c r="I234" s="4">
        <v>106427</v>
      </c>
      <c r="J234" s="4">
        <v>0</v>
      </c>
      <c r="K234" s="4">
        <v>0</v>
      </c>
      <c r="L234" s="4">
        <v>0</v>
      </c>
      <c r="M234" s="4">
        <f t="shared" si="37"/>
        <v>0</v>
      </c>
      <c r="N234" s="4">
        <v>16329</v>
      </c>
      <c r="O234" s="4">
        <v>1643337</v>
      </c>
      <c r="P234" s="4">
        <v>0</v>
      </c>
      <c r="Q234" s="4">
        <v>164464</v>
      </c>
      <c r="R234" s="4">
        <v>0</v>
      </c>
      <c r="S234" s="5">
        <v>0</v>
      </c>
      <c r="T234" s="4">
        <v>32466</v>
      </c>
      <c r="U234" s="4">
        <v>0</v>
      </c>
      <c r="V234" s="5">
        <v>0</v>
      </c>
      <c r="W234" s="4">
        <v>0</v>
      </c>
      <c r="X234" s="5">
        <f t="shared" si="38"/>
        <v>0</v>
      </c>
      <c r="Y234" s="4">
        <v>57253</v>
      </c>
      <c r="Z234" s="4">
        <v>11761</v>
      </c>
      <c r="AA234" s="4">
        <v>43762</v>
      </c>
      <c r="AB234" s="4">
        <v>18656</v>
      </c>
      <c r="AC234" s="4">
        <v>27556</v>
      </c>
      <c r="AD234" s="4">
        <f t="shared" si="39"/>
        <v>13198440</v>
      </c>
    </row>
    <row r="235" spans="1:30" ht="12.75">
      <c r="A235" s="9" t="s">
        <v>810</v>
      </c>
      <c r="B235" s="2">
        <v>228</v>
      </c>
      <c r="C235" s="4">
        <v>16233</v>
      </c>
      <c r="D235" s="4">
        <v>0</v>
      </c>
      <c r="E235" s="4">
        <v>0</v>
      </c>
      <c r="F235" s="4">
        <f t="shared" si="31"/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f t="shared" si="37"/>
        <v>0</v>
      </c>
      <c r="N235" s="4">
        <v>0</v>
      </c>
      <c r="O235" s="4">
        <v>397978</v>
      </c>
      <c r="P235" s="4">
        <v>0</v>
      </c>
      <c r="Q235" s="4">
        <v>46417</v>
      </c>
      <c r="R235" s="4">
        <v>0</v>
      </c>
      <c r="S235" s="5">
        <v>0</v>
      </c>
      <c r="T235" s="4">
        <v>5593</v>
      </c>
      <c r="U235" s="4">
        <v>0</v>
      </c>
      <c r="V235" s="5">
        <v>0</v>
      </c>
      <c r="W235" s="4">
        <v>0</v>
      </c>
      <c r="X235" s="5">
        <f t="shared" si="38"/>
        <v>0</v>
      </c>
      <c r="Y235" s="4">
        <v>0</v>
      </c>
      <c r="Z235" s="4">
        <v>3625</v>
      </c>
      <c r="AA235" s="4">
        <v>7530</v>
      </c>
      <c r="AB235" s="4">
        <v>60315</v>
      </c>
      <c r="AC235" s="4">
        <v>7907</v>
      </c>
      <c r="AD235" s="4">
        <f t="shared" si="39"/>
        <v>545598</v>
      </c>
    </row>
    <row r="236" spans="1:30" ht="12.75">
      <c r="A236" s="9" t="s">
        <v>811</v>
      </c>
      <c r="B236" s="2">
        <v>229</v>
      </c>
      <c r="C236" s="4">
        <v>13155362</v>
      </c>
      <c r="D236" s="4">
        <v>536043</v>
      </c>
      <c r="E236" s="4">
        <v>0</v>
      </c>
      <c r="F236" s="4">
        <f t="shared" si="31"/>
        <v>536043</v>
      </c>
      <c r="G236" s="4">
        <v>0</v>
      </c>
      <c r="H236" s="4">
        <v>0</v>
      </c>
      <c r="I236" s="4">
        <v>61097</v>
      </c>
      <c r="J236" s="4">
        <v>0</v>
      </c>
      <c r="K236" s="4">
        <v>0</v>
      </c>
      <c r="L236" s="4">
        <v>0</v>
      </c>
      <c r="M236" s="4">
        <f t="shared" si="37"/>
        <v>0</v>
      </c>
      <c r="N236" s="4">
        <v>27194</v>
      </c>
      <c r="O236" s="4">
        <v>4393618</v>
      </c>
      <c r="P236" s="4">
        <v>3951625</v>
      </c>
      <c r="Q236" s="4">
        <v>269959</v>
      </c>
      <c r="R236" s="4">
        <v>0</v>
      </c>
      <c r="S236" s="5">
        <v>0</v>
      </c>
      <c r="T236" s="4">
        <v>257585</v>
      </c>
      <c r="U236" s="4">
        <v>0</v>
      </c>
      <c r="V236" s="5">
        <v>0</v>
      </c>
      <c r="W236" s="4">
        <v>0</v>
      </c>
      <c r="X236" s="5">
        <f t="shared" si="38"/>
        <v>0</v>
      </c>
      <c r="Y236" s="4">
        <v>18710</v>
      </c>
      <c r="Z236" s="4">
        <v>70433</v>
      </c>
      <c r="AA236" s="4">
        <v>77308</v>
      </c>
      <c r="AB236" s="4">
        <v>3932</v>
      </c>
      <c r="AC236" s="4">
        <v>64400</v>
      </c>
      <c r="AD236" s="4">
        <f t="shared" si="39"/>
        <v>22887266</v>
      </c>
    </row>
    <row r="237" spans="1:30" ht="12.75">
      <c r="A237" s="9" t="s">
        <v>812</v>
      </c>
      <c r="B237" s="2">
        <v>230</v>
      </c>
      <c r="C237" s="4">
        <v>100200</v>
      </c>
      <c r="D237" s="4">
        <v>0</v>
      </c>
      <c r="E237" s="4">
        <v>0</v>
      </c>
      <c r="F237" s="4">
        <f t="shared" si="31"/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f t="shared" si="37"/>
        <v>0</v>
      </c>
      <c r="N237" s="4">
        <v>587</v>
      </c>
      <c r="O237" s="4">
        <v>128663</v>
      </c>
      <c r="P237" s="4">
        <v>0</v>
      </c>
      <c r="Q237" s="4">
        <v>23330</v>
      </c>
      <c r="R237" s="4">
        <v>0</v>
      </c>
      <c r="S237" s="5">
        <v>0</v>
      </c>
      <c r="T237" s="4">
        <v>0</v>
      </c>
      <c r="U237" s="4">
        <v>0</v>
      </c>
      <c r="V237" s="5">
        <v>0</v>
      </c>
      <c r="W237" s="4">
        <v>0</v>
      </c>
      <c r="X237" s="5">
        <f t="shared" si="38"/>
        <v>0</v>
      </c>
      <c r="Y237" s="4">
        <v>0</v>
      </c>
      <c r="Z237" s="4">
        <v>638</v>
      </c>
      <c r="AA237" s="4">
        <v>3520</v>
      </c>
      <c r="AB237" s="4">
        <v>19527</v>
      </c>
      <c r="AC237" s="4">
        <v>2940</v>
      </c>
      <c r="AD237" s="4">
        <f t="shared" si="39"/>
        <v>279405</v>
      </c>
    </row>
    <row r="238" spans="1:30" ht="12.75">
      <c r="A238" s="9" t="s">
        <v>813</v>
      </c>
      <c r="B238" s="2">
        <v>231</v>
      </c>
      <c r="C238" s="4">
        <v>4291723</v>
      </c>
      <c r="D238" s="4">
        <v>250938</v>
      </c>
      <c r="E238" s="4">
        <v>0</v>
      </c>
      <c r="F238" s="4">
        <f t="shared" si="31"/>
        <v>250938</v>
      </c>
      <c r="G238" s="4">
        <v>0</v>
      </c>
      <c r="H238" s="4">
        <v>0</v>
      </c>
      <c r="I238" s="4">
        <v>17101</v>
      </c>
      <c r="J238" s="4">
        <v>0</v>
      </c>
      <c r="K238" s="4">
        <v>0</v>
      </c>
      <c r="L238" s="4">
        <v>0</v>
      </c>
      <c r="M238" s="4">
        <f t="shared" si="37"/>
        <v>0</v>
      </c>
      <c r="N238" s="4">
        <v>10318</v>
      </c>
      <c r="O238" s="4">
        <v>1476740</v>
      </c>
      <c r="P238" s="4">
        <v>0</v>
      </c>
      <c r="Q238" s="4">
        <v>126314</v>
      </c>
      <c r="R238" s="4">
        <v>0</v>
      </c>
      <c r="S238" s="5">
        <v>0</v>
      </c>
      <c r="T238" s="4">
        <v>0</v>
      </c>
      <c r="U238" s="4">
        <v>0</v>
      </c>
      <c r="V238" s="5">
        <v>0</v>
      </c>
      <c r="W238" s="4">
        <v>0</v>
      </c>
      <c r="X238" s="5">
        <f t="shared" si="38"/>
        <v>0</v>
      </c>
      <c r="Y238" s="4">
        <v>15183</v>
      </c>
      <c r="Z238" s="4">
        <v>18020</v>
      </c>
      <c r="AA238" s="4">
        <v>30640</v>
      </c>
      <c r="AB238" s="4">
        <v>0</v>
      </c>
      <c r="AC238" s="4">
        <v>21767</v>
      </c>
      <c r="AD238" s="4">
        <f t="shared" si="39"/>
        <v>6258744</v>
      </c>
    </row>
    <row r="239" spans="1:30" ht="12.75">
      <c r="A239" s="9" t="s">
        <v>814</v>
      </c>
      <c r="B239" s="2">
        <v>232</v>
      </c>
      <c r="C239" s="4">
        <v>0</v>
      </c>
      <c r="D239" s="4">
        <v>0</v>
      </c>
      <c r="E239" s="4">
        <v>0</v>
      </c>
      <c r="F239" s="4">
        <f t="shared" si="31"/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f t="shared" si="37"/>
        <v>0</v>
      </c>
      <c r="N239" s="4">
        <v>0</v>
      </c>
      <c r="O239" s="4">
        <v>1105632</v>
      </c>
      <c r="P239" s="4">
        <v>0</v>
      </c>
      <c r="Q239" s="4">
        <v>114655</v>
      </c>
      <c r="R239" s="4">
        <v>0</v>
      </c>
      <c r="S239" s="5">
        <v>0</v>
      </c>
      <c r="T239" s="4">
        <v>0</v>
      </c>
      <c r="U239" s="4">
        <v>0</v>
      </c>
      <c r="V239" s="5">
        <v>0</v>
      </c>
      <c r="W239" s="4">
        <v>0</v>
      </c>
      <c r="X239" s="5">
        <f t="shared" si="38"/>
        <v>0</v>
      </c>
      <c r="Y239" s="4">
        <v>35495</v>
      </c>
      <c r="Z239" s="4">
        <v>10152</v>
      </c>
      <c r="AA239" s="4">
        <v>14056</v>
      </c>
      <c r="AB239" s="4">
        <v>28522</v>
      </c>
      <c r="AC239" s="4">
        <v>16107</v>
      </c>
      <c r="AD239" s="4">
        <f t="shared" si="39"/>
        <v>1324619</v>
      </c>
    </row>
    <row r="240" spans="1:30" ht="12.75">
      <c r="A240" s="9" t="s">
        <v>815</v>
      </c>
      <c r="B240" s="2">
        <v>233</v>
      </c>
      <c r="C240" s="4">
        <v>38716</v>
      </c>
      <c r="D240" s="4">
        <v>1076</v>
      </c>
      <c r="E240" s="4">
        <v>0</v>
      </c>
      <c r="F240" s="4">
        <f t="shared" si="31"/>
        <v>1076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f t="shared" si="37"/>
        <v>0</v>
      </c>
      <c r="N240" s="4">
        <v>0</v>
      </c>
      <c r="O240" s="4">
        <v>91115</v>
      </c>
      <c r="P240" s="4">
        <v>0</v>
      </c>
      <c r="Q240" s="4">
        <v>26983</v>
      </c>
      <c r="R240" s="4">
        <v>0</v>
      </c>
      <c r="S240" s="5">
        <v>0</v>
      </c>
      <c r="T240" s="4">
        <v>0</v>
      </c>
      <c r="U240" s="4">
        <v>0</v>
      </c>
      <c r="V240" s="5">
        <v>0</v>
      </c>
      <c r="W240" s="4">
        <v>0</v>
      </c>
      <c r="X240" s="5">
        <f t="shared" si="38"/>
        <v>0</v>
      </c>
      <c r="Y240" s="4">
        <v>0</v>
      </c>
      <c r="Z240" s="4">
        <v>575</v>
      </c>
      <c r="AA240" s="4">
        <v>1006</v>
      </c>
      <c r="AB240" s="4">
        <v>61241</v>
      </c>
      <c r="AC240" s="4">
        <v>2365</v>
      </c>
      <c r="AD240" s="4">
        <f t="shared" si="39"/>
        <v>223077</v>
      </c>
    </row>
    <row r="241" spans="1:30" ht="12.75">
      <c r="A241" s="9" t="s">
        <v>816</v>
      </c>
      <c r="B241" s="2">
        <v>234</v>
      </c>
      <c r="C241" s="4">
        <v>156549</v>
      </c>
      <c r="D241" s="4">
        <v>12547</v>
      </c>
      <c r="E241" s="4">
        <v>0</v>
      </c>
      <c r="F241" s="4">
        <f t="shared" si="31"/>
        <v>12547</v>
      </c>
      <c r="G241" s="4">
        <v>6114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f t="shared" si="37"/>
        <v>0</v>
      </c>
      <c r="N241" s="4">
        <v>612</v>
      </c>
      <c r="O241" s="4">
        <v>93110</v>
      </c>
      <c r="P241" s="4">
        <v>0</v>
      </c>
      <c r="Q241" s="4">
        <v>48338</v>
      </c>
      <c r="R241" s="4">
        <v>0</v>
      </c>
      <c r="S241" s="5">
        <v>0</v>
      </c>
      <c r="T241" s="4">
        <v>0</v>
      </c>
      <c r="U241" s="4">
        <v>0</v>
      </c>
      <c r="V241" s="5">
        <v>0</v>
      </c>
      <c r="W241" s="4">
        <v>0</v>
      </c>
      <c r="X241" s="5">
        <f t="shared" si="38"/>
        <v>0</v>
      </c>
      <c r="Y241" s="4">
        <v>0</v>
      </c>
      <c r="Z241" s="4">
        <v>1888</v>
      </c>
      <c r="AA241" s="4">
        <v>3516</v>
      </c>
      <c r="AB241" s="4">
        <v>14423</v>
      </c>
      <c r="AC241" s="4">
        <v>2517</v>
      </c>
      <c r="AD241" s="4">
        <f t="shared" si="39"/>
        <v>339614</v>
      </c>
    </row>
    <row r="242" spans="1:30" ht="12.75">
      <c r="A242" s="9" t="s">
        <v>817</v>
      </c>
      <c r="B242" s="2">
        <v>235</v>
      </c>
      <c r="C242" s="4">
        <v>0</v>
      </c>
      <c r="D242" s="4">
        <v>0</v>
      </c>
      <c r="E242" s="4">
        <v>0</v>
      </c>
      <c r="F242" s="4">
        <f t="shared" si="31"/>
        <v>0</v>
      </c>
      <c r="G242" s="4">
        <v>7860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f t="shared" si="37"/>
        <v>0</v>
      </c>
      <c r="N242" s="4">
        <v>0</v>
      </c>
      <c r="O242" s="4">
        <v>134842</v>
      </c>
      <c r="P242" s="4">
        <v>5519</v>
      </c>
      <c r="Q242" s="4">
        <v>37108</v>
      </c>
      <c r="R242" s="4">
        <v>0</v>
      </c>
      <c r="S242" s="5">
        <v>0</v>
      </c>
      <c r="T242" s="4">
        <v>0</v>
      </c>
      <c r="U242" s="4">
        <v>0</v>
      </c>
      <c r="V242" s="5">
        <v>0</v>
      </c>
      <c r="W242" s="4">
        <v>0</v>
      </c>
      <c r="X242" s="5">
        <f t="shared" si="38"/>
        <v>0</v>
      </c>
      <c r="Y242" s="4">
        <v>0</v>
      </c>
      <c r="Z242" s="4">
        <v>1338</v>
      </c>
      <c r="AA242" s="4">
        <v>4016</v>
      </c>
      <c r="AB242" s="4">
        <v>24519</v>
      </c>
      <c r="AC242" s="4">
        <v>3057</v>
      </c>
      <c r="AD242" s="4">
        <f t="shared" si="39"/>
        <v>218259</v>
      </c>
    </row>
    <row r="243" spans="1:30" ht="12.75">
      <c r="A243" s="9" t="s">
        <v>818</v>
      </c>
      <c r="B243" s="2">
        <v>236</v>
      </c>
      <c r="C243" s="4">
        <v>27083381</v>
      </c>
      <c r="D243" s="4">
        <v>461617</v>
      </c>
      <c r="E243" s="4">
        <v>0</v>
      </c>
      <c r="F243" s="4">
        <f t="shared" si="31"/>
        <v>461617</v>
      </c>
      <c r="G243" s="4">
        <v>1113085</v>
      </c>
      <c r="H243" s="4">
        <v>0</v>
      </c>
      <c r="I243" s="4">
        <v>7416</v>
      </c>
      <c r="J243" s="4">
        <v>0</v>
      </c>
      <c r="K243" s="4">
        <v>0</v>
      </c>
      <c r="L243" s="4">
        <v>0</v>
      </c>
      <c r="M243" s="4">
        <f t="shared" si="37"/>
        <v>0</v>
      </c>
      <c r="N243" s="4">
        <v>57170</v>
      </c>
      <c r="O243" s="4">
        <v>6881450</v>
      </c>
      <c r="P243" s="4">
        <v>1107722</v>
      </c>
      <c r="Q243" s="4">
        <v>446475</v>
      </c>
      <c r="R243" s="4">
        <v>0</v>
      </c>
      <c r="S243" s="5">
        <v>0</v>
      </c>
      <c r="T243" s="4">
        <v>223878</v>
      </c>
      <c r="U243" s="4">
        <v>0</v>
      </c>
      <c r="V243" s="5">
        <v>0</v>
      </c>
      <c r="W243" s="4">
        <v>118000</v>
      </c>
      <c r="X243" s="5">
        <f t="shared" si="38"/>
        <v>118000</v>
      </c>
      <c r="Y243" s="4">
        <v>42938</v>
      </c>
      <c r="Z243" s="4">
        <v>50661</v>
      </c>
      <c r="AA243" s="4">
        <v>71284</v>
      </c>
      <c r="AB243" s="4">
        <v>40370</v>
      </c>
      <c r="AC243" s="4">
        <v>81114</v>
      </c>
      <c r="AD243" s="4">
        <f t="shared" si="39"/>
        <v>37786561</v>
      </c>
    </row>
    <row r="244" spans="1:30" ht="12.75">
      <c r="A244" s="9" t="s">
        <v>819</v>
      </c>
      <c r="B244" s="2">
        <v>237</v>
      </c>
      <c r="C244" s="4">
        <v>51577</v>
      </c>
      <c r="D244" s="4">
        <v>2187</v>
      </c>
      <c r="E244" s="4">
        <v>0</v>
      </c>
      <c r="F244" s="4">
        <f t="shared" si="31"/>
        <v>2187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f t="shared" si="37"/>
        <v>0</v>
      </c>
      <c r="N244" s="4">
        <v>0</v>
      </c>
      <c r="O244" s="4">
        <v>36462</v>
      </c>
      <c r="P244" s="4">
        <v>0</v>
      </c>
      <c r="Q244" s="4">
        <v>35466</v>
      </c>
      <c r="R244" s="4">
        <v>0</v>
      </c>
      <c r="S244" s="5">
        <v>0</v>
      </c>
      <c r="T244" s="4">
        <v>0</v>
      </c>
      <c r="U244" s="4">
        <v>0</v>
      </c>
      <c r="V244" s="5">
        <v>0</v>
      </c>
      <c r="W244" s="4">
        <v>0</v>
      </c>
      <c r="X244" s="5">
        <f t="shared" si="38"/>
        <v>0</v>
      </c>
      <c r="Y244" s="4">
        <v>0</v>
      </c>
      <c r="Z244" s="4">
        <v>450</v>
      </c>
      <c r="AA244" s="4">
        <v>1506</v>
      </c>
      <c r="AB244" s="4">
        <v>14408</v>
      </c>
      <c r="AC244" s="4">
        <v>2274</v>
      </c>
      <c r="AD244" s="4">
        <f t="shared" si="39"/>
        <v>144330</v>
      </c>
    </row>
    <row r="245" spans="1:30" ht="12.75">
      <c r="A245" s="9" t="s">
        <v>820</v>
      </c>
      <c r="B245" s="2">
        <v>238</v>
      </c>
      <c r="C245" s="4">
        <v>1766626</v>
      </c>
      <c r="D245" s="4">
        <v>57354</v>
      </c>
      <c r="E245" s="4">
        <v>0</v>
      </c>
      <c r="F245" s="4">
        <f t="shared" si="31"/>
        <v>57354</v>
      </c>
      <c r="G245" s="4">
        <v>0</v>
      </c>
      <c r="H245" s="4">
        <v>0</v>
      </c>
      <c r="I245" s="4">
        <v>27933</v>
      </c>
      <c r="J245" s="4">
        <v>0</v>
      </c>
      <c r="K245" s="4">
        <v>0</v>
      </c>
      <c r="L245" s="4">
        <v>0</v>
      </c>
      <c r="M245" s="4">
        <f t="shared" si="37"/>
        <v>0</v>
      </c>
      <c r="N245" s="4">
        <v>3267</v>
      </c>
      <c r="O245" s="4">
        <v>652500</v>
      </c>
      <c r="P245" s="4">
        <v>0</v>
      </c>
      <c r="Q245" s="4">
        <v>72998</v>
      </c>
      <c r="R245" s="4">
        <v>156510</v>
      </c>
      <c r="S245" s="5">
        <v>0</v>
      </c>
      <c r="T245" s="4">
        <v>25891</v>
      </c>
      <c r="U245" s="4">
        <v>0</v>
      </c>
      <c r="V245" s="5">
        <v>0</v>
      </c>
      <c r="W245" s="4">
        <v>0</v>
      </c>
      <c r="X245" s="5">
        <f t="shared" si="38"/>
        <v>0</v>
      </c>
      <c r="Y245" s="4">
        <v>0</v>
      </c>
      <c r="Z245" s="4">
        <v>8315</v>
      </c>
      <c r="AA245" s="4">
        <v>9036</v>
      </c>
      <c r="AB245" s="4">
        <v>6748</v>
      </c>
      <c r="AC245" s="4">
        <v>12128</v>
      </c>
      <c r="AD245" s="4">
        <f t="shared" si="39"/>
        <v>2799306</v>
      </c>
    </row>
    <row r="246" spans="1:30" ht="12.75">
      <c r="A246" s="9" t="s">
        <v>821</v>
      </c>
      <c r="B246" s="2">
        <v>239</v>
      </c>
      <c r="C246" s="4">
        <v>17798618</v>
      </c>
      <c r="D246" s="4">
        <v>655245</v>
      </c>
      <c r="E246" s="4">
        <v>0</v>
      </c>
      <c r="F246" s="4">
        <f t="shared" si="31"/>
        <v>655245</v>
      </c>
      <c r="G246" s="4">
        <v>1720147</v>
      </c>
      <c r="H246" s="4">
        <v>0</v>
      </c>
      <c r="I246" s="4">
        <v>84951</v>
      </c>
      <c r="J246" s="4">
        <v>0</v>
      </c>
      <c r="K246" s="4">
        <v>0</v>
      </c>
      <c r="L246" s="4">
        <v>0</v>
      </c>
      <c r="M246" s="4">
        <f t="shared" si="37"/>
        <v>0</v>
      </c>
      <c r="N246" s="4">
        <v>52387</v>
      </c>
      <c r="O246" s="4">
        <v>3201116</v>
      </c>
      <c r="P246" s="4">
        <v>0</v>
      </c>
      <c r="Q246" s="4">
        <v>222607</v>
      </c>
      <c r="R246" s="4">
        <v>0</v>
      </c>
      <c r="S246" s="5">
        <v>0</v>
      </c>
      <c r="T246" s="4">
        <v>194029</v>
      </c>
      <c r="U246" s="4">
        <v>0</v>
      </c>
      <c r="V246" s="5">
        <v>0</v>
      </c>
      <c r="W246" s="4">
        <v>0</v>
      </c>
      <c r="X246" s="5">
        <f t="shared" si="38"/>
        <v>0</v>
      </c>
      <c r="Y246" s="4">
        <v>154714</v>
      </c>
      <c r="Z246" s="4">
        <v>48077</v>
      </c>
      <c r="AA246" s="4">
        <v>64758</v>
      </c>
      <c r="AB246" s="4">
        <v>775400</v>
      </c>
      <c r="AC246" s="4">
        <v>67905</v>
      </c>
      <c r="AD246" s="4">
        <f t="shared" si="39"/>
        <v>25039954</v>
      </c>
    </row>
    <row r="247" spans="1:30" ht="12.75">
      <c r="A247" s="9" t="s">
        <v>822</v>
      </c>
      <c r="B247" s="2">
        <v>240</v>
      </c>
      <c r="C247" s="4">
        <v>478793</v>
      </c>
      <c r="D247" s="4">
        <v>29149</v>
      </c>
      <c r="E247" s="4">
        <v>0</v>
      </c>
      <c r="F247" s="4">
        <f t="shared" si="31"/>
        <v>29149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f t="shared" si="37"/>
        <v>0</v>
      </c>
      <c r="N247" s="4">
        <v>0</v>
      </c>
      <c r="O247" s="4">
        <v>206406</v>
      </c>
      <c r="P247" s="4">
        <v>0</v>
      </c>
      <c r="Q247" s="4">
        <v>35768</v>
      </c>
      <c r="R247" s="4">
        <v>0</v>
      </c>
      <c r="S247" s="5">
        <v>0</v>
      </c>
      <c r="T247" s="4">
        <v>0</v>
      </c>
      <c r="U247" s="4">
        <v>0</v>
      </c>
      <c r="V247" s="5">
        <v>0</v>
      </c>
      <c r="W247" s="4">
        <v>0</v>
      </c>
      <c r="X247" s="5">
        <f t="shared" si="38"/>
        <v>0</v>
      </c>
      <c r="Y247" s="4">
        <v>0</v>
      </c>
      <c r="Z247" s="4">
        <v>2450</v>
      </c>
      <c r="AA247" s="4">
        <v>5020</v>
      </c>
      <c r="AB247" s="4">
        <v>0</v>
      </c>
      <c r="AC247" s="4">
        <v>3527</v>
      </c>
      <c r="AD247" s="4">
        <f t="shared" si="39"/>
        <v>761113</v>
      </c>
    </row>
    <row r="248" spans="1:30" ht="12.75">
      <c r="A248" s="9" t="s">
        <v>823</v>
      </c>
      <c r="B248" s="2">
        <v>241</v>
      </c>
      <c r="C248" s="4">
        <v>0</v>
      </c>
      <c r="D248" s="4">
        <v>0</v>
      </c>
      <c r="E248" s="4">
        <v>0</v>
      </c>
      <c r="F248" s="4">
        <f t="shared" si="31"/>
        <v>0</v>
      </c>
      <c r="G248" s="4">
        <v>436227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f t="shared" si="37"/>
        <v>0</v>
      </c>
      <c r="N248" s="4">
        <v>0</v>
      </c>
      <c r="O248" s="4">
        <v>259558</v>
      </c>
      <c r="P248" s="4">
        <v>0</v>
      </c>
      <c r="Q248" s="4">
        <v>75519</v>
      </c>
      <c r="R248" s="4">
        <v>0</v>
      </c>
      <c r="S248" s="5">
        <v>0</v>
      </c>
      <c r="T248" s="4">
        <v>2450</v>
      </c>
      <c r="U248" s="4">
        <v>0</v>
      </c>
      <c r="V248" s="5">
        <v>0</v>
      </c>
      <c r="W248" s="4">
        <v>0</v>
      </c>
      <c r="X248" s="5">
        <f t="shared" si="38"/>
        <v>0</v>
      </c>
      <c r="Y248" s="4">
        <v>7513</v>
      </c>
      <c r="Z248" s="4">
        <v>2600</v>
      </c>
      <c r="AA248" s="4">
        <v>4016</v>
      </c>
      <c r="AB248" s="4">
        <v>57372</v>
      </c>
      <c r="AC248" s="4">
        <v>4122</v>
      </c>
      <c r="AD248" s="4">
        <f t="shared" si="39"/>
        <v>849377</v>
      </c>
    </row>
    <row r="249" spans="1:30" ht="12.75">
      <c r="A249" s="9" t="s">
        <v>824</v>
      </c>
      <c r="B249" s="2">
        <v>242</v>
      </c>
      <c r="C249" s="4">
        <v>246730</v>
      </c>
      <c r="D249" s="4">
        <v>7620</v>
      </c>
      <c r="E249" s="4">
        <v>0</v>
      </c>
      <c r="F249" s="4">
        <f t="shared" si="31"/>
        <v>7620</v>
      </c>
      <c r="G249" s="4">
        <v>207120</v>
      </c>
      <c r="H249" s="4">
        <v>0</v>
      </c>
      <c r="I249" s="4">
        <v>25914</v>
      </c>
      <c r="J249" s="4">
        <v>0</v>
      </c>
      <c r="K249" s="4">
        <v>0</v>
      </c>
      <c r="L249" s="4">
        <v>0</v>
      </c>
      <c r="M249" s="4">
        <f aca="true" t="shared" si="40" ref="M249:M264">SUM(J249:L249)</f>
        <v>0</v>
      </c>
      <c r="N249" s="4">
        <v>2592</v>
      </c>
      <c r="O249" s="4">
        <v>129855</v>
      </c>
      <c r="P249" s="4">
        <v>27912</v>
      </c>
      <c r="Q249" s="4">
        <v>0</v>
      </c>
      <c r="R249" s="4">
        <v>0</v>
      </c>
      <c r="S249" s="5">
        <v>0</v>
      </c>
      <c r="T249" s="4">
        <v>0</v>
      </c>
      <c r="U249" s="4">
        <v>0</v>
      </c>
      <c r="V249" s="5">
        <v>0</v>
      </c>
      <c r="W249" s="4">
        <v>0</v>
      </c>
      <c r="X249" s="5">
        <f aca="true" t="shared" si="41" ref="X249:X264">SUM(U249:W249)</f>
        <v>0</v>
      </c>
      <c r="Y249" s="4">
        <v>3789</v>
      </c>
      <c r="Z249" s="4">
        <v>5013</v>
      </c>
      <c r="AA249" s="4">
        <v>23092</v>
      </c>
      <c r="AB249" s="4">
        <v>33274</v>
      </c>
      <c r="AC249" s="4">
        <v>4333</v>
      </c>
      <c r="AD249" s="4">
        <f t="shared" si="39"/>
        <v>717244</v>
      </c>
    </row>
    <row r="250" spans="1:30" ht="12.75">
      <c r="A250" s="9" t="s">
        <v>825</v>
      </c>
      <c r="B250" s="2">
        <v>243</v>
      </c>
      <c r="C250" s="4">
        <v>12679625</v>
      </c>
      <c r="D250" s="4">
        <v>280324</v>
      </c>
      <c r="E250" s="4">
        <v>0</v>
      </c>
      <c r="F250" s="4">
        <f t="shared" si="31"/>
        <v>280324</v>
      </c>
      <c r="G250" s="4">
        <v>930152</v>
      </c>
      <c r="H250" s="4">
        <v>0</v>
      </c>
      <c r="I250" s="4">
        <v>32492</v>
      </c>
      <c r="J250" s="4">
        <v>0</v>
      </c>
      <c r="K250" s="4">
        <v>0</v>
      </c>
      <c r="L250" s="4">
        <v>0</v>
      </c>
      <c r="M250" s="4">
        <f t="shared" si="40"/>
        <v>0</v>
      </c>
      <c r="N250" s="4">
        <v>34823</v>
      </c>
      <c r="O250" s="4">
        <v>9182520</v>
      </c>
      <c r="P250" s="4">
        <v>14555556</v>
      </c>
      <c r="Q250" s="4">
        <v>444110</v>
      </c>
      <c r="R250" s="4">
        <v>0</v>
      </c>
      <c r="S250" s="4">
        <v>258250</v>
      </c>
      <c r="T250" s="4">
        <v>781783</v>
      </c>
      <c r="U250" s="4">
        <v>0</v>
      </c>
      <c r="V250" s="5">
        <v>0</v>
      </c>
      <c r="W250" s="4">
        <v>0</v>
      </c>
      <c r="X250" s="5">
        <f t="shared" si="41"/>
        <v>0</v>
      </c>
      <c r="Y250" s="4">
        <v>79355</v>
      </c>
      <c r="Z250" s="4">
        <v>209491</v>
      </c>
      <c r="AA250" s="4">
        <v>244474</v>
      </c>
      <c r="AB250" s="4">
        <v>18653</v>
      </c>
      <c r="AC250" s="4">
        <v>124490</v>
      </c>
      <c r="AD250" s="4">
        <f t="shared" si="39"/>
        <v>39856098</v>
      </c>
    </row>
    <row r="251" spans="1:30" ht="12.75">
      <c r="A251" s="9" t="s">
        <v>826</v>
      </c>
      <c r="B251" s="2">
        <v>244</v>
      </c>
      <c r="C251" s="4">
        <v>9796835</v>
      </c>
      <c r="D251" s="4">
        <v>172466</v>
      </c>
      <c r="E251" s="4">
        <v>0</v>
      </c>
      <c r="F251" s="4">
        <f t="shared" si="31"/>
        <v>172466</v>
      </c>
      <c r="G251" s="4">
        <v>0</v>
      </c>
      <c r="H251" s="4">
        <v>0</v>
      </c>
      <c r="I251" s="4">
        <v>76559</v>
      </c>
      <c r="J251" s="4">
        <v>0</v>
      </c>
      <c r="K251" s="4">
        <v>0</v>
      </c>
      <c r="L251" s="4">
        <v>0</v>
      </c>
      <c r="M251" s="4">
        <f t="shared" si="40"/>
        <v>0</v>
      </c>
      <c r="N251" s="4">
        <v>26242</v>
      </c>
      <c r="O251" s="4">
        <v>3309814</v>
      </c>
      <c r="P251" s="4">
        <v>2297597</v>
      </c>
      <c r="Q251" s="4">
        <v>232122</v>
      </c>
      <c r="R251" s="4">
        <v>0</v>
      </c>
      <c r="S251" s="5">
        <v>0</v>
      </c>
      <c r="T251" s="4">
        <v>193868</v>
      </c>
      <c r="U251" s="4">
        <v>0</v>
      </c>
      <c r="V251" s="5">
        <v>0</v>
      </c>
      <c r="W251" s="4">
        <v>0</v>
      </c>
      <c r="X251" s="5">
        <f t="shared" si="41"/>
        <v>0</v>
      </c>
      <c r="Y251" s="4">
        <v>7252</v>
      </c>
      <c r="Z251" s="4">
        <v>37000</v>
      </c>
      <c r="AA251" s="4">
        <v>90468</v>
      </c>
      <c r="AB251" s="4">
        <v>0</v>
      </c>
      <c r="AC251" s="4">
        <v>51343</v>
      </c>
      <c r="AD251" s="4">
        <f t="shared" si="39"/>
        <v>16291566</v>
      </c>
    </row>
    <row r="252" spans="1:30" ht="12.75">
      <c r="A252" s="9" t="s">
        <v>827</v>
      </c>
      <c r="B252" s="2">
        <v>245</v>
      </c>
      <c r="C252" s="4">
        <v>375</v>
      </c>
      <c r="D252" s="4">
        <v>0</v>
      </c>
      <c r="E252" s="4">
        <v>0</v>
      </c>
      <c r="F252" s="4">
        <f t="shared" si="31"/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f t="shared" si="40"/>
        <v>0</v>
      </c>
      <c r="N252" s="4">
        <v>0</v>
      </c>
      <c r="O252" s="4">
        <v>990738</v>
      </c>
      <c r="P252" s="4">
        <v>0</v>
      </c>
      <c r="Q252" s="4">
        <v>110298</v>
      </c>
      <c r="R252" s="4">
        <v>420000</v>
      </c>
      <c r="S252" s="5">
        <v>0</v>
      </c>
      <c r="T252" s="4">
        <v>49570</v>
      </c>
      <c r="U252" s="4">
        <v>0</v>
      </c>
      <c r="V252" s="5">
        <v>0</v>
      </c>
      <c r="W252" s="4">
        <v>0</v>
      </c>
      <c r="X252" s="5">
        <f t="shared" si="41"/>
        <v>0</v>
      </c>
      <c r="Y252" s="4">
        <v>20376</v>
      </c>
      <c r="Z252" s="4">
        <v>14788</v>
      </c>
      <c r="AA252" s="4">
        <v>23092</v>
      </c>
      <c r="AB252" s="4">
        <v>8817</v>
      </c>
      <c r="AC252" s="4">
        <v>13693</v>
      </c>
      <c r="AD252" s="4">
        <f t="shared" si="39"/>
        <v>1651747</v>
      </c>
    </row>
    <row r="253" spans="1:30" ht="12.75">
      <c r="A253" s="9" t="s">
        <v>828</v>
      </c>
      <c r="B253" s="2">
        <v>246</v>
      </c>
      <c r="C253" s="4">
        <v>4992952</v>
      </c>
      <c r="D253" s="4">
        <v>92839</v>
      </c>
      <c r="E253" s="4">
        <v>0</v>
      </c>
      <c r="F253" s="4">
        <f t="shared" si="31"/>
        <v>92839</v>
      </c>
      <c r="G253" s="4">
        <v>1144680</v>
      </c>
      <c r="H253" s="4">
        <v>0</v>
      </c>
      <c r="I253" s="4">
        <v>7008</v>
      </c>
      <c r="J253" s="4">
        <v>274473</v>
      </c>
      <c r="K253" s="4">
        <v>0</v>
      </c>
      <c r="L253" s="4">
        <v>0</v>
      </c>
      <c r="M253" s="4">
        <f t="shared" si="40"/>
        <v>274473</v>
      </c>
      <c r="N253" s="4">
        <v>12945</v>
      </c>
      <c r="O253" s="4">
        <v>1895672</v>
      </c>
      <c r="P253" s="4">
        <v>1931472</v>
      </c>
      <c r="Q253" s="4">
        <v>156258</v>
      </c>
      <c r="R253" s="4">
        <v>0</v>
      </c>
      <c r="S253" s="5">
        <v>0</v>
      </c>
      <c r="T253" s="4">
        <v>140644</v>
      </c>
      <c r="U253" s="4">
        <v>0</v>
      </c>
      <c r="V253" s="5">
        <v>0</v>
      </c>
      <c r="W253" s="4">
        <v>0</v>
      </c>
      <c r="X253" s="5">
        <f t="shared" si="41"/>
        <v>0</v>
      </c>
      <c r="Y253" s="4">
        <v>1392</v>
      </c>
      <c r="Z253" s="4">
        <v>43325</v>
      </c>
      <c r="AA253" s="4">
        <v>40662</v>
      </c>
      <c r="AB253" s="4">
        <v>36405</v>
      </c>
      <c r="AC253" s="4">
        <v>34261</v>
      </c>
      <c r="AD253" s="4">
        <f t="shared" si="39"/>
        <v>10804988</v>
      </c>
    </row>
    <row r="254" spans="1:30" ht="12.75">
      <c r="A254" s="9" t="s">
        <v>829</v>
      </c>
      <c r="B254" s="2">
        <v>247</v>
      </c>
      <c r="C254" s="4">
        <v>0</v>
      </c>
      <c r="D254" s="4">
        <v>0</v>
      </c>
      <c r="E254" s="4">
        <v>0</v>
      </c>
      <c r="F254" s="4">
        <f t="shared" si="31"/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f t="shared" si="40"/>
        <v>0</v>
      </c>
      <c r="N254" s="4">
        <v>0</v>
      </c>
      <c r="O254" s="4">
        <v>804647</v>
      </c>
      <c r="P254" s="4">
        <v>0</v>
      </c>
      <c r="Q254" s="4">
        <v>147073</v>
      </c>
      <c r="R254" s="4">
        <v>0</v>
      </c>
      <c r="S254" s="5">
        <v>0</v>
      </c>
      <c r="T254" s="4">
        <v>38343</v>
      </c>
      <c r="U254" s="4">
        <v>0</v>
      </c>
      <c r="V254" s="5">
        <v>0</v>
      </c>
      <c r="W254" s="4">
        <v>0</v>
      </c>
      <c r="X254" s="5">
        <f t="shared" si="41"/>
        <v>0</v>
      </c>
      <c r="Y254" s="4">
        <v>16306</v>
      </c>
      <c r="Z254" s="4">
        <v>9700</v>
      </c>
      <c r="AA254" s="4">
        <v>29640</v>
      </c>
      <c r="AB254" s="4">
        <v>7534</v>
      </c>
      <c r="AC254" s="4">
        <v>12336</v>
      </c>
      <c r="AD254" s="4">
        <f t="shared" si="39"/>
        <v>1065579</v>
      </c>
    </row>
    <row r="255" spans="1:30" ht="12.75">
      <c r="A255" s="9" t="s">
        <v>830</v>
      </c>
      <c r="B255" s="2">
        <v>248</v>
      </c>
      <c r="C255" s="4">
        <v>20848148</v>
      </c>
      <c r="D255" s="4">
        <v>205943</v>
      </c>
      <c r="E255" s="4">
        <v>0</v>
      </c>
      <c r="F255" s="4">
        <f t="shared" si="31"/>
        <v>205943</v>
      </c>
      <c r="G255" s="4">
        <v>24874</v>
      </c>
      <c r="H255" s="4">
        <v>0</v>
      </c>
      <c r="I255" s="4">
        <v>74604</v>
      </c>
      <c r="J255" s="4">
        <v>0</v>
      </c>
      <c r="K255" s="4">
        <v>45250</v>
      </c>
      <c r="L255" s="4">
        <v>34555</v>
      </c>
      <c r="M255" s="4">
        <f t="shared" si="40"/>
        <v>79805</v>
      </c>
      <c r="N255" s="4">
        <v>40998</v>
      </c>
      <c r="O255" s="4">
        <v>5351631</v>
      </c>
      <c r="P255" s="4">
        <v>6712698</v>
      </c>
      <c r="Q255" s="4">
        <v>217056</v>
      </c>
      <c r="R255" s="4">
        <v>533333</v>
      </c>
      <c r="S255" s="5">
        <v>0</v>
      </c>
      <c r="T255" s="4">
        <v>237500</v>
      </c>
      <c r="U255" s="4">
        <v>0</v>
      </c>
      <c r="V255" s="5">
        <v>0</v>
      </c>
      <c r="W255" s="4">
        <v>0</v>
      </c>
      <c r="X255" s="5">
        <f t="shared" si="41"/>
        <v>0</v>
      </c>
      <c r="Y255" s="4">
        <v>155495</v>
      </c>
      <c r="Z255" s="4">
        <v>110465</v>
      </c>
      <c r="AA255" s="4">
        <v>230920</v>
      </c>
      <c r="AB255" s="4">
        <v>0</v>
      </c>
      <c r="AC255" s="4">
        <v>66519</v>
      </c>
      <c r="AD255" s="4">
        <f t="shared" si="39"/>
        <v>34889989</v>
      </c>
    </row>
    <row r="256" spans="1:30" ht="12.75">
      <c r="A256" s="9" t="s">
        <v>831</v>
      </c>
      <c r="B256" s="2">
        <v>249</v>
      </c>
      <c r="C256" s="4">
        <v>319828</v>
      </c>
      <c r="D256" s="4">
        <v>24796</v>
      </c>
      <c r="E256" s="4">
        <v>0</v>
      </c>
      <c r="F256" s="4">
        <f t="shared" si="31"/>
        <v>24796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f t="shared" si="40"/>
        <v>0</v>
      </c>
      <c r="N256" s="4">
        <v>1550</v>
      </c>
      <c r="O256" s="4">
        <v>102803</v>
      </c>
      <c r="P256" s="4">
        <v>0</v>
      </c>
      <c r="Q256" s="4">
        <v>34998</v>
      </c>
      <c r="R256" s="4">
        <v>0</v>
      </c>
      <c r="S256" s="5">
        <v>0</v>
      </c>
      <c r="T256" s="4">
        <v>0</v>
      </c>
      <c r="U256" s="4">
        <v>0</v>
      </c>
      <c r="V256" s="5">
        <v>0</v>
      </c>
      <c r="W256" s="4">
        <v>0</v>
      </c>
      <c r="X256" s="5">
        <f t="shared" si="41"/>
        <v>0</v>
      </c>
      <c r="Y256" s="4">
        <v>0</v>
      </c>
      <c r="Z256" s="4">
        <v>688</v>
      </c>
      <c r="AA256" s="4">
        <v>1008</v>
      </c>
      <c r="AB256" s="4">
        <v>1937</v>
      </c>
      <c r="AC256" s="4">
        <v>2605</v>
      </c>
      <c r="AD256" s="4">
        <f t="shared" si="39"/>
        <v>490213</v>
      </c>
    </row>
    <row r="257" spans="1:30" ht="12.75">
      <c r="A257" s="9" t="s">
        <v>832</v>
      </c>
      <c r="B257" s="2">
        <v>250</v>
      </c>
      <c r="C257" s="4">
        <v>843349</v>
      </c>
      <c r="D257" s="4">
        <v>42476</v>
      </c>
      <c r="E257" s="4">
        <v>0</v>
      </c>
      <c r="F257" s="4">
        <f t="shared" si="31"/>
        <v>42476</v>
      </c>
      <c r="G257" s="4">
        <v>484522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f t="shared" si="40"/>
        <v>0</v>
      </c>
      <c r="N257" s="4">
        <v>0</v>
      </c>
      <c r="O257" s="4">
        <v>360406</v>
      </c>
      <c r="P257" s="4">
        <v>0</v>
      </c>
      <c r="Q257" s="4">
        <v>63636</v>
      </c>
      <c r="R257" s="4">
        <v>0</v>
      </c>
      <c r="S257" s="5">
        <v>0</v>
      </c>
      <c r="T257" s="4">
        <v>0</v>
      </c>
      <c r="U257" s="4">
        <v>0</v>
      </c>
      <c r="V257" s="5">
        <v>0</v>
      </c>
      <c r="W257" s="4">
        <v>0</v>
      </c>
      <c r="X257" s="5">
        <f t="shared" si="41"/>
        <v>0</v>
      </c>
      <c r="Y257" s="4">
        <v>3346</v>
      </c>
      <c r="Z257" s="4">
        <v>5113</v>
      </c>
      <c r="AA257" s="4">
        <v>12550</v>
      </c>
      <c r="AB257" s="4">
        <v>7665</v>
      </c>
      <c r="AC257" s="4">
        <v>5982</v>
      </c>
      <c r="AD257" s="4">
        <f t="shared" si="39"/>
        <v>1829045</v>
      </c>
    </row>
    <row r="258" spans="1:30" ht="12.75">
      <c r="A258" s="9" t="s">
        <v>833</v>
      </c>
      <c r="B258" s="2">
        <v>251</v>
      </c>
      <c r="C258" s="4">
        <v>9370691</v>
      </c>
      <c r="D258" s="4">
        <v>106260</v>
      </c>
      <c r="E258" s="4">
        <v>0</v>
      </c>
      <c r="F258" s="4">
        <f t="shared" si="31"/>
        <v>106260</v>
      </c>
      <c r="G258" s="4">
        <v>0</v>
      </c>
      <c r="H258" s="4">
        <v>0</v>
      </c>
      <c r="I258" s="4">
        <v>140310</v>
      </c>
      <c r="J258" s="4">
        <v>0</v>
      </c>
      <c r="K258" s="4">
        <v>0</v>
      </c>
      <c r="L258" s="4">
        <v>0</v>
      </c>
      <c r="M258" s="4">
        <f t="shared" si="40"/>
        <v>0</v>
      </c>
      <c r="N258" s="4">
        <v>20539</v>
      </c>
      <c r="O258" s="4">
        <v>2129231</v>
      </c>
      <c r="P258" s="4">
        <v>496221</v>
      </c>
      <c r="Q258" s="4">
        <v>143214</v>
      </c>
      <c r="R258" s="4">
        <v>0</v>
      </c>
      <c r="S258" s="5">
        <v>0</v>
      </c>
      <c r="T258" s="4">
        <v>60227</v>
      </c>
      <c r="U258" s="4">
        <v>0</v>
      </c>
      <c r="V258" s="5">
        <v>0</v>
      </c>
      <c r="W258" s="4">
        <v>0</v>
      </c>
      <c r="X258" s="5">
        <f t="shared" si="41"/>
        <v>0</v>
      </c>
      <c r="Y258" s="4">
        <v>65314</v>
      </c>
      <c r="Z258" s="4">
        <v>17000</v>
      </c>
      <c r="AA258" s="4">
        <v>36646</v>
      </c>
      <c r="AB258" s="4">
        <v>0</v>
      </c>
      <c r="AC258" s="4">
        <v>27087</v>
      </c>
      <c r="AD258" s="4">
        <f t="shared" si="39"/>
        <v>12612740</v>
      </c>
    </row>
    <row r="259" spans="1:30" ht="12.75">
      <c r="A259" s="9" t="s">
        <v>834</v>
      </c>
      <c r="B259" s="2">
        <v>252</v>
      </c>
      <c r="C259" s="4">
        <v>1144872</v>
      </c>
      <c r="D259" s="4">
        <v>19935</v>
      </c>
      <c r="E259" s="4">
        <v>0</v>
      </c>
      <c r="F259" s="4">
        <f t="shared" si="31"/>
        <v>19935</v>
      </c>
      <c r="G259" s="4">
        <v>1136271</v>
      </c>
      <c r="H259" s="4">
        <v>0</v>
      </c>
      <c r="I259" s="4">
        <v>25613</v>
      </c>
      <c r="J259" s="4">
        <v>0</v>
      </c>
      <c r="K259" s="4">
        <v>0</v>
      </c>
      <c r="L259" s="4">
        <v>0</v>
      </c>
      <c r="M259" s="4">
        <f t="shared" si="40"/>
        <v>0</v>
      </c>
      <c r="N259" s="4">
        <v>3674</v>
      </c>
      <c r="O259" s="4">
        <v>396708</v>
      </c>
      <c r="P259" s="4">
        <v>0</v>
      </c>
      <c r="Q259" s="4">
        <v>32040</v>
      </c>
      <c r="R259" s="4">
        <v>0</v>
      </c>
      <c r="S259" s="5">
        <v>0</v>
      </c>
      <c r="T259" s="4">
        <v>33293</v>
      </c>
      <c r="U259" s="4">
        <v>0</v>
      </c>
      <c r="V259" s="5">
        <v>0</v>
      </c>
      <c r="W259" s="4">
        <v>0</v>
      </c>
      <c r="X259" s="5">
        <f t="shared" si="41"/>
        <v>0</v>
      </c>
      <c r="Y259" s="4">
        <v>6863</v>
      </c>
      <c r="Z259" s="4">
        <v>10896</v>
      </c>
      <c r="AA259" s="4">
        <v>10544</v>
      </c>
      <c r="AB259" s="4">
        <v>22659</v>
      </c>
      <c r="AC259" s="4">
        <v>9073</v>
      </c>
      <c r="AD259" s="4">
        <f t="shared" si="39"/>
        <v>2852441</v>
      </c>
    </row>
    <row r="260" spans="1:30" ht="12.75">
      <c r="A260" s="9" t="s">
        <v>835</v>
      </c>
      <c r="B260" s="2">
        <v>253</v>
      </c>
      <c r="C260" s="4">
        <v>38515</v>
      </c>
      <c r="D260" s="4">
        <v>4169</v>
      </c>
      <c r="E260" s="4">
        <v>0</v>
      </c>
      <c r="F260" s="4">
        <f t="shared" si="31"/>
        <v>4169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f t="shared" si="40"/>
        <v>0</v>
      </c>
      <c r="N260" s="4">
        <v>543</v>
      </c>
      <c r="O260" s="4">
        <v>3773</v>
      </c>
      <c r="P260" s="4">
        <v>0</v>
      </c>
      <c r="Q260" s="4">
        <v>2476</v>
      </c>
      <c r="R260" s="4">
        <v>0</v>
      </c>
      <c r="S260" s="5">
        <v>0</v>
      </c>
      <c r="T260" s="4">
        <v>0</v>
      </c>
      <c r="U260" s="4">
        <v>0</v>
      </c>
      <c r="V260" s="5">
        <v>0</v>
      </c>
      <c r="W260" s="4">
        <v>0</v>
      </c>
      <c r="X260" s="5">
        <f t="shared" si="41"/>
        <v>0</v>
      </c>
      <c r="Y260" s="4">
        <v>0</v>
      </c>
      <c r="Z260" s="4">
        <v>225</v>
      </c>
      <c r="AA260" s="4">
        <v>0</v>
      </c>
      <c r="AB260" s="4">
        <v>2923</v>
      </c>
      <c r="AC260" s="4">
        <v>1898</v>
      </c>
      <c r="AD260" s="4">
        <f t="shared" si="39"/>
        <v>54522</v>
      </c>
    </row>
    <row r="261" spans="1:30" ht="12.75">
      <c r="A261" s="9" t="s">
        <v>836</v>
      </c>
      <c r="B261" s="2">
        <v>254</v>
      </c>
      <c r="C261" s="4">
        <v>0</v>
      </c>
      <c r="D261" s="4">
        <v>0</v>
      </c>
      <c r="E261" s="4">
        <v>0</v>
      </c>
      <c r="F261" s="4">
        <f t="shared" si="31"/>
        <v>0</v>
      </c>
      <c r="G261" s="4">
        <v>397162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f t="shared" si="40"/>
        <v>0</v>
      </c>
      <c r="N261" s="4">
        <v>0</v>
      </c>
      <c r="O261" s="4">
        <v>392310</v>
      </c>
      <c r="P261" s="4">
        <v>143746</v>
      </c>
      <c r="Q261" s="4">
        <v>49963</v>
      </c>
      <c r="R261" s="4">
        <v>0</v>
      </c>
      <c r="S261" s="5">
        <v>0</v>
      </c>
      <c r="T261" s="4">
        <v>0</v>
      </c>
      <c r="U261" s="4">
        <v>0</v>
      </c>
      <c r="V261" s="5">
        <v>0</v>
      </c>
      <c r="W261" s="4">
        <v>0</v>
      </c>
      <c r="X261" s="5">
        <f t="shared" si="41"/>
        <v>0</v>
      </c>
      <c r="Y261" s="4">
        <v>0</v>
      </c>
      <c r="Z261" s="4">
        <v>2588</v>
      </c>
      <c r="AA261" s="4">
        <v>6030</v>
      </c>
      <c r="AB261" s="4">
        <v>34702</v>
      </c>
      <c r="AC261" s="4">
        <v>6391</v>
      </c>
      <c r="AD261" s="4">
        <f t="shared" si="39"/>
        <v>1032892</v>
      </c>
    </row>
    <row r="262" spans="1:30" ht="12.75">
      <c r="A262" s="9" t="s">
        <v>837</v>
      </c>
      <c r="B262" s="2">
        <v>255</v>
      </c>
      <c r="C262" s="4">
        <v>0</v>
      </c>
      <c r="D262" s="4">
        <v>0</v>
      </c>
      <c r="E262" s="4">
        <v>0</v>
      </c>
      <c r="F262" s="4">
        <f t="shared" si="31"/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f t="shared" si="40"/>
        <v>0</v>
      </c>
      <c r="N262" s="4">
        <v>0</v>
      </c>
      <c r="O262" s="4">
        <v>122196</v>
      </c>
      <c r="P262" s="4">
        <v>0</v>
      </c>
      <c r="Q262" s="4">
        <v>56443</v>
      </c>
      <c r="R262" s="4">
        <v>0</v>
      </c>
      <c r="S262" s="5">
        <v>0</v>
      </c>
      <c r="T262" s="4">
        <v>0</v>
      </c>
      <c r="U262" s="4">
        <v>0</v>
      </c>
      <c r="V262" s="5">
        <v>0</v>
      </c>
      <c r="W262" s="4">
        <v>0</v>
      </c>
      <c r="X262" s="5">
        <f t="shared" si="41"/>
        <v>0</v>
      </c>
      <c r="Y262" s="4">
        <v>3319</v>
      </c>
      <c r="Z262" s="4">
        <v>3586</v>
      </c>
      <c r="AA262" s="4">
        <v>9044</v>
      </c>
      <c r="AB262" s="4">
        <v>57219</v>
      </c>
      <c r="AC262" s="4">
        <v>2859</v>
      </c>
      <c r="AD262" s="4">
        <f t="shared" si="39"/>
        <v>254666</v>
      </c>
    </row>
    <row r="263" spans="1:30" ht="12.75">
      <c r="A263" s="9" t="s">
        <v>838</v>
      </c>
      <c r="B263" s="2">
        <v>256</v>
      </c>
      <c r="C263" s="4">
        <v>0</v>
      </c>
      <c r="D263" s="4">
        <v>0</v>
      </c>
      <c r="E263" s="4">
        <v>0</v>
      </c>
      <c r="F263" s="4">
        <f t="shared" si="31"/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f t="shared" si="40"/>
        <v>0</v>
      </c>
      <c r="N263" s="4">
        <v>0</v>
      </c>
      <c r="O263" s="4">
        <v>193441</v>
      </c>
      <c r="P263" s="4">
        <v>0</v>
      </c>
      <c r="Q263" s="4">
        <v>27915</v>
      </c>
      <c r="R263" s="4">
        <v>0</v>
      </c>
      <c r="S263" s="5">
        <v>0</v>
      </c>
      <c r="T263" s="4">
        <v>0</v>
      </c>
      <c r="U263" s="4">
        <v>0</v>
      </c>
      <c r="V263" s="5">
        <v>0</v>
      </c>
      <c r="W263" s="4">
        <v>0</v>
      </c>
      <c r="X263" s="5">
        <f t="shared" si="41"/>
        <v>0</v>
      </c>
      <c r="Y263" s="4">
        <v>0</v>
      </c>
      <c r="Z263" s="4">
        <v>1100</v>
      </c>
      <c r="AA263" s="4">
        <v>2020</v>
      </c>
      <c r="AB263" s="4">
        <v>222</v>
      </c>
      <c r="AC263" s="4">
        <v>3073</v>
      </c>
      <c r="AD263" s="4">
        <f t="shared" si="39"/>
        <v>227771</v>
      </c>
    </row>
    <row r="264" spans="1:30" ht="12.75">
      <c r="A264" s="9" t="s">
        <v>839</v>
      </c>
      <c r="B264" s="2">
        <v>257</v>
      </c>
      <c r="C264" s="4">
        <v>284776</v>
      </c>
      <c r="D264" s="4">
        <v>0</v>
      </c>
      <c r="E264" s="4">
        <v>0</v>
      </c>
      <c r="F264" s="4">
        <f>SUM(D264:E264)</f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f t="shared" si="40"/>
        <v>0</v>
      </c>
      <c r="N264" s="4">
        <v>0</v>
      </c>
      <c r="O264" s="4">
        <v>671798</v>
      </c>
      <c r="P264" s="4">
        <v>0</v>
      </c>
      <c r="Q264" s="4">
        <v>79060</v>
      </c>
      <c r="R264" s="4">
        <v>0</v>
      </c>
      <c r="S264" s="5">
        <v>0</v>
      </c>
      <c r="T264" s="4">
        <v>0</v>
      </c>
      <c r="U264" s="4">
        <v>0</v>
      </c>
      <c r="V264" s="5">
        <v>0</v>
      </c>
      <c r="W264" s="4">
        <v>0</v>
      </c>
      <c r="X264" s="5">
        <f t="shared" si="41"/>
        <v>0</v>
      </c>
      <c r="Y264" s="4">
        <v>0</v>
      </c>
      <c r="Z264" s="4">
        <v>3725</v>
      </c>
      <c r="AA264" s="4">
        <v>9044</v>
      </c>
      <c r="AB264" s="4">
        <v>20778</v>
      </c>
      <c r="AC264" s="4">
        <v>7821</v>
      </c>
      <c r="AD264" s="4">
        <f t="shared" si="39"/>
        <v>1077002</v>
      </c>
    </row>
    <row r="265" spans="1:30" ht="12.75">
      <c r="A265" s="9" t="s">
        <v>840</v>
      </c>
      <c r="B265" s="2">
        <v>258</v>
      </c>
      <c r="C265" s="4">
        <v>10663526</v>
      </c>
      <c r="D265" s="4">
        <v>308981</v>
      </c>
      <c r="E265" s="4">
        <v>0</v>
      </c>
      <c r="F265" s="4">
        <f>SUM(D265:E265)</f>
        <v>308981</v>
      </c>
      <c r="G265" s="4">
        <v>2925947</v>
      </c>
      <c r="H265" s="4">
        <v>0</v>
      </c>
      <c r="I265" s="4">
        <v>48020</v>
      </c>
      <c r="J265" s="4">
        <v>0</v>
      </c>
      <c r="K265" s="4">
        <v>75226</v>
      </c>
      <c r="L265" s="4">
        <v>46054</v>
      </c>
      <c r="M265" s="4">
        <f aca="true" t="shared" si="42" ref="M265:M280">SUM(J265:L265)</f>
        <v>121280</v>
      </c>
      <c r="N265" s="4">
        <v>38823</v>
      </c>
      <c r="O265" s="4">
        <v>3584439</v>
      </c>
      <c r="P265" s="4">
        <v>4151021</v>
      </c>
      <c r="Q265" s="4">
        <v>181688</v>
      </c>
      <c r="R265" s="4">
        <v>0</v>
      </c>
      <c r="S265" s="5">
        <v>0</v>
      </c>
      <c r="T265" s="4">
        <v>232998</v>
      </c>
      <c r="U265" s="4">
        <v>0</v>
      </c>
      <c r="V265" s="5">
        <v>0</v>
      </c>
      <c r="W265" s="4">
        <v>0</v>
      </c>
      <c r="X265" s="5">
        <f aca="true" t="shared" si="43" ref="X265:X280">SUM(U265:W265)</f>
        <v>0</v>
      </c>
      <c r="Y265" s="4">
        <v>51263</v>
      </c>
      <c r="Z265" s="4">
        <v>73177</v>
      </c>
      <c r="AA265" s="4">
        <v>69778</v>
      </c>
      <c r="AB265" s="4">
        <v>16499</v>
      </c>
      <c r="AC265" s="4">
        <v>66869</v>
      </c>
      <c r="AD265" s="4">
        <f aca="true" t="shared" si="44" ref="AD265:AD328">SUM(C265:E265)+SUM(G265:L265)+SUM(N265:W265)+SUM(Y265:AC265)</f>
        <v>22534309</v>
      </c>
    </row>
    <row r="266" spans="1:30" ht="12.75">
      <c r="A266" s="9" t="s">
        <v>841</v>
      </c>
      <c r="B266" s="2">
        <v>259</v>
      </c>
      <c r="C266" s="4">
        <v>0</v>
      </c>
      <c r="D266" s="4">
        <v>0</v>
      </c>
      <c r="E266" s="4">
        <v>0</v>
      </c>
      <c r="F266" s="4">
        <f aca="true" t="shared" si="45" ref="F266:F329">SUM(D266:E266)</f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f t="shared" si="42"/>
        <v>0</v>
      </c>
      <c r="N266" s="4">
        <v>0</v>
      </c>
      <c r="O266" s="4">
        <v>544940</v>
      </c>
      <c r="P266" s="4">
        <v>0</v>
      </c>
      <c r="Q266" s="4">
        <v>61322</v>
      </c>
      <c r="R266" s="4">
        <v>0</v>
      </c>
      <c r="S266" s="5">
        <v>0</v>
      </c>
      <c r="T266" s="4">
        <v>19533</v>
      </c>
      <c r="U266" s="4">
        <v>0</v>
      </c>
      <c r="V266" s="5">
        <v>0</v>
      </c>
      <c r="W266" s="4">
        <v>0</v>
      </c>
      <c r="X266" s="5">
        <f t="shared" si="43"/>
        <v>0</v>
      </c>
      <c r="Y266" s="4">
        <v>6687</v>
      </c>
      <c r="Z266" s="4">
        <v>8288</v>
      </c>
      <c r="AA266" s="4">
        <v>15060</v>
      </c>
      <c r="AB266" s="4">
        <v>177630</v>
      </c>
      <c r="AC266" s="4">
        <v>8622</v>
      </c>
      <c r="AD266" s="4">
        <f t="shared" si="44"/>
        <v>842082</v>
      </c>
    </row>
    <row r="267" spans="1:30" ht="12.75">
      <c r="A267" s="9" t="s">
        <v>842</v>
      </c>
      <c r="B267" s="2">
        <v>260</v>
      </c>
      <c r="C267" s="4">
        <v>0</v>
      </c>
      <c r="D267" s="4">
        <v>0</v>
      </c>
      <c r="E267" s="4">
        <v>0</v>
      </c>
      <c r="F267" s="4">
        <f t="shared" si="45"/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f t="shared" si="42"/>
        <v>0</v>
      </c>
      <c r="N267" s="4">
        <v>0</v>
      </c>
      <c r="O267" s="4">
        <v>26793</v>
      </c>
      <c r="P267" s="4">
        <v>0</v>
      </c>
      <c r="Q267" s="4">
        <v>54053</v>
      </c>
      <c r="R267" s="4">
        <v>0</v>
      </c>
      <c r="S267" s="5">
        <v>0</v>
      </c>
      <c r="T267" s="4">
        <v>0</v>
      </c>
      <c r="U267" s="4">
        <v>0</v>
      </c>
      <c r="V267" s="5">
        <v>0</v>
      </c>
      <c r="W267" s="4">
        <v>0</v>
      </c>
      <c r="X267" s="5">
        <f t="shared" si="43"/>
        <v>0</v>
      </c>
      <c r="Y267" s="4">
        <v>0</v>
      </c>
      <c r="Z267" s="4">
        <v>1100</v>
      </c>
      <c r="AA267" s="4">
        <v>3012</v>
      </c>
      <c r="AB267" s="4">
        <v>36320</v>
      </c>
      <c r="AC267" s="4">
        <v>2014</v>
      </c>
      <c r="AD267" s="4">
        <f t="shared" si="44"/>
        <v>123292</v>
      </c>
    </row>
    <row r="268" spans="1:30" ht="12.75">
      <c r="A268" s="9" t="s">
        <v>843</v>
      </c>
      <c r="B268" s="2">
        <v>261</v>
      </c>
      <c r="C268" s="4">
        <v>3497980</v>
      </c>
      <c r="D268" s="4">
        <v>165369</v>
      </c>
      <c r="E268" s="4">
        <v>0</v>
      </c>
      <c r="F268" s="4">
        <f t="shared" si="45"/>
        <v>165369</v>
      </c>
      <c r="G268" s="4">
        <v>2223842</v>
      </c>
      <c r="H268" s="4">
        <v>0</v>
      </c>
      <c r="I268" s="4">
        <v>13941</v>
      </c>
      <c r="J268" s="4">
        <v>0</v>
      </c>
      <c r="K268" s="4">
        <v>0</v>
      </c>
      <c r="L268" s="4">
        <v>0</v>
      </c>
      <c r="M268" s="4">
        <f t="shared" si="42"/>
        <v>0</v>
      </c>
      <c r="N268" s="4">
        <v>20327</v>
      </c>
      <c r="O268" s="4">
        <v>758436</v>
      </c>
      <c r="P268" s="4">
        <v>111247</v>
      </c>
      <c r="Q268" s="4">
        <v>72494</v>
      </c>
      <c r="R268" s="4">
        <v>0</v>
      </c>
      <c r="S268" s="5">
        <v>0</v>
      </c>
      <c r="T268" s="4">
        <v>68033</v>
      </c>
      <c r="U268" s="4">
        <v>0</v>
      </c>
      <c r="V268" s="5">
        <v>0</v>
      </c>
      <c r="W268" s="4">
        <v>0</v>
      </c>
      <c r="X268" s="5">
        <f t="shared" si="43"/>
        <v>0</v>
      </c>
      <c r="Y268" s="4">
        <v>6549</v>
      </c>
      <c r="Z268" s="4">
        <v>34839</v>
      </c>
      <c r="AA268" s="4">
        <v>17068</v>
      </c>
      <c r="AB268" s="4">
        <v>654802</v>
      </c>
      <c r="AC268" s="4">
        <v>23466</v>
      </c>
      <c r="AD268" s="4">
        <f t="shared" si="44"/>
        <v>7668393</v>
      </c>
    </row>
    <row r="269" spans="1:30" ht="12.75">
      <c r="A269" s="9" t="s">
        <v>844</v>
      </c>
      <c r="B269" s="2">
        <v>262</v>
      </c>
      <c r="C269" s="4">
        <v>3386156</v>
      </c>
      <c r="D269" s="4">
        <v>148826</v>
      </c>
      <c r="E269" s="4">
        <v>0</v>
      </c>
      <c r="F269" s="4">
        <f t="shared" si="45"/>
        <v>148826</v>
      </c>
      <c r="G269" s="4">
        <v>0</v>
      </c>
      <c r="H269" s="4">
        <v>0</v>
      </c>
      <c r="I269" s="4">
        <v>53435</v>
      </c>
      <c r="J269" s="4">
        <v>0</v>
      </c>
      <c r="K269" s="4">
        <v>0</v>
      </c>
      <c r="L269" s="4">
        <v>0</v>
      </c>
      <c r="M269" s="4">
        <f t="shared" si="42"/>
        <v>0</v>
      </c>
      <c r="N269" s="4">
        <v>16916</v>
      </c>
      <c r="O269" s="4">
        <v>2023325</v>
      </c>
      <c r="P269" s="4">
        <v>2245040</v>
      </c>
      <c r="Q269" s="4">
        <v>160562</v>
      </c>
      <c r="R269" s="4">
        <v>0</v>
      </c>
      <c r="S269" s="5">
        <v>0</v>
      </c>
      <c r="T269" s="4">
        <v>161340</v>
      </c>
      <c r="U269" s="4">
        <v>0</v>
      </c>
      <c r="V269" s="5">
        <v>0</v>
      </c>
      <c r="W269" s="4">
        <v>0</v>
      </c>
      <c r="X269" s="5">
        <f t="shared" si="43"/>
        <v>0</v>
      </c>
      <c r="Y269" s="4">
        <v>17440</v>
      </c>
      <c r="Z269" s="4">
        <v>54353</v>
      </c>
      <c r="AA269" s="4">
        <v>55220</v>
      </c>
      <c r="AB269" s="4">
        <v>1775</v>
      </c>
      <c r="AC269" s="4">
        <v>32821</v>
      </c>
      <c r="AD269" s="4">
        <f t="shared" si="44"/>
        <v>8357209</v>
      </c>
    </row>
    <row r="270" spans="1:30" ht="12.75">
      <c r="A270" s="9" t="s">
        <v>845</v>
      </c>
      <c r="B270" s="2">
        <v>263</v>
      </c>
      <c r="C270" s="4">
        <v>333716</v>
      </c>
      <c r="D270" s="4">
        <v>16886</v>
      </c>
      <c r="E270" s="4">
        <v>0</v>
      </c>
      <c r="F270" s="4">
        <f t="shared" si="45"/>
        <v>16886</v>
      </c>
      <c r="G270" s="4">
        <v>0</v>
      </c>
      <c r="H270" s="4">
        <v>0</v>
      </c>
      <c r="I270" s="4">
        <v>47927</v>
      </c>
      <c r="J270" s="4">
        <v>0</v>
      </c>
      <c r="K270" s="4">
        <v>0</v>
      </c>
      <c r="L270" s="4">
        <v>0</v>
      </c>
      <c r="M270" s="4">
        <f t="shared" si="42"/>
        <v>0</v>
      </c>
      <c r="N270" s="4">
        <v>0</v>
      </c>
      <c r="O270" s="4">
        <v>88314</v>
      </c>
      <c r="P270" s="4">
        <v>17367</v>
      </c>
      <c r="Q270" s="4">
        <v>37781</v>
      </c>
      <c r="R270" s="4">
        <v>0</v>
      </c>
      <c r="S270" s="5">
        <v>0</v>
      </c>
      <c r="T270" s="4">
        <v>0</v>
      </c>
      <c r="U270" s="4">
        <v>0</v>
      </c>
      <c r="V270" s="5">
        <v>0</v>
      </c>
      <c r="W270" s="4">
        <v>0</v>
      </c>
      <c r="X270" s="5">
        <f t="shared" si="43"/>
        <v>0</v>
      </c>
      <c r="Y270" s="4">
        <v>0</v>
      </c>
      <c r="Z270" s="4">
        <v>1760</v>
      </c>
      <c r="AA270" s="4">
        <v>10500</v>
      </c>
      <c r="AB270" s="4">
        <v>50909</v>
      </c>
      <c r="AC270" s="4">
        <v>2312</v>
      </c>
      <c r="AD270" s="4">
        <f t="shared" si="44"/>
        <v>607472</v>
      </c>
    </row>
    <row r="271" spans="1:30" ht="12.75">
      <c r="A271" s="9" t="s">
        <v>846</v>
      </c>
      <c r="B271" s="2">
        <v>264</v>
      </c>
      <c r="C271" s="4">
        <v>2885532</v>
      </c>
      <c r="D271" s="4">
        <v>146053</v>
      </c>
      <c r="E271" s="4">
        <v>0</v>
      </c>
      <c r="F271" s="4">
        <f t="shared" si="45"/>
        <v>146053</v>
      </c>
      <c r="G271" s="4">
        <v>0</v>
      </c>
      <c r="H271" s="4">
        <v>0</v>
      </c>
      <c r="I271" s="4">
        <v>7215</v>
      </c>
      <c r="J271" s="4">
        <v>166225</v>
      </c>
      <c r="K271" s="4">
        <v>0</v>
      </c>
      <c r="L271" s="4">
        <v>0</v>
      </c>
      <c r="M271" s="4">
        <f t="shared" si="42"/>
        <v>166225</v>
      </c>
      <c r="N271" s="4">
        <v>11738</v>
      </c>
      <c r="O271" s="4">
        <v>1274225</v>
      </c>
      <c r="P271" s="4">
        <v>1101119</v>
      </c>
      <c r="Q271" s="4">
        <v>151791</v>
      </c>
      <c r="R271" s="4">
        <v>0</v>
      </c>
      <c r="S271" s="5">
        <v>0</v>
      </c>
      <c r="T271" s="4">
        <v>0</v>
      </c>
      <c r="U271" s="4">
        <v>0</v>
      </c>
      <c r="V271" s="5">
        <v>0</v>
      </c>
      <c r="W271" s="4">
        <v>0</v>
      </c>
      <c r="X271" s="5">
        <f t="shared" si="43"/>
        <v>0</v>
      </c>
      <c r="Y271" s="4">
        <v>31370</v>
      </c>
      <c r="Z271" s="4">
        <v>31275</v>
      </c>
      <c r="AA271" s="4">
        <v>27108</v>
      </c>
      <c r="AB271" s="4">
        <v>132</v>
      </c>
      <c r="AC271" s="4">
        <v>21856</v>
      </c>
      <c r="AD271" s="4">
        <f t="shared" si="44"/>
        <v>5855639</v>
      </c>
    </row>
    <row r="272" spans="1:30" ht="12.75">
      <c r="A272" s="9" t="s">
        <v>847</v>
      </c>
      <c r="B272" s="2">
        <v>265</v>
      </c>
      <c r="C272" s="4">
        <v>2944342</v>
      </c>
      <c r="D272" s="4">
        <v>206811</v>
      </c>
      <c r="E272" s="4">
        <v>0</v>
      </c>
      <c r="F272" s="4">
        <f t="shared" si="45"/>
        <v>206811</v>
      </c>
      <c r="G272" s="4">
        <v>1059645</v>
      </c>
      <c r="H272" s="4">
        <v>0</v>
      </c>
      <c r="I272" s="4">
        <v>41404</v>
      </c>
      <c r="J272" s="4">
        <v>0</v>
      </c>
      <c r="K272" s="4">
        <v>0</v>
      </c>
      <c r="L272" s="4">
        <v>0</v>
      </c>
      <c r="M272" s="4">
        <f t="shared" si="42"/>
        <v>0</v>
      </c>
      <c r="N272" s="4">
        <v>9185</v>
      </c>
      <c r="O272" s="4">
        <v>1077188</v>
      </c>
      <c r="P272" s="4">
        <v>0</v>
      </c>
      <c r="Q272" s="4">
        <v>147322</v>
      </c>
      <c r="R272" s="4">
        <v>0</v>
      </c>
      <c r="S272" s="5">
        <v>0</v>
      </c>
      <c r="T272" s="4">
        <v>73958</v>
      </c>
      <c r="U272" s="4">
        <v>0</v>
      </c>
      <c r="V272" s="5">
        <v>0</v>
      </c>
      <c r="W272" s="4">
        <v>0</v>
      </c>
      <c r="X272" s="5">
        <f t="shared" si="43"/>
        <v>0</v>
      </c>
      <c r="Y272" s="4">
        <v>45885</v>
      </c>
      <c r="Z272" s="4">
        <v>20256</v>
      </c>
      <c r="AA272" s="4">
        <v>36646</v>
      </c>
      <c r="AB272" s="4">
        <v>0</v>
      </c>
      <c r="AC272" s="4">
        <v>25821</v>
      </c>
      <c r="AD272" s="4">
        <f t="shared" si="44"/>
        <v>5688463</v>
      </c>
    </row>
    <row r="273" spans="1:30" ht="12.75">
      <c r="A273" s="9" t="s">
        <v>848</v>
      </c>
      <c r="B273" s="2">
        <v>266</v>
      </c>
      <c r="C273" s="4">
        <v>4517494</v>
      </c>
      <c r="D273" s="4">
        <v>141753</v>
      </c>
      <c r="E273" s="4">
        <v>0</v>
      </c>
      <c r="F273" s="4">
        <f t="shared" si="45"/>
        <v>141753</v>
      </c>
      <c r="G273" s="4">
        <v>494936</v>
      </c>
      <c r="H273" s="4">
        <v>0</v>
      </c>
      <c r="I273" s="4">
        <v>0</v>
      </c>
      <c r="J273" s="4">
        <v>215231</v>
      </c>
      <c r="K273" s="4">
        <v>0</v>
      </c>
      <c r="L273" s="4">
        <v>0</v>
      </c>
      <c r="M273" s="4">
        <f t="shared" si="42"/>
        <v>215231</v>
      </c>
      <c r="N273" s="4">
        <v>11695</v>
      </c>
      <c r="O273" s="4">
        <v>1216533</v>
      </c>
      <c r="P273" s="4">
        <v>78642</v>
      </c>
      <c r="Q273" s="4">
        <v>134716</v>
      </c>
      <c r="R273" s="4">
        <v>0</v>
      </c>
      <c r="S273" s="5">
        <v>0</v>
      </c>
      <c r="T273" s="4">
        <v>107187</v>
      </c>
      <c r="U273" s="4">
        <v>0</v>
      </c>
      <c r="V273" s="5">
        <v>0</v>
      </c>
      <c r="W273" s="4">
        <v>0</v>
      </c>
      <c r="X273" s="5">
        <f t="shared" si="43"/>
        <v>0</v>
      </c>
      <c r="Y273" s="4">
        <v>0</v>
      </c>
      <c r="Z273" s="4">
        <v>24307</v>
      </c>
      <c r="AA273" s="4">
        <v>7558</v>
      </c>
      <c r="AB273" s="4">
        <v>82776</v>
      </c>
      <c r="AC273" s="4">
        <v>21415</v>
      </c>
      <c r="AD273" s="4">
        <f t="shared" si="44"/>
        <v>7054243</v>
      </c>
    </row>
    <row r="274" spans="1:30" ht="12.75">
      <c r="A274" s="9" t="s">
        <v>849</v>
      </c>
      <c r="B274" s="2">
        <v>267</v>
      </c>
      <c r="C274" s="4">
        <v>0</v>
      </c>
      <c r="D274" s="4">
        <v>0</v>
      </c>
      <c r="E274" s="4">
        <v>0</v>
      </c>
      <c r="F274" s="4">
        <f t="shared" si="45"/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f t="shared" si="42"/>
        <v>0</v>
      </c>
      <c r="N274" s="4">
        <v>0</v>
      </c>
      <c r="O274" s="4">
        <v>194136</v>
      </c>
      <c r="P274" s="4">
        <v>15023</v>
      </c>
      <c r="Q274" s="4">
        <v>72455</v>
      </c>
      <c r="R274" s="4">
        <v>0</v>
      </c>
      <c r="S274" s="5">
        <v>0</v>
      </c>
      <c r="T274" s="4">
        <v>0</v>
      </c>
      <c r="U274" s="4">
        <v>0</v>
      </c>
      <c r="V274" s="5">
        <v>0</v>
      </c>
      <c r="W274" s="4">
        <v>0</v>
      </c>
      <c r="X274" s="5">
        <f t="shared" si="43"/>
        <v>0</v>
      </c>
      <c r="Y274" s="4">
        <v>0</v>
      </c>
      <c r="Z274" s="4">
        <v>2650</v>
      </c>
      <c r="AA274" s="4">
        <v>6526</v>
      </c>
      <c r="AB274" s="4">
        <v>25517</v>
      </c>
      <c r="AC274" s="4">
        <v>4157</v>
      </c>
      <c r="AD274" s="4">
        <f t="shared" si="44"/>
        <v>320464</v>
      </c>
    </row>
    <row r="275" spans="1:30" ht="12.75">
      <c r="A275" s="9" t="s">
        <v>850</v>
      </c>
      <c r="B275" s="2">
        <v>268</v>
      </c>
      <c r="C275" s="4">
        <v>0</v>
      </c>
      <c r="D275" s="4">
        <v>0</v>
      </c>
      <c r="E275" s="4">
        <v>0</v>
      </c>
      <c r="F275" s="4">
        <f t="shared" si="45"/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f t="shared" si="42"/>
        <v>0</v>
      </c>
      <c r="N275" s="4">
        <v>0</v>
      </c>
      <c r="O275" s="4">
        <v>230693</v>
      </c>
      <c r="P275" s="4">
        <v>0</v>
      </c>
      <c r="Q275" s="4">
        <v>51381</v>
      </c>
      <c r="R275" s="4">
        <v>0</v>
      </c>
      <c r="S275" s="5">
        <v>0</v>
      </c>
      <c r="T275" s="4">
        <v>0</v>
      </c>
      <c r="U275" s="4">
        <v>0</v>
      </c>
      <c r="V275" s="5">
        <v>0</v>
      </c>
      <c r="W275" s="4">
        <v>0</v>
      </c>
      <c r="X275" s="5">
        <f t="shared" si="43"/>
        <v>0</v>
      </c>
      <c r="Y275" s="4">
        <v>0</v>
      </c>
      <c r="Z275" s="4">
        <v>1938</v>
      </c>
      <c r="AA275" s="4">
        <v>3012</v>
      </c>
      <c r="AB275" s="4">
        <v>2227</v>
      </c>
      <c r="AC275" s="4">
        <v>3627</v>
      </c>
      <c r="AD275" s="4">
        <f t="shared" si="44"/>
        <v>292878</v>
      </c>
    </row>
    <row r="276" spans="1:30" ht="12.75">
      <c r="A276" s="9" t="s">
        <v>851</v>
      </c>
      <c r="B276" s="2">
        <v>269</v>
      </c>
      <c r="C276" s="4">
        <v>297346</v>
      </c>
      <c r="D276" s="4">
        <v>27912</v>
      </c>
      <c r="E276" s="4">
        <v>0</v>
      </c>
      <c r="F276" s="4">
        <f t="shared" si="45"/>
        <v>27912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f t="shared" si="42"/>
        <v>0</v>
      </c>
      <c r="N276" s="4">
        <v>1378</v>
      </c>
      <c r="O276" s="4">
        <v>186689</v>
      </c>
      <c r="P276" s="4">
        <v>26364</v>
      </c>
      <c r="Q276" s="4">
        <v>31479</v>
      </c>
      <c r="R276" s="4">
        <v>0</v>
      </c>
      <c r="S276" s="5">
        <v>0</v>
      </c>
      <c r="T276" s="4">
        <v>4108</v>
      </c>
      <c r="U276" s="4">
        <v>0</v>
      </c>
      <c r="V276" s="5">
        <v>0</v>
      </c>
      <c r="W276" s="4">
        <v>0</v>
      </c>
      <c r="X276" s="5">
        <f t="shared" si="43"/>
        <v>0</v>
      </c>
      <c r="Y276" s="4">
        <v>3346</v>
      </c>
      <c r="Z276" s="4">
        <v>2338</v>
      </c>
      <c r="AA276" s="4">
        <v>2010</v>
      </c>
      <c r="AB276" s="4">
        <v>2578</v>
      </c>
      <c r="AC276" s="4">
        <v>4601</v>
      </c>
      <c r="AD276" s="4">
        <f t="shared" si="44"/>
        <v>590149</v>
      </c>
    </row>
    <row r="277" spans="1:30" ht="12.75">
      <c r="A277" s="9" t="s">
        <v>852</v>
      </c>
      <c r="B277" s="2">
        <v>270</v>
      </c>
      <c r="C277" s="4">
        <v>3120651</v>
      </c>
      <c r="D277" s="4">
        <v>71520</v>
      </c>
      <c r="E277" s="4">
        <v>0</v>
      </c>
      <c r="F277" s="4">
        <f t="shared" si="45"/>
        <v>71520</v>
      </c>
      <c r="G277" s="4">
        <v>0</v>
      </c>
      <c r="H277" s="4">
        <v>0</v>
      </c>
      <c r="I277" s="4">
        <v>77327</v>
      </c>
      <c r="J277" s="4">
        <v>0</v>
      </c>
      <c r="K277" s="4">
        <v>0</v>
      </c>
      <c r="L277" s="4">
        <v>0</v>
      </c>
      <c r="M277" s="4">
        <f t="shared" si="42"/>
        <v>0</v>
      </c>
      <c r="N277" s="4">
        <v>4140</v>
      </c>
      <c r="O277" s="4">
        <v>968745</v>
      </c>
      <c r="P277" s="4">
        <v>233500</v>
      </c>
      <c r="Q277" s="4">
        <v>65632</v>
      </c>
      <c r="R277" s="4">
        <v>0</v>
      </c>
      <c r="S277" s="5">
        <v>0</v>
      </c>
      <c r="T277" s="4">
        <v>0</v>
      </c>
      <c r="U277" s="4">
        <v>0</v>
      </c>
      <c r="V277" s="5">
        <v>0</v>
      </c>
      <c r="W277" s="4">
        <v>0</v>
      </c>
      <c r="X277" s="5">
        <f t="shared" si="43"/>
        <v>0</v>
      </c>
      <c r="Y277" s="4">
        <v>0</v>
      </c>
      <c r="Z277" s="4">
        <v>11325</v>
      </c>
      <c r="AA277" s="4">
        <v>16064</v>
      </c>
      <c r="AB277" s="4">
        <v>42672</v>
      </c>
      <c r="AC277" s="4">
        <v>13193</v>
      </c>
      <c r="AD277" s="4">
        <f t="shared" si="44"/>
        <v>4624769</v>
      </c>
    </row>
    <row r="278" spans="1:30" ht="12.75">
      <c r="A278" s="9" t="s">
        <v>853</v>
      </c>
      <c r="B278" s="2">
        <v>271</v>
      </c>
      <c r="C278" s="4">
        <v>5616512</v>
      </c>
      <c r="D278" s="4">
        <v>322292</v>
      </c>
      <c r="E278" s="4">
        <v>0</v>
      </c>
      <c r="F278" s="4">
        <f t="shared" si="45"/>
        <v>322292</v>
      </c>
      <c r="G278" s="4">
        <v>598150</v>
      </c>
      <c r="H278" s="4">
        <v>0</v>
      </c>
      <c r="I278" s="4">
        <v>17978</v>
      </c>
      <c r="J278" s="4">
        <v>0</v>
      </c>
      <c r="K278" s="4">
        <v>0</v>
      </c>
      <c r="L278" s="4">
        <v>0</v>
      </c>
      <c r="M278" s="4">
        <f t="shared" si="42"/>
        <v>0</v>
      </c>
      <c r="N278" s="4">
        <v>20177</v>
      </c>
      <c r="O278" s="4">
        <v>2123910</v>
      </c>
      <c r="P278" s="4">
        <v>376077</v>
      </c>
      <c r="Q278" s="4">
        <v>207431</v>
      </c>
      <c r="R278" s="4">
        <v>0</v>
      </c>
      <c r="S278" s="5">
        <v>0</v>
      </c>
      <c r="T278" s="4">
        <v>78330</v>
      </c>
      <c r="U278" s="4">
        <v>0</v>
      </c>
      <c r="V278" s="5">
        <v>0</v>
      </c>
      <c r="W278" s="4">
        <v>0</v>
      </c>
      <c r="X278" s="5">
        <f t="shared" si="43"/>
        <v>0</v>
      </c>
      <c r="Y278" s="4">
        <v>7020</v>
      </c>
      <c r="Z278" s="4">
        <v>31608</v>
      </c>
      <c r="AA278" s="4">
        <v>22726</v>
      </c>
      <c r="AB278" s="4">
        <v>135760</v>
      </c>
      <c r="AC278" s="4">
        <v>38144</v>
      </c>
      <c r="AD278" s="4">
        <f t="shared" si="44"/>
        <v>9596115</v>
      </c>
    </row>
    <row r="279" spans="1:30" ht="12.75">
      <c r="A279" s="9" t="s">
        <v>854</v>
      </c>
      <c r="B279" s="2">
        <v>272</v>
      </c>
      <c r="C279" s="4">
        <v>491200</v>
      </c>
      <c r="D279" s="4">
        <v>0</v>
      </c>
      <c r="E279" s="4">
        <v>0</v>
      </c>
      <c r="F279" s="4">
        <f t="shared" si="45"/>
        <v>0</v>
      </c>
      <c r="G279" s="4">
        <v>199920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f t="shared" si="42"/>
        <v>0</v>
      </c>
      <c r="N279" s="4">
        <v>1012</v>
      </c>
      <c r="O279" s="4">
        <v>124853</v>
      </c>
      <c r="P279" s="4">
        <v>0</v>
      </c>
      <c r="Q279" s="4">
        <v>32685</v>
      </c>
      <c r="R279" s="4">
        <v>0</v>
      </c>
      <c r="S279" s="5">
        <v>0</v>
      </c>
      <c r="T279" s="4">
        <v>3328</v>
      </c>
      <c r="U279" s="4">
        <v>0</v>
      </c>
      <c r="V279" s="5">
        <v>0</v>
      </c>
      <c r="W279" s="4">
        <v>0</v>
      </c>
      <c r="X279" s="5">
        <f t="shared" si="43"/>
        <v>0</v>
      </c>
      <c r="Y279" s="4">
        <v>0</v>
      </c>
      <c r="Z279" s="4">
        <v>1263</v>
      </c>
      <c r="AA279" s="4">
        <v>2510</v>
      </c>
      <c r="AB279" s="4">
        <v>10860</v>
      </c>
      <c r="AC279" s="4">
        <v>2807</v>
      </c>
      <c r="AD279" s="4">
        <f t="shared" si="44"/>
        <v>870438</v>
      </c>
    </row>
    <row r="280" spans="1:30" ht="12.75">
      <c r="A280" s="9" t="s">
        <v>855</v>
      </c>
      <c r="B280" s="2">
        <v>273</v>
      </c>
      <c r="C280" s="4">
        <v>2281203</v>
      </c>
      <c r="D280" s="4">
        <v>113900</v>
      </c>
      <c r="E280" s="4">
        <v>0</v>
      </c>
      <c r="F280" s="4">
        <f t="shared" si="45"/>
        <v>113900</v>
      </c>
      <c r="G280" s="4">
        <v>0</v>
      </c>
      <c r="H280" s="4">
        <v>0</v>
      </c>
      <c r="I280" s="4">
        <v>98691</v>
      </c>
      <c r="J280" s="4">
        <v>0</v>
      </c>
      <c r="K280" s="4">
        <v>0</v>
      </c>
      <c r="L280" s="4">
        <v>0</v>
      </c>
      <c r="M280" s="4">
        <f t="shared" si="42"/>
        <v>0</v>
      </c>
      <c r="N280" s="4">
        <v>13142</v>
      </c>
      <c r="O280" s="4">
        <v>1242233</v>
      </c>
      <c r="P280" s="4">
        <v>0</v>
      </c>
      <c r="Q280" s="4">
        <v>134863</v>
      </c>
      <c r="R280" s="4">
        <v>0</v>
      </c>
      <c r="S280" s="5">
        <v>0</v>
      </c>
      <c r="T280" s="4">
        <v>79792</v>
      </c>
      <c r="U280" s="4">
        <v>0</v>
      </c>
      <c r="V280" s="5">
        <v>0</v>
      </c>
      <c r="W280" s="4">
        <v>0</v>
      </c>
      <c r="X280" s="5">
        <f t="shared" si="43"/>
        <v>0</v>
      </c>
      <c r="Y280" s="4">
        <v>37103</v>
      </c>
      <c r="Z280" s="4">
        <v>25806</v>
      </c>
      <c r="AA280" s="4">
        <v>88648</v>
      </c>
      <c r="AB280" s="4">
        <v>176</v>
      </c>
      <c r="AC280" s="4">
        <v>24430</v>
      </c>
      <c r="AD280" s="4">
        <f t="shared" si="44"/>
        <v>4139987</v>
      </c>
    </row>
    <row r="281" spans="1:30" ht="12.75">
      <c r="A281" s="9" t="s">
        <v>856</v>
      </c>
      <c r="B281" s="2">
        <v>274</v>
      </c>
      <c r="C281" s="4">
        <v>22776772</v>
      </c>
      <c r="D281" s="4">
        <v>418255</v>
      </c>
      <c r="E281" s="4">
        <v>0</v>
      </c>
      <c r="F281" s="4">
        <f t="shared" si="45"/>
        <v>418255</v>
      </c>
      <c r="G281" s="4">
        <v>3736376</v>
      </c>
      <c r="H281" s="4">
        <v>0</v>
      </c>
      <c r="I281" s="4">
        <v>109257</v>
      </c>
      <c r="J281" s="4">
        <v>0</v>
      </c>
      <c r="K281" s="4">
        <v>97027</v>
      </c>
      <c r="L281" s="4">
        <v>50000</v>
      </c>
      <c r="M281" s="4">
        <f aca="true" t="shared" si="46" ref="M281:M296">SUM(J281:L281)</f>
        <v>147027</v>
      </c>
      <c r="N281" s="4">
        <v>49458</v>
      </c>
      <c r="O281" s="4">
        <v>11028479</v>
      </c>
      <c r="P281" s="4">
        <v>20410649</v>
      </c>
      <c r="Q281" s="4">
        <v>343307</v>
      </c>
      <c r="R281" s="4">
        <v>0</v>
      </c>
      <c r="S281" s="5">
        <v>0</v>
      </c>
      <c r="T281" s="4">
        <v>412759</v>
      </c>
      <c r="U281" s="4">
        <v>0</v>
      </c>
      <c r="V281" s="5">
        <v>0</v>
      </c>
      <c r="W281" s="4">
        <v>0</v>
      </c>
      <c r="X281" s="5">
        <f aca="true" t="shared" si="47" ref="X281:X296">SUM(U281:W281)</f>
        <v>0</v>
      </c>
      <c r="Y281" s="4">
        <v>38144</v>
      </c>
      <c r="Z281" s="4">
        <v>231778</v>
      </c>
      <c r="AA281" s="4">
        <v>99396</v>
      </c>
      <c r="AB281" s="4">
        <v>0</v>
      </c>
      <c r="AC281" s="4">
        <v>124860</v>
      </c>
      <c r="AD281" s="4">
        <f t="shared" si="44"/>
        <v>59926517</v>
      </c>
    </row>
    <row r="282" spans="1:30" ht="12.75">
      <c r="A282" s="9" t="s">
        <v>857</v>
      </c>
      <c r="B282" s="2">
        <v>275</v>
      </c>
      <c r="C282" s="4">
        <v>5494673</v>
      </c>
      <c r="D282" s="4">
        <v>148943</v>
      </c>
      <c r="E282" s="4">
        <v>0</v>
      </c>
      <c r="F282" s="4">
        <f t="shared" si="45"/>
        <v>148943</v>
      </c>
      <c r="G282" s="4">
        <v>45391</v>
      </c>
      <c r="H282" s="4">
        <v>0</v>
      </c>
      <c r="I282" s="4">
        <v>26994</v>
      </c>
      <c r="J282" s="4">
        <v>0</v>
      </c>
      <c r="K282" s="4">
        <v>0</v>
      </c>
      <c r="L282" s="4">
        <v>0</v>
      </c>
      <c r="M282" s="4">
        <f t="shared" si="46"/>
        <v>0</v>
      </c>
      <c r="N282" s="4">
        <v>12176</v>
      </c>
      <c r="O282" s="4">
        <v>2218515</v>
      </c>
      <c r="P282" s="4">
        <v>25437</v>
      </c>
      <c r="Q282" s="4">
        <v>157769</v>
      </c>
      <c r="R282" s="4">
        <v>0</v>
      </c>
      <c r="S282" s="5">
        <v>0</v>
      </c>
      <c r="T282" s="4">
        <v>57130</v>
      </c>
      <c r="U282" s="4">
        <v>0</v>
      </c>
      <c r="V282" s="5">
        <v>0</v>
      </c>
      <c r="W282" s="4">
        <v>0</v>
      </c>
      <c r="X282" s="5">
        <f t="shared" si="47"/>
        <v>0</v>
      </c>
      <c r="Y282" s="4">
        <v>14115</v>
      </c>
      <c r="Z282" s="4">
        <v>22714</v>
      </c>
      <c r="AA282" s="4">
        <v>39670</v>
      </c>
      <c r="AB282" s="4">
        <v>15172</v>
      </c>
      <c r="AC282" s="4">
        <v>32293</v>
      </c>
      <c r="AD282" s="4">
        <f t="shared" si="44"/>
        <v>8310992</v>
      </c>
    </row>
    <row r="283" spans="1:30" ht="12.75">
      <c r="A283" s="9" t="s">
        <v>858</v>
      </c>
      <c r="B283" s="2">
        <v>276</v>
      </c>
      <c r="C283" s="4">
        <v>1794568</v>
      </c>
      <c r="D283" s="4">
        <v>34836</v>
      </c>
      <c r="E283" s="4">
        <v>0</v>
      </c>
      <c r="F283" s="4">
        <f t="shared" si="45"/>
        <v>34836</v>
      </c>
      <c r="G283" s="4">
        <v>510600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f t="shared" si="46"/>
        <v>0</v>
      </c>
      <c r="N283" s="4">
        <v>3411</v>
      </c>
      <c r="O283" s="4">
        <v>496005</v>
      </c>
      <c r="P283" s="4">
        <v>0</v>
      </c>
      <c r="Q283" s="4">
        <v>73765</v>
      </c>
      <c r="R283" s="4">
        <v>0</v>
      </c>
      <c r="S283" s="5">
        <v>0</v>
      </c>
      <c r="T283" s="4">
        <v>0</v>
      </c>
      <c r="U283" s="4">
        <v>0</v>
      </c>
      <c r="V283" s="5">
        <v>0</v>
      </c>
      <c r="W283" s="4">
        <v>0</v>
      </c>
      <c r="X283" s="5">
        <f t="shared" si="47"/>
        <v>0</v>
      </c>
      <c r="Y283" s="4">
        <v>464</v>
      </c>
      <c r="Z283" s="4">
        <v>5725</v>
      </c>
      <c r="AA283" s="4">
        <v>14056</v>
      </c>
      <c r="AB283" s="4">
        <v>2862</v>
      </c>
      <c r="AC283" s="4">
        <v>6787</v>
      </c>
      <c r="AD283" s="4">
        <f t="shared" si="44"/>
        <v>2943079</v>
      </c>
    </row>
    <row r="284" spans="1:30" ht="12.75">
      <c r="A284" s="9" t="s">
        <v>859</v>
      </c>
      <c r="B284" s="2">
        <v>277</v>
      </c>
      <c r="C284" s="4">
        <v>1373264</v>
      </c>
      <c r="D284" s="4">
        <v>46075</v>
      </c>
      <c r="E284" s="4">
        <v>0</v>
      </c>
      <c r="F284" s="4">
        <f t="shared" si="45"/>
        <v>46075</v>
      </c>
      <c r="G284" s="4">
        <v>661256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f t="shared" si="46"/>
        <v>0</v>
      </c>
      <c r="N284" s="4">
        <v>4454</v>
      </c>
      <c r="O284" s="4">
        <v>374648</v>
      </c>
      <c r="P284" s="4">
        <v>0</v>
      </c>
      <c r="Q284" s="4">
        <v>60834</v>
      </c>
      <c r="R284" s="4">
        <v>0</v>
      </c>
      <c r="S284" s="5">
        <v>0</v>
      </c>
      <c r="T284" s="4">
        <v>0</v>
      </c>
      <c r="U284" s="4">
        <v>0</v>
      </c>
      <c r="V284" s="5">
        <v>0</v>
      </c>
      <c r="W284" s="4">
        <v>0</v>
      </c>
      <c r="X284" s="5">
        <f t="shared" si="47"/>
        <v>0</v>
      </c>
      <c r="Y284" s="4">
        <v>4796</v>
      </c>
      <c r="Z284" s="4">
        <v>13566</v>
      </c>
      <c r="AA284" s="4">
        <v>11546</v>
      </c>
      <c r="AB284" s="4">
        <v>987</v>
      </c>
      <c r="AC284" s="4">
        <v>8683</v>
      </c>
      <c r="AD284" s="4">
        <f t="shared" si="44"/>
        <v>2560109</v>
      </c>
    </row>
    <row r="285" spans="1:30" ht="12.75">
      <c r="A285" s="9" t="s">
        <v>860</v>
      </c>
      <c r="B285" s="2">
        <v>278</v>
      </c>
      <c r="C285" s="4">
        <v>12234179</v>
      </c>
      <c r="D285" s="4">
        <v>158203</v>
      </c>
      <c r="E285" s="4">
        <v>0</v>
      </c>
      <c r="F285" s="4">
        <f t="shared" si="45"/>
        <v>158203</v>
      </c>
      <c r="G285" s="4">
        <v>1231050</v>
      </c>
      <c r="H285" s="4">
        <v>0</v>
      </c>
      <c r="I285" s="4">
        <v>5915</v>
      </c>
      <c r="J285" s="4">
        <v>0</v>
      </c>
      <c r="K285" s="4">
        <v>0</v>
      </c>
      <c r="L285" s="4">
        <v>0</v>
      </c>
      <c r="M285" s="4">
        <f t="shared" si="46"/>
        <v>0</v>
      </c>
      <c r="N285" s="4">
        <v>16143</v>
      </c>
      <c r="O285" s="4">
        <v>3009298</v>
      </c>
      <c r="P285" s="4">
        <v>0</v>
      </c>
      <c r="Q285" s="4">
        <v>183025</v>
      </c>
      <c r="R285" s="4">
        <v>0</v>
      </c>
      <c r="S285" s="5">
        <v>0</v>
      </c>
      <c r="T285" s="4">
        <v>0</v>
      </c>
      <c r="U285" s="4">
        <v>0</v>
      </c>
      <c r="V285" s="5">
        <v>0</v>
      </c>
      <c r="W285" s="4">
        <v>0</v>
      </c>
      <c r="X285" s="5">
        <f t="shared" si="47"/>
        <v>0</v>
      </c>
      <c r="Y285" s="4">
        <v>9733</v>
      </c>
      <c r="Z285" s="4">
        <v>11107</v>
      </c>
      <c r="AA285" s="4">
        <v>3000</v>
      </c>
      <c r="AB285" s="4">
        <v>2241</v>
      </c>
      <c r="AC285" s="4">
        <v>34035</v>
      </c>
      <c r="AD285" s="4">
        <f t="shared" si="44"/>
        <v>16897929</v>
      </c>
    </row>
    <row r="286" spans="1:30" ht="12.75">
      <c r="A286" s="9" t="s">
        <v>861</v>
      </c>
      <c r="B286" s="2">
        <v>279</v>
      </c>
      <c r="C286" s="4">
        <v>0</v>
      </c>
      <c r="D286" s="4">
        <v>0</v>
      </c>
      <c r="E286" s="4">
        <v>0</v>
      </c>
      <c r="F286" s="4">
        <f t="shared" si="45"/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f t="shared" si="46"/>
        <v>0</v>
      </c>
      <c r="N286" s="4">
        <v>0</v>
      </c>
      <c r="O286" s="4">
        <v>964608</v>
      </c>
      <c r="P286" s="4">
        <v>0</v>
      </c>
      <c r="Q286" s="4">
        <v>105527</v>
      </c>
      <c r="R286" s="4">
        <v>0</v>
      </c>
      <c r="S286" s="5">
        <v>0</v>
      </c>
      <c r="T286" s="4">
        <v>25002</v>
      </c>
      <c r="U286" s="4">
        <v>0</v>
      </c>
      <c r="V286" s="5">
        <v>0</v>
      </c>
      <c r="W286" s="4">
        <v>0</v>
      </c>
      <c r="X286" s="5">
        <f t="shared" si="47"/>
        <v>0</v>
      </c>
      <c r="Y286" s="4">
        <v>16991</v>
      </c>
      <c r="Z286" s="4">
        <v>8057</v>
      </c>
      <c r="AA286" s="4">
        <v>30652</v>
      </c>
      <c r="AB286" s="4">
        <v>1451</v>
      </c>
      <c r="AC286" s="4">
        <v>13678</v>
      </c>
      <c r="AD286" s="4">
        <f t="shared" si="44"/>
        <v>1165966</v>
      </c>
    </row>
    <row r="287" spans="1:30" ht="12.75">
      <c r="A287" s="9" t="s">
        <v>862</v>
      </c>
      <c r="B287" s="2">
        <v>280</v>
      </c>
      <c r="C287" s="4">
        <v>173374</v>
      </c>
      <c r="D287" s="4">
        <v>9336</v>
      </c>
      <c r="E287" s="4">
        <v>0</v>
      </c>
      <c r="F287" s="4">
        <f t="shared" si="45"/>
        <v>9336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f t="shared" si="46"/>
        <v>0</v>
      </c>
      <c r="N287" s="4">
        <v>0</v>
      </c>
      <c r="O287" s="4">
        <v>1806781</v>
      </c>
      <c r="P287" s="4">
        <v>0</v>
      </c>
      <c r="Q287" s="4">
        <v>149778</v>
      </c>
      <c r="R287" s="4">
        <v>0</v>
      </c>
      <c r="S287" s="5">
        <v>0</v>
      </c>
      <c r="T287" s="4">
        <v>26581</v>
      </c>
      <c r="U287" s="4">
        <v>0</v>
      </c>
      <c r="V287" s="5">
        <v>0</v>
      </c>
      <c r="W287" s="4">
        <v>0</v>
      </c>
      <c r="X287" s="5">
        <f t="shared" si="47"/>
        <v>0</v>
      </c>
      <c r="Y287" s="4">
        <v>13126</v>
      </c>
      <c r="Z287" s="4">
        <v>13139</v>
      </c>
      <c r="AA287" s="4">
        <v>39170</v>
      </c>
      <c r="AB287" s="4">
        <v>27630</v>
      </c>
      <c r="AC287" s="4">
        <v>21355</v>
      </c>
      <c r="AD287" s="4">
        <f t="shared" si="44"/>
        <v>2280270</v>
      </c>
    </row>
    <row r="288" spans="1:30" ht="12.75">
      <c r="A288" s="9" t="s">
        <v>863</v>
      </c>
      <c r="B288" s="2">
        <v>281</v>
      </c>
      <c r="C288" s="4">
        <v>181512049</v>
      </c>
      <c r="D288" s="4">
        <v>3231912</v>
      </c>
      <c r="E288" s="4">
        <v>0</v>
      </c>
      <c r="F288" s="4">
        <f t="shared" si="45"/>
        <v>3231912</v>
      </c>
      <c r="G288" s="4">
        <v>14400098</v>
      </c>
      <c r="H288" s="4">
        <v>0</v>
      </c>
      <c r="I288" s="4">
        <v>543545</v>
      </c>
      <c r="J288" s="4">
        <v>26080</v>
      </c>
      <c r="K288" s="4">
        <v>585857</v>
      </c>
      <c r="L288" s="4">
        <v>1203759</v>
      </c>
      <c r="M288" s="4">
        <f t="shared" si="46"/>
        <v>1815696</v>
      </c>
      <c r="N288" s="4">
        <v>193257</v>
      </c>
      <c r="O288" s="4">
        <v>28774977</v>
      </c>
      <c r="P288" s="4">
        <v>2302181</v>
      </c>
      <c r="Q288" s="4">
        <v>1251853</v>
      </c>
      <c r="R288" s="4">
        <v>0</v>
      </c>
      <c r="S288" s="5">
        <v>0</v>
      </c>
      <c r="T288" s="4">
        <v>1556096</v>
      </c>
      <c r="U288" s="4">
        <v>0</v>
      </c>
      <c r="V288" s="4">
        <v>132500</v>
      </c>
      <c r="W288" s="4">
        <v>53500</v>
      </c>
      <c r="X288" s="5">
        <f t="shared" si="47"/>
        <v>186000</v>
      </c>
      <c r="Y288" s="4">
        <v>330891</v>
      </c>
      <c r="Z288" s="4">
        <v>199622</v>
      </c>
      <c r="AA288" s="4">
        <v>207828</v>
      </c>
      <c r="AB288" s="4">
        <v>30413</v>
      </c>
      <c r="AC288" s="4">
        <v>338749</v>
      </c>
      <c r="AD288" s="4">
        <f t="shared" si="44"/>
        <v>236875167</v>
      </c>
    </row>
    <row r="289" spans="1:30" ht="12.75">
      <c r="A289" s="9" t="s">
        <v>864</v>
      </c>
      <c r="B289" s="2">
        <v>282</v>
      </c>
      <c r="C289" s="4">
        <v>0</v>
      </c>
      <c r="D289" s="4">
        <v>0</v>
      </c>
      <c r="E289" s="4">
        <v>0</v>
      </c>
      <c r="F289" s="4">
        <f t="shared" si="45"/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f t="shared" si="46"/>
        <v>0</v>
      </c>
      <c r="N289" s="4">
        <v>0</v>
      </c>
      <c r="O289" s="4">
        <v>596775</v>
      </c>
      <c r="P289" s="4">
        <v>0</v>
      </c>
      <c r="Q289" s="4">
        <v>98043</v>
      </c>
      <c r="R289" s="4">
        <v>0</v>
      </c>
      <c r="S289" s="5">
        <v>0</v>
      </c>
      <c r="T289" s="4">
        <v>30742</v>
      </c>
      <c r="U289" s="4">
        <v>0</v>
      </c>
      <c r="V289" s="5">
        <v>0</v>
      </c>
      <c r="W289" s="4">
        <v>0</v>
      </c>
      <c r="X289" s="5">
        <f t="shared" si="47"/>
        <v>0</v>
      </c>
      <c r="Y289" s="4">
        <v>0</v>
      </c>
      <c r="Z289" s="4">
        <v>6499</v>
      </c>
      <c r="AA289" s="4">
        <v>1500</v>
      </c>
      <c r="AB289" s="4">
        <v>6213</v>
      </c>
      <c r="AC289" s="4">
        <v>9217</v>
      </c>
      <c r="AD289" s="4">
        <f t="shared" si="44"/>
        <v>748989</v>
      </c>
    </row>
    <row r="290" spans="1:30" ht="12.75">
      <c r="A290" s="9" t="s">
        <v>865</v>
      </c>
      <c r="B290" s="2">
        <v>283</v>
      </c>
      <c r="C290" s="4">
        <v>0</v>
      </c>
      <c r="D290" s="4">
        <v>0</v>
      </c>
      <c r="E290" s="4">
        <v>0</v>
      </c>
      <c r="F290" s="4">
        <f t="shared" si="45"/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f t="shared" si="46"/>
        <v>0</v>
      </c>
      <c r="N290" s="4">
        <v>0</v>
      </c>
      <c r="O290" s="4">
        <v>96563</v>
      </c>
      <c r="P290" s="4">
        <v>0</v>
      </c>
      <c r="Q290" s="4">
        <v>26626</v>
      </c>
      <c r="R290" s="4">
        <v>0</v>
      </c>
      <c r="S290" s="5">
        <v>0</v>
      </c>
      <c r="T290" s="4">
        <v>0</v>
      </c>
      <c r="U290" s="4">
        <v>0</v>
      </c>
      <c r="V290" s="5">
        <v>0</v>
      </c>
      <c r="W290" s="4">
        <v>0</v>
      </c>
      <c r="X290" s="5">
        <f t="shared" si="47"/>
        <v>0</v>
      </c>
      <c r="Y290" s="4">
        <v>0</v>
      </c>
      <c r="Z290" s="4">
        <v>4595</v>
      </c>
      <c r="AA290" s="4">
        <v>3012</v>
      </c>
      <c r="AB290" s="4">
        <v>7456</v>
      </c>
      <c r="AC290" s="4">
        <v>4756</v>
      </c>
      <c r="AD290" s="4">
        <f t="shared" si="44"/>
        <v>143008</v>
      </c>
    </row>
    <row r="291" spans="1:30" ht="12.75">
      <c r="A291" s="9" t="s">
        <v>866</v>
      </c>
      <c r="B291" s="2">
        <v>284</v>
      </c>
      <c r="C291" s="4">
        <v>2373084</v>
      </c>
      <c r="D291" s="4">
        <v>88798</v>
      </c>
      <c r="E291" s="4">
        <v>0</v>
      </c>
      <c r="F291" s="4">
        <f t="shared" si="45"/>
        <v>88798</v>
      </c>
      <c r="G291" s="4">
        <v>0</v>
      </c>
      <c r="H291" s="4">
        <v>0</v>
      </c>
      <c r="I291" s="4">
        <v>25689</v>
      </c>
      <c r="J291" s="4">
        <v>0</v>
      </c>
      <c r="K291" s="4">
        <v>0</v>
      </c>
      <c r="L291" s="4">
        <v>0</v>
      </c>
      <c r="M291" s="4">
        <f t="shared" si="46"/>
        <v>0</v>
      </c>
      <c r="N291" s="4">
        <v>10616</v>
      </c>
      <c r="O291" s="4">
        <v>1952971</v>
      </c>
      <c r="P291" s="4">
        <v>2553177</v>
      </c>
      <c r="Q291" s="4">
        <v>135176</v>
      </c>
      <c r="R291" s="4">
        <v>0</v>
      </c>
      <c r="S291" s="5">
        <v>0</v>
      </c>
      <c r="T291" s="4">
        <v>137401</v>
      </c>
      <c r="U291" s="4">
        <v>0</v>
      </c>
      <c r="V291" s="5">
        <v>0</v>
      </c>
      <c r="W291" s="4">
        <v>0</v>
      </c>
      <c r="X291" s="5">
        <f t="shared" si="47"/>
        <v>0</v>
      </c>
      <c r="Y291" s="4">
        <v>14028</v>
      </c>
      <c r="Z291" s="4">
        <v>34309</v>
      </c>
      <c r="AA291" s="4">
        <v>113452</v>
      </c>
      <c r="AB291" s="4">
        <v>0</v>
      </c>
      <c r="AC291" s="4">
        <v>29681</v>
      </c>
      <c r="AD291" s="4">
        <f t="shared" si="44"/>
        <v>7468382</v>
      </c>
    </row>
    <row r="292" spans="1:30" ht="12.75">
      <c r="A292" s="9" t="s">
        <v>867</v>
      </c>
      <c r="B292" s="2">
        <v>285</v>
      </c>
      <c r="C292" s="4">
        <v>8078683</v>
      </c>
      <c r="D292" s="4">
        <v>156274</v>
      </c>
      <c r="E292" s="4">
        <v>0</v>
      </c>
      <c r="F292" s="4">
        <f t="shared" si="45"/>
        <v>156274</v>
      </c>
      <c r="G292" s="4">
        <v>251746</v>
      </c>
      <c r="H292" s="4">
        <v>0</v>
      </c>
      <c r="I292" s="4">
        <v>84695</v>
      </c>
      <c r="J292" s="4">
        <v>0</v>
      </c>
      <c r="K292" s="4">
        <v>0</v>
      </c>
      <c r="L292" s="4">
        <v>0</v>
      </c>
      <c r="M292" s="4">
        <f t="shared" si="46"/>
        <v>0</v>
      </c>
      <c r="N292" s="4">
        <v>23858</v>
      </c>
      <c r="O292" s="4">
        <v>2958620</v>
      </c>
      <c r="P292" s="4">
        <v>129781</v>
      </c>
      <c r="Q292" s="4">
        <v>219169</v>
      </c>
      <c r="R292" s="4">
        <v>0</v>
      </c>
      <c r="S292" s="5">
        <v>0</v>
      </c>
      <c r="T292" s="4">
        <v>89258</v>
      </c>
      <c r="U292" s="4">
        <v>0</v>
      </c>
      <c r="V292" s="5">
        <v>0</v>
      </c>
      <c r="W292" s="4">
        <v>0</v>
      </c>
      <c r="X292" s="5">
        <f t="shared" si="47"/>
        <v>0</v>
      </c>
      <c r="Y292" s="4">
        <v>29721</v>
      </c>
      <c r="Z292" s="4">
        <v>43185</v>
      </c>
      <c r="AA292" s="4">
        <v>49196</v>
      </c>
      <c r="AB292" s="4">
        <v>0</v>
      </c>
      <c r="AC292" s="4">
        <v>42475</v>
      </c>
      <c r="AD292" s="4">
        <f t="shared" si="44"/>
        <v>12156661</v>
      </c>
    </row>
    <row r="293" spans="1:30" ht="12.75">
      <c r="A293" s="9" t="s">
        <v>868</v>
      </c>
      <c r="B293" s="2">
        <v>286</v>
      </c>
      <c r="C293" s="4">
        <v>0</v>
      </c>
      <c r="D293" s="4">
        <v>0</v>
      </c>
      <c r="E293" s="4">
        <v>0</v>
      </c>
      <c r="F293" s="4">
        <f t="shared" si="45"/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f t="shared" si="46"/>
        <v>0</v>
      </c>
      <c r="N293" s="4">
        <v>0</v>
      </c>
      <c r="O293" s="4">
        <v>369807</v>
      </c>
      <c r="P293" s="4">
        <v>8776</v>
      </c>
      <c r="Q293" s="4">
        <v>51409</v>
      </c>
      <c r="R293" s="4">
        <v>0</v>
      </c>
      <c r="S293" s="5">
        <v>0</v>
      </c>
      <c r="T293" s="4">
        <v>0</v>
      </c>
      <c r="U293" s="4">
        <v>0</v>
      </c>
      <c r="V293" s="5">
        <v>0</v>
      </c>
      <c r="W293" s="4">
        <v>0</v>
      </c>
      <c r="X293" s="5">
        <f t="shared" si="47"/>
        <v>0</v>
      </c>
      <c r="Y293" s="4">
        <v>0</v>
      </c>
      <c r="Z293" s="4">
        <v>2325</v>
      </c>
      <c r="AA293" s="4">
        <v>3514</v>
      </c>
      <c r="AB293" s="4">
        <v>2187</v>
      </c>
      <c r="AC293" s="4">
        <v>8739</v>
      </c>
      <c r="AD293" s="4">
        <f t="shared" si="44"/>
        <v>446757</v>
      </c>
    </row>
    <row r="294" spans="1:30" ht="12.75">
      <c r="A294" s="9" t="s">
        <v>869</v>
      </c>
      <c r="B294" s="2">
        <v>287</v>
      </c>
      <c r="C294" s="4">
        <v>1000261</v>
      </c>
      <c r="D294" s="4">
        <v>78583</v>
      </c>
      <c r="E294" s="4">
        <v>0</v>
      </c>
      <c r="F294" s="4">
        <f t="shared" si="45"/>
        <v>78583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f t="shared" si="46"/>
        <v>0</v>
      </c>
      <c r="N294" s="4">
        <v>3825</v>
      </c>
      <c r="O294" s="4">
        <v>640217</v>
      </c>
      <c r="P294" s="4">
        <v>0</v>
      </c>
      <c r="Q294" s="4">
        <v>96514</v>
      </c>
      <c r="R294" s="4">
        <v>0</v>
      </c>
      <c r="S294" s="5">
        <v>0</v>
      </c>
      <c r="T294" s="4">
        <v>0</v>
      </c>
      <c r="U294" s="4">
        <v>0</v>
      </c>
      <c r="V294" s="5">
        <v>0</v>
      </c>
      <c r="W294" s="4">
        <v>0</v>
      </c>
      <c r="X294" s="5">
        <f t="shared" si="47"/>
        <v>0</v>
      </c>
      <c r="Y294" s="4">
        <v>1063</v>
      </c>
      <c r="Z294" s="4">
        <v>7442</v>
      </c>
      <c r="AA294" s="4">
        <v>11046</v>
      </c>
      <c r="AB294" s="4">
        <v>53303</v>
      </c>
      <c r="AC294" s="4">
        <v>15004</v>
      </c>
      <c r="AD294" s="4">
        <f t="shared" si="44"/>
        <v>1907258</v>
      </c>
    </row>
    <row r="295" spans="1:30" ht="12.75">
      <c r="A295" s="9" t="s">
        <v>870</v>
      </c>
      <c r="B295" s="2">
        <v>288</v>
      </c>
      <c r="C295" s="4">
        <v>2086346</v>
      </c>
      <c r="D295" s="4">
        <v>195236</v>
      </c>
      <c r="E295" s="4">
        <v>0</v>
      </c>
      <c r="F295" s="4">
        <f t="shared" si="45"/>
        <v>195236</v>
      </c>
      <c r="G295" s="4">
        <v>788129</v>
      </c>
      <c r="H295" s="4">
        <v>0</v>
      </c>
      <c r="I295" s="4">
        <v>0</v>
      </c>
      <c r="J295" s="4">
        <v>228850</v>
      </c>
      <c r="K295" s="4">
        <v>0</v>
      </c>
      <c r="L295" s="4">
        <v>0</v>
      </c>
      <c r="M295" s="4">
        <f t="shared" si="46"/>
        <v>228850</v>
      </c>
      <c r="N295" s="4">
        <v>9462</v>
      </c>
      <c r="O295" s="4">
        <v>803448</v>
      </c>
      <c r="P295" s="4">
        <v>807321</v>
      </c>
      <c r="Q295" s="4">
        <v>110976</v>
      </c>
      <c r="R295" s="4">
        <v>0</v>
      </c>
      <c r="S295" s="5">
        <v>0</v>
      </c>
      <c r="T295" s="4">
        <v>82086</v>
      </c>
      <c r="U295" s="4">
        <v>0</v>
      </c>
      <c r="V295" s="5">
        <v>0</v>
      </c>
      <c r="W295" s="4">
        <v>0</v>
      </c>
      <c r="X295" s="5">
        <f t="shared" si="47"/>
        <v>0</v>
      </c>
      <c r="Y295" s="4">
        <v>0</v>
      </c>
      <c r="Z295" s="4">
        <v>10709</v>
      </c>
      <c r="AA295" s="4">
        <v>11044</v>
      </c>
      <c r="AB295" s="4">
        <v>16673</v>
      </c>
      <c r="AC295" s="4">
        <v>18510</v>
      </c>
      <c r="AD295" s="4">
        <f t="shared" si="44"/>
        <v>5168790</v>
      </c>
    </row>
    <row r="296" spans="1:30" ht="12.75">
      <c r="A296" s="9" t="s">
        <v>871</v>
      </c>
      <c r="B296" s="2">
        <v>289</v>
      </c>
      <c r="C296" s="4">
        <v>703729</v>
      </c>
      <c r="D296" s="4">
        <v>12787</v>
      </c>
      <c r="E296" s="4">
        <v>0</v>
      </c>
      <c r="F296" s="4">
        <f t="shared" si="45"/>
        <v>12787</v>
      </c>
      <c r="G296" s="4">
        <v>368658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f t="shared" si="46"/>
        <v>0</v>
      </c>
      <c r="N296" s="4">
        <v>1689</v>
      </c>
      <c r="O296" s="4">
        <v>406675</v>
      </c>
      <c r="P296" s="4">
        <v>0</v>
      </c>
      <c r="Q296" s="4">
        <v>46173</v>
      </c>
      <c r="R296" s="4">
        <v>0</v>
      </c>
      <c r="S296" s="5">
        <v>0</v>
      </c>
      <c r="T296" s="4">
        <v>0</v>
      </c>
      <c r="U296" s="4">
        <v>0</v>
      </c>
      <c r="V296" s="5">
        <v>0</v>
      </c>
      <c r="W296" s="4">
        <v>0</v>
      </c>
      <c r="X296" s="5">
        <f t="shared" si="47"/>
        <v>0</v>
      </c>
      <c r="Y296" s="4">
        <v>0</v>
      </c>
      <c r="Z296" s="4">
        <v>1400</v>
      </c>
      <c r="AA296" s="4">
        <v>3012</v>
      </c>
      <c r="AB296" s="4">
        <v>21202</v>
      </c>
      <c r="AC296" s="4">
        <v>6699</v>
      </c>
      <c r="AD296" s="4">
        <f t="shared" si="44"/>
        <v>1572024</v>
      </c>
    </row>
    <row r="297" spans="1:30" ht="12.75">
      <c r="A297" s="9" t="s">
        <v>872</v>
      </c>
      <c r="B297" s="2">
        <v>290</v>
      </c>
      <c r="C297" s="4">
        <v>3452576</v>
      </c>
      <c r="D297" s="4">
        <v>129154</v>
      </c>
      <c r="E297" s="4">
        <v>0</v>
      </c>
      <c r="F297" s="4">
        <f t="shared" si="45"/>
        <v>129154</v>
      </c>
      <c r="G297" s="4">
        <v>0</v>
      </c>
      <c r="H297" s="4">
        <v>0</v>
      </c>
      <c r="I297" s="4">
        <v>6587</v>
      </c>
      <c r="J297" s="4">
        <v>0</v>
      </c>
      <c r="K297" s="4">
        <v>0</v>
      </c>
      <c r="L297" s="4">
        <v>0</v>
      </c>
      <c r="M297" s="4">
        <f aca="true" t="shared" si="48" ref="M297:M312">SUM(J297:L297)</f>
        <v>0</v>
      </c>
      <c r="N297" s="4">
        <v>5170</v>
      </c>
      <c r="O297" s="4">
        <v>671148</v>
      </c>
      <c r="P297" s="4">
        <v>0</v>
      </c>
      <c r="Q297" s="4">
        <v>103000</v>
      </c>
      <c r="R297" s="4">
        <v>0</v>
      </c>
      <c r="S297" s="5">
        <v>0</v>
      </c>
      <c r="T297" s="4">
        <v>12816</v>
      </c>
      <c r="U297" s="4">
        <v>0</v>
      </c>
      <c r="V297" s="5">
        <v>0</v>
      </c>
      <c r="W297" s="4">
        <v>0</v>
      </c>
      <c r="X297" s="5">
        <f aca="true" t="shared" si="49" ref="X297:X312">SUM(U297:W297)</f>
        <v>0</v>
      </c>
      <c r="Y297" s="4">
        <v>8857</v>
      </c>
      <c r="Z297" s="4">
        <v>9588</v>
      </c>
      <c r="AA297" s="4">
        <v>14558</v>
      </c>
      <c r="AB297" s="4">
        <v>43387</v>
      </c>
      <c r="AC297" s="4">
        <v>9422</v>
      </c>
      <c r="AD297" s="4">
        <f t="shared" si="44"/>
        <v>4466263</v>
      </c>
    </row>
    <row r="298" spans="1:30" ht="12.75">
      <c r="A298" s="9" t="s">
        <v>873</v>
      </c>
      <c r="B298" s="2">
        <v>291</v>
      </c>
      <c r="C298" s="4">
        <v>1794304</v>
      </c>
      <c r="D298" s="4">
        <v>24492</v>
      </c>
      <c r="E298" s="4">
        <v>0</v>
      </c>
      <c r="F298" s="4">
        <f t="shared" si="45"/>
        <v>24492</v>
      </c>
      <c r="G298" s="4">
        <v>1720</v>
      </c>
      <c r="H298" s="4">
        <v>0</v>
      </c>
      <c r="I298" s="4">
        <v>11583</v>
      </c>
      <c r="J298" s="4">
        <v>180443</v>
      </c>
      <c r="K298" s="4">
        <v>0</v>
      </c>
      <c r="L298" s="4">
        <v>0</v>
      </c>
      <c r="M298" s="4">
        <f t="shared" si="48"/>
        <v>180443</v>
      </c>
      <c r="N298" s="4">
        <v>8013</v>
      </c>
      <c r="O298" s="4">
        <v>906312</v>
      </c>
      <c r="P298" s="4">
        <v>443359</v>
      </c>
      <c r="Q298" s="4">
        <v>36857</v>
      </c>
      <c r="R298" s="4">
        <v>0</v>
      </c>
      <c r="S298" s="5">
        <v>0</v>
      </c>
      <c r="T298" s="4">
        <v>79481</v>
      </c>
      <c r="U298" s="4">
        <v>0</v>
      </c>
      <c r="V298" s="5">
        <v>0</v>
      </c>
      <c r="W298" s="4">
        <v>0</v>
      </c>
      <c r="X298" s="5">
        <f t="shared" si="49"/>
        <v>0</v>
      </c>
      <c r="Y298" s="4">
        <v>0</v>
      </c>
      <c r="Z298" s="4">
        <v>20900</v>
      </c>
      <c r="AA298" s="4">
        <v>21084</v>
      </c>
      <c r="AB298" s="4">
        <v>780</v>
      </c>
      <c r="AC298" s="4">
        <v>20454</v>
      </c>
      <c r="AD298" s="4">
        <f t="shared" si="44"/>
        <v>3549782</v>
      </c>
    </row>
    <row r="299" spans="1:30" ht="12.75">
      <c r="A299" s="9" t="s">
        <v>874</v>
      </c>
      <c r="B299" s="2">
        <v>292</v>
      </c>
      <c r="C299" s="4">
        <v>4317189</v>
      </c>
      <c r="D299" s="4">
        <v>175413</v>
      </c>
      <c r="E299" s="4">
        <v>0</v>
      </c>
      <c r="F299" s="4">
        <f t="shared" si="45"/>
        <v>175413</v>
      </c>
      <c r="G299" s="4">
        <v>294915</v>
      </c>
      <c r="H299" s="4">
        <v>0</v>
      </c>
      <c r="I299" s="4">
        <v>65727</v>
      </c>
      <c r="J299" s="4">
        <v>0</v>
      </c>
      <c r="K299" s="4">
        <v>0</v>
      </c>
      <c r="L299" s="4">
        <v>0</v>
      </c>
      <c r="M299" s="4">
        <f t="shared" si="48"/>
        <v>0</v>
      </c>
      <c r="N299" s="4">
        <v>13555</v>
      </c>
      <c r="O299" s="4">
        <v>1707338</v>
      </c>
      <c r="P299" s="4">
        <v>0</v>
      </c>
      <c r="Q299" s="4">
        <v>174724</v>
      </c>
      <c r="R299" s="4">
        <v>0</v>
      </c>
      <c r="S299" s="5">
        <v>0</v>
      </c>
      <c r="T299" s="4">
        <v>74242</v>
      </c>
      <c r="U299" s="4">
        <v>0</v>
      </c>
      <c r="V299" s="5">
        <v>0</v>
      </c>
      <c r="W299" s="4">
        <v>0</v>
      </c>
      <c r="X299" s="5">
        <f t="shared" si="49"/>
        <v>0</v>
      </c>
      <c r="Y299" s="4">
        <v>64865</v>
      </c>
      <c r="Z299" s="4">
        <v>23846</v>
      </c>
      <c r="AA299" s="4">
        <v>77308</v>
      </c>
      <c r="AB299" s="4">
        <v>0</v>
      </c>
      <c r="AC299" s="4">
        <v>21323</v>
      </c>
      <c r="AD299" s="4">
        <f t="shared" si="44"/>
        <v>7010445</v>
      </c>
    </row>
    <row r="300" spans="1:30" ht="12.75">
      <c r="A300" s="9" t="s">
        <v>875</v>
      </c>
      <c r="B300" s="2">
        <v>293</v>
      </c>
      <c r="C300" s="4">
        <v>31829055</v>
      </c>
      <c r="D300" s="4">
        <v>429265</v>
      </c>
      <c r="E300" s="4">
        <v>0</v>
      </c>
      <c r="F300" s="4">
        <f t="shared" si="45"/>
        <v>429265</v>
      </c>
      <c r="G300" s="4">
        <v>3546192</v>
      </c>
      <c r="H300" s="4">
        <v>0</v>
      </c>
      <c r="I300" s="4">
        <v>151736</v>
      </c>
      <c r="J300" s="4">
        <v>0</v>
      </c>
      <c r="K300" s="4">
        <v>0</v>
      </c>
      <c r="L300" s="4">
        <v>0</v>
      </c>
      <c r="M300" s="4">
        <f t="shared" si="48"/>
        <v>0</v>
      </c>
      <c r="N300" s="4">
        <v>47048</v>
      </c>
      <c r="O300" s="4">
        <v>7818930</v>
      </c>
      <c r="P300" s="4">
        <v>0</v>
      </c>
      <c r="Q300" s="4">
        <v>456720</v>
      </c>
      <c r="R300" s="4">
        <v>0</v>
      </c>
      <c r="S300" s="5">
        <v>0</v>
      </c>
      <c r="T300" s="4">
        <v>318721</v>
      </c>
      <c r="U300" s="4">
        <v>0</v>
      </c>
      <c r="V300" s="5">
        <v>0</v>
      </c>
      <c r="W300" s="4">
        <v>0</v>
      </c>
      <c r="X300" s="5">
        <f t="shared" si="49"/>
        <v>0</v>
      </c>
      <c r="Y300" s="4">
        <v>127920</v>
      </c>
      <c r="Z300" s="4">
        <v>40470</v>
      </c>
      <c r="AA300" s="4">
        <v>108934</v>
      </c>
      <c r="AB300" s="4">
        <v>273783</v>
      </c>
      <c r="AC300" s="4">
        <v>82121</v>
      </c>
      <c r="AD300" s="4">
        <f t="shared" si="44"/>
        <v>45230895</v>
      </c>
    </row>
    <row r="301" spans="1:30" ht="12.75">
      <c r="A301" s="9" t="s">
        <v>876</v>
      </c>
      <c r="B301" s="2">
        <v>294</v>
      </c>
      <c r="C301" s="4">
        <v>0</v>
      </c>
      <c r="D301" s="4">
        <v>2219</v>
      </c>
      <c r="E301" s="4">
        <v>0</v>
      </c>
      <c r="F301" s="4">
        <f t="shared" si="45"/>
        <v>2219</v>
      </c>
      <c r="G301" s="4">
        <v>34935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f t="shared" si="48"/>
        <v>0</v>
      </c>
      <c r="N301" s="4">
        <v>0</v>
      </c>
      <c r="O301" s="4">
        <v>1058776</v>
      </c>
      <c r="P301" s="4">
        <v>0</v>
      </c>
      <c r="Q301" s="4">
        <v>99201</v>
      </c>
      <c r="R301" s="4">
        <v>0</v>
      </c>
      <c r="S301" s="5">
        <v>0</v>
      </c>
      <c r="T301" s="4">
        <v>0</v>
      </c>
      <c r="U301" s="4">
        <v>0</v>
      </c>
      <c r="V301" s="5">
        <v>0</v>
      </c>
      <c r="W301" s="4">
        <v>0</v>
      </c>
      <c r="X301" s="5">
        <f t="shared" si="49"/>
        <v>0</v>
      </c>
      <c r="Y301" s="4">
        <v>2022</v>
      </c>
      <c r="Z301" s="4">
        <v>6088</v>
      </c>
      <c r="AA301" s="4">
        <v>47754</v>
      </c>
      <c r="AB301" s="4">
        <v>56945</v>
      </c>
      <c r="AC301" s="4">
        <v>11673</v>
      </c>
      <c r="AD301" s="4">
        <f t="shared" si="44"/>
        <v>1319613</v>
      </c>
    </row>
    <row r="302" spans="1:30" ht="12.75">
      <c r="A302" s="9" t="s">
        <v>877</v>
      </c>
      <c r="B302" s="2">
        <v>295</v>
      </c>
      <c r="C302" s="4">
        <v>10145949</v>
      </c>
      <c r="D302" s="4">
        <v>269336</v>
      </c>
      <c r="E302" s="4">
        <v>0</v>
      </c>
      <c r="F302" s="4">
        <f t="shared" si="45"/>
        <v>269336</v>
      </c>
      <c r="G302" s="4">
        <v>324228</v>
      </c>
      <c r="H302" s="4">
        <v>0</v>
      </c>
      <c r="I302" s="4">
        <v>103566</v>
      </c>
      <c r="J302" s="4">
        <v>0</v>
      </c>
      <c r="K302" s="4">
        <v>0</v>
      </c>
      <c r="L302" s="4">
        <v>0</v>
      </c>
      <c r="M302" s="4">
        <f t="shared" si="48"/>
        <v>0</v>
      </c>
      <c r="N302" s="4">
        <v>24924</v>
      </c>
      <c r="O302" s="4">
        <v>2598895</v>
      </c>
      <c r="P302" s="4">
        <v>0</v>
      </c>
      <c r="Q302" s="4">
        <v>235203</v>
      </c>
      <c r="R302" s="4">
        <v>0</v>
      </c>
      <c r="S302" s="5">
        <v>0</v>
      </c>
      <c r="T302" s="4">
        <v>149195</v>
      </c>
      <c r="U302" s="4">
        <v>0</v>
      </c>
      <c r="V302" s="5">
        <v>0</v>
      </c>
      <c r="W302" s="4">
        <v>0</v>
      </c>
      <c r="X302" s="5">
        <f t="shared" si="49"/>
        <v>0</v>
      </c>
      <c r="Y302" s="4">
        <v>0</v>
      </c>
      <c r="Z302" s="4">
        <v>31025</v>
      </c>
      <c r="AA302" s="4">
        <v>46288</v>
      </c>
      <c r="AB302" s="4">
        <v>154857</v>
      </c>
      <c r="AC302" s="4">
        <v>37346</v>
      </c>
      <c r="AD302" s="4">
        <f t="shared" si="44"/>
        <v>14120812</v>
      </c>
    </row>
    <row r="303" spans="1:30" ht="12.75">
      <c r="A303" s="9" t="s">
        <v>878</v>
      </c>
      <c r="B303" s="2">
        <v>296</v>
      </c>
      <c r="C303" s="4">
        <v>255485</v>
      </c>
      <c r="D303" s="4">
        <v>17708</v>
      </c>
      <c r="E303" s="4">
        <v>0</v>
      </c>
      <c r="F303" s="4">
        <f t="shared" si="45"/>
        <v>17708</v>
      </c>
      <c r="G303" s="4">
        <v>164691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f t="shared" si="48"/>
        <v>0</v>
      </c>
      <c r="N303" s="4">
        <v>1814</v>
      </c>
      <c r="O303" s="4">
        <v>91980</v>
      </c>
      <c r="P303" s="4">
        <v>0</v>
      </c>
      <c r="Q303" s="4">
        <v>9717</v>
      </c>
      <c r="R303" s="4">
        <v>0</v>
      </c>
      <c r="S303" s="5">
        <v>0</v>
      </c>
      <c r="T303" s="4">
        <v>0</v>
      </c>
      <c r="U303" s="4">
        <v>0</v>
      </c>
      <c r="V303" s="5">
        <v>0</v>
      </c>
      <c r="W303" s="4">
        <v>0</v>
      </c>
      <c r="X303" s="5">
        <f t="shared" si="49"/>
        <v>0</v>
      </c>
      <c r="Y303" s="4">
        <v>543</v>
      </c>
      <c r="Z303" s="4">
        <f>6623-2351</f>
        <v>4272</v>
      </c>
      <c r="AA303" s="4">
        <v>10040</v>
      </c>
      <c r="AB303" s="4">
        <v>1393</v>
      </c>
      <c r="AC303" s="4">
        <v>7052</v>
      </c>
      <c r="AD303" s="4">
        <f t="shared" si="44"/>
        <v>564695</v>
      </c>
    </row>
    <row r="304" spans="1:30" ht="12.75">
      <c r="A304" s="9" t="s">
        <v>879</v>
      </c>
      <c r="B304" s="2">
        <v>297</v>
      </c>
      <c r="C304" s="4">
        <v>0</v>
      </c>
      <c r="D304" s="4">
        <v>0</v>
      </c>
      <c r="E304" s="4">
        <v>0</v>
      </c>
      <c r="F304" s="4">
        <f t="shared" si="45"/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f t="shared" si="48"/>
        <v>0</v>
      </c>
      <c r="N304" s="4">
        <v>0</v>
      </c>
      <c r="O304" s="4">
        <v>4899</v>
      </c>
      <c r="P304" s="4">
        <v>12413</v>
      </c>
      <c r="Q304" s="4">
        <v>22652</v>
      </c>
      <c r="R304" s="4">
        <v>0</v>
      </c>
      <c r="S304" s="5">
        <v>0</v>
      </c>
      <c r="T304" s="4">
        <v>0</v>
      </c>
      <c r="U304" s="4">
        <v>0</v>
      </c>
      <c r="V304" s="5">
        <v>0</v>
      </c>
      <c r="W304" s="4">
        <v>0</v>
      </c>
      <c r="X304" s="5">
        <f t="shared" si="49"/>
        <v>0</v>
      </c>
      <c r="Y304" s="4">
        <v>0</v>
      </c>
      <c r="Z304" s="4">
        <v>0</v>
      </c>
      <c r="AA304" s="4">
        <v>0</v>
      </c>
      <c r="AB304" s="4">
        <v>37496</v>
      </c>
      <c r="AC304" s="4">
        <v>1907</v>
      </c>
      <c r="AD304" s="4">
        <f t="shared" si="44"/>
        <v>79367</v>
      </c>
    </row>
    <row r="305" spans="1:30" ht="12.75">
      <c r="A305" s="9" t="s">
        <v>880</v>
      </c>
      <c r="B305" s="2">
        <v>298</v>
      </c>
      <c r="C305" s="4">
        <v>464169</v>
      </c>
      <c r="D305" s="4">
        <v>45753</v>
      </c>
      <c r="E305" s="4">
        <v>0</v>
      </c>
      <c r="F305" s="4">
        <f t="shared" si="45"/>
        <v>45753</v>
      </c>
      <c r="G305" s="4">
        <v>11577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f t="shared" si="48"/>
        <v>0</v>
      </c>
      <c r="N305" s="4">
        <v>3763</v>
      </c>
      <c r="O305" s="4">
        <v>377355</v>
      </c>
      <c r="P305" s="4">
        <v>318725</v>
      </c>
      <c r="Q305" s="4">
        <v>62575</v>
      </c>
      <c r="R305" s="4">
        <v>0</v>
      </c>
      <c r="S305" s="5">
        <v>0</v>
      </c>
      <c r="T305" s="4">
        <v>20375</v>
      </c>
      <c r="U305" s="4">
        <v>0</v>
      </c>
      <c r="V305" s="5">
        <v>0</v>
      </c>
      <c r="W305" s="4">
        <v>0</v>
      </c>
      <c r="X305" s="5">
        <f t="shared" si="49"/>
        <v>0</v>
      </c>
      <c r="Y305" s="4">
        <v>0</v>
      </c>
      <c r="Z305" s="4">
        <v>3575</v>
      </c>
      <c r="AA305" s="4">
        <v>3016</v>
      </c>
      <c r="AB305" s="4">
        <v>35495</v>
      </c>
      <c r="AC305" s="4">
        <v>10833</v>
      </c>
      <c r="AD305" s="4">
        <f t="shared" si="44"/>
        <v>1357211</v>
      </c>
    </row>
    <row r="306" spans="1:30" ht="12.75">
      <c r="A306" s="9" t="s">
        <v>881</v>
      </c>
      <c r="B306" s="2">
        <v>299</v>
      </c>
      <c r="C306" s="4">
        <v>0</v>
      </c>
      <c r="D306" s="4">
        <v>0</v>
      </c>
      <c r="E306" s="4">
        <v>0</v>
      </c>
      <c r="F306" s="4">
        <f t="shared" si="45"/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f t="shared" si="48"/>
        <v>0</v>
      </c>
      <c r="N306" s="4">
        <v>0</v>
      </c>
      <c r="O306" s="4">
        <v>1003437</v>
      </c>
      <c r="P306" s="4">
        <v>0</v>
      </c>
      <c r="Q306" s="4">
        <v>112117</v>
      </c>
      <c r="R306" s="4">
        <v>0</v>
      </c>
      <c r="S306" s="5">
        <v>0</v>
      </c>
      <c r="T306" s="4">
        <v>0</v>
      </c>
      <c r="U306" s="4">
        <v>0</v>
      </c>
      <c r="V306" s="5">
        <v>0</v>
      </c>
      <c r="W306" s="4">
        <v>0</v>
      </c>
      <c r="X306" s="5">
        <f t="shared" si="49"/>
        <v>0</v>
      </c>
      <c r="Y306" s="4">
        <v>2944</v>
      </c>
      <c r="Z306" s="4">
        <v>8946</v>
      </c>
      <c r="AA306" s="4">
        <v>13576</v>
      </c>
      <c r="AB306" s="4">
        <v>136287</v>
      </c>
      <c r="AC306" s="4">
        <v>13474</v>
      </c>
      <c r="AD306" s="4">
        <f t="shared" si="44"/>
        <v>1290781</v>
      </c>
    </row>
    <row r="307" spans="1:30" ht="12.75">
      <c r="A307" s="9" t="s">
        <v>882</v>
      </c>
      <c r="B307" s="2">
        <v>300</v>
      </c>
      <c r="C307" s="4">
        <v>187426</v>
      </c>
      <c r="D307" s="4">
        <v>23841</v>
      </c>
      <c r="E307" s="4">
        <v>0</v>
      </c>
      <c r="F307" s="4">
        <f t="shared" si="45"/>
        <v>23841</v>
      </c>
      <c r="G307" s="4">
        <v>201780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f t="shared" si="48"/>
        <v>0</v>
      </c>
      <c r="N307" s="4">
        <v>1063</v>
      </c>
      <c r="O307" s="4">
        <v>26243</v>
      </c>
      <c r="P307" s="4">
        <v>0</v>
      </c>
      <c r="Q307" s="4">
        <v>3903</v>
      </c>
      <c r="R307" s="4">
        <v>0</v>
      </c>
      <c r="S307" s="5">
        <v>0</v>
      </c>
      <c r="T307" s="4">
        <v>0</v>
      </c>
      <c r="U307" s="4">
        <v>0</v>
      </c>
      <c r="V307" s="5">
        <v>0</v>
      </c>
      <c r="W307" s="4">
        <v>0</v>
      </c>
      <c r="X307" s="5">
        <f t="shared" si="49"/>
        <v>0</v>
      </c>
      <c r="Y307" s="4">
        <v>3172</v>
      </c>
      <c r="Z307" s="4">
        <v>3338</v>
      </c>
      <c r="AA307" s="4">
        <v>3518</v>
      </c>
      <c r="AB307" s="4">
        <v>467</v>
      </c>
      <c r="AC307" s="4">
        <v>2779</v>
      </c>
      <c r="AD307" s="4">
        <f t="shared" si="44"/>
        <v>457530</v>
      </c>
    </row>
    <row r="308" spans="1:30" ht="12.75">
      <c r="A308" s="9" t="s">
        <v>883</v>
      </c>
      <c r="B308" s="2">
        <v>301</v>
      </c>
      <c r="C308" s="4">
        <v>5100924</v>
      </c>
      <c r="D308" s="4">
        <v>151077</v>
      </c>
      <c r="E308" s="4">
        <v>0</v>
      </c>
      <c r="F308" s="4">
        <f t="shared" si="45"/>
        <v>151077</v>
      </c>
      <c r="G308" s="4">
        <v>876656</v>
      </c>
      <c r="H308" s="4">
        <v>0</v>
      </c>
      <c r="I308" s="4">
        <v>7823</v>
      </c>
      <c r="J308" s="4">
        <v>0</v>
      </c>
      <c r="K308" s="4">
        <v>0</v>
      </c>
      <c r="L308" s="4">
        <v>0</v>
      </c>
      <c r="M308" s="4">
        <f t="shared" si="48"/>
        <v>0</v>
      </c>
      <c r="N308" s="4">
        <v>10432</v>
      </c>
      <c r="O308" s="4">
        <v>778947</v>
      </c>
      <c r="P308" s="4">
        <v>0</v>
      </c>
      <c r="Q308" s="4">
        <v>78728</v>
      </c>
      <c r="R308" s="4">
        <v>0</v>
      </c>
      <c r="S308" s="5">
        <v>0</v>
      </c>
      <c r="T308" s="4">
        <v>0</v>
      </c>
      <c r="U308" s="4">
        <v>0</v>
      </c>
      <c r="V308" s="5">
        <v>0</v>
      </c>
      <c r="W308" s="4">
        <v>0</v>
      </c>
      <c r="X308" s="5">
        <f t="shared" si="49"/>
        <v>0</v>
      </c>
      <c r="Y308" s="4">
        <v>25233</v>
      </c>
      <c r="Z308" s="4">
        <v>11025</v>
      </c>
      <c r="AA308" s="4">
        <v>15060</v>
      </c>
      <c r="AB308" s="4">
        <v>10771</v>
      </c>
      <c r="AC308" s="4">
        <v>13429</v>
      </c>
      <c r="AD308" s="4">
        <f t="shared" si="44"/>
        <v>7080105</v>
      </c>
    </row>
    <row r="309" spans="1:30" ht="12.75">
      <c r="A309" s="9" t="s">
        <v>884</v>
      </c>
      <c r="B309" s="2">
        <v>302</v>
      </c>
      <c r="C309" s="4">
        <v>25050</v>
      </c>
      <c r="D309" s="4">
        <v>20962</v>
      </c>
      <c r="E309" s="4">
        <v>0</v>
      </c>
      <c r="F309" s="4">
        <f t="shared" si="45"/>
        <v>20962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f t="shared" si="48"/>
        <v>0</v>
      </c>
      <c r="N309" s="4">
        <v>0</v>
      </c>
      <c r="O309" s="4">
        <v>11920</v>
      </c>
      <c r="P309" s="4">
        <v>0</v>
      </c>
      <c r="Q309" s="4">
        <v>16238</v>
      </c>
      <c r="R309" s="4">
        <v>0</v>
      </c>
      <c r="S309" s="5">
        <v>0</v>
      </c>
      <c r="T309" s="4">
        <v>0</v>
      </c>
      <c r="U309" s="4">
        <v>0</v>
      </c>
      <c r="V309" s="5">
        <v>0</v>
      </c>
      <c r="W309" s="4">
        <v>0</v>
      </c>
      <c r="X309" s="5">
        <f t="shared" si="49"/>
        <v>0</v>
      </c>
      <c r="Y309" s="4">
        <v>0</v>
      </c>
      <c r="Z309" s="4">
        <v>150</v>
      </c>
      <c r="AA309" s="4">
        <v>508</v>
      </c>
      <c r="AB309" s="4">
        <v>8550</v>
      </c>
      <c r="AC309" s="4">
        <v>1926</v>
      </c>
      <c r="AD309" s="4">
        <f t="shared" si="44"/>
        <v>85304</v>
      </c>
    </row>
    <row r="310" spans="1:30" ht="12.75">
      <c r="A310" s="9" t="s">
        <v>885</v>
      </c>
      <c r="B310" s="2">
        <v>303</v>
      </c>
      <c r="C310" s="4">
        <v>0</v>
      </c>
      <c r="D310" s="4">
        <v>0</v>
      </c>
      <c r="E310" s="4">
        <v>0</v>
      </c>
      <c r="F310" s="4">
        <f t="shared" si="45"/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f t="shared" si="48"/>
        <v>0</v>
      </c>
      <c r="N310" s="4">
        <v>0</v>
      </c>
      <c r="O310" s="4">
        <v>440063</v>
      </c>
      <c r="P310" s="4">
        <v>0</v>
      </c>
      <c r="Q310" s="4">
        <v>77793</v>
      </c>
      <c r="R310" s="4">
        <v>0</v>
      </c>
      <c r="S310" s="5">
        <v>0</v>
      </c>
      <c r="T310" s="4">
        <v>0</v>
      </c>
      <c r="U310" s="4">
        <v>0</v>
      </c>
      <c r="V310" s="5">
        <v>0</v>
      </c>
      <c r="W310" s="4">
        <v>0</v>
      </c>
      <c r="X310" s="5">
        <f t="shared" si="49"/>
        <v>0</v>
      </c>
      <c r="Y310" s="4">
        <v>0</v>
      </c>
      <c r="Z310" s="4">
        <v>3800</v>
      </c>
      <c r="AA310" s="4">
        <v>10000</v>
      </c>
      <c r="AB310" s="4">
        <v>56988</v>
      </c>
      <c r="AC310" s="4">
        <v>6691</v>
      </c>
      <c r="AD310" s="4">
        <f t="shared" si="44"/>
        <v>595335</v>
      </c>
    </row>
    <row r="311" spans="1:30" ht="12.75">
      <c r="A311" s="9" t="s">
        <v>886</v>
      </c>
      <c r="B311" s="2">
        <v>304</v>
      </c>
      <c r="C311" s="4">
        <v>6942019</v>
      </c>
      <c r="D311" s="4">
        <v>140257</v>
      </c>
      <c r="E311" s="4">
        <v>0</v>
      </c>
      <c r="F311" s="4">
        <f t="shared" si="45"/>
        <v>140257</v>
      </c>
      <c r="G311" s="4">
        <v>1786628</v>
      </c>
      <c r="H311" s="4">
        <v>0</v>
      </c>
      <c r="I311" s="4">
        <v>73042</v>
      </c>
      <c r="J311" s="4">
        <v>0</v>
      </c>
      <c r="K311" s="4">
        <v>0</v>
      </c>
      <c r="L311" s="4">
        <v>0</v>
      </c>
      <c r="M311" s="4">
        <f t="shared" si="48"/>
        <v>0</v>
      </c>
      <c r="N311" s="4">
        <v>10644</v>
      </c>
      <c r="O311" s="4">
        <v>1256095</v>
      </c>
      <c r="P311" s="4">
        <v>0</v>
      </c>
      <c r="Q311" s="4">
        <v>123217</v>
      </c>
      <c r="R311" s="4">
        <v>0</v>
      </c>
      <c r="S311" s="5">
        <v>0</v>
      </c>
      <c r="T311" s="4">
        <v>32304</v>
      </c>
      <c r="U311" s="4">
        <v>0</v>
      </c>
      <c r="V311" s="5">
        <v>0</v>
      </c>
      <c r="W311" s="4">
        <v>0</v>
      </c>
      <c r="X311" s="5">
        <f t="shared" si="49"/>
        <v>0</v>
      </c>
      <c r="Y311" s="4">
        <v>7708</v>
      </c>
      <c r="Z311" s="4">
        <v>18471</v>
      </c>
      <c r="AA311" s="4">
        <v>26158</v>
      </c>
      <c r="AB311" s="4">
        <v>19517</v>
      </c>
      <c r="AC311" s="4">
        <v>16109</v>
      </c>
      <c r="AD311" s="4">
        <f t="shared" si="44"/>
        <v>10452169</v>
      </c>
    </row>
    <row r="312" spans="1:30" ht="12.75">
      <c r="A312" s="9" t="s">
        <v>887</v>
      </c>
      <c r="B312" s="2">
        <v>305</v>
      </c>
      <c r="C312" s="4">
        <v>3884593</v>
      </c>
      <c r="D312" s="4">
        <v>68537</v>
      </c>
      <c r="E312" s="4">
        <v>0</v>
      </c>
      <c r="F312" s="4">
        <f t="shared" si="45"/>
        <v>68537</v>
      </c>
      <c r="G312" s="4">
        <v>21198</v>
      </c>
      <c r="H312" s="4">
        <v>0</v>
      </c>
      <c r="I312" s="4">
        <v>9876</v>
      </c>
      <c r="J312" s="4">
        <v>102255</v>
      </c>
      <c r="K312" s="4">
        <v>0</v>
      </c>
      <c r="L312" s="4">
        <v>0</v>
      </c>
      <c r="M312" s="4">
        <f t="shared" si="48"/>
        <v>102255</v>
      </c>
      <c r="N312" s="4">
        <v>13866</v>
      </c>
      <c r="O312" s="4">
        <v>2135847</v>
      </c>
      <c r="P312" s="4">
        <v>1809635</v>
      </c>
      <c r="Q312" s="4">
        <v>172008</v>
      </c>
      <c r="R312" s="4">
        <v>0</v>
      </c>
      <c r="S312" s="5">
        <v>0</v>
      </c>
      <c r="T312" s="4">
        <v>155869</v>
      </c>
      <c r="U312" s="4">
        <v>0</v>
      </c>
      <c r="V312" s="5">
        <v>0</v>
      </c>
      <c r="W312" s="4">
        <v>0</v>
      </c>
      <c r="X312" s="5">
        <f t="shared" si="49"/>
        <v>0</v>
      </c>
      <c r="Y312" s="4">
        <v>16669</v>
      </c>
      <c r="Z312" s="4">
        <v>65009</v>
      </c>
      <c r="AA312" s="4">
        <v>70782</v>
      </c>
      <c r="AB312" s="4">
        <v>16112</v>
      </c>
      <c r="AC312" s="4">
        <v>37636</v>
      </c>
      <c r="AD312" s="4">
        <f t="shared" si="44"/>
        <v>8579892</v>
      </c>
    </row>
    <row r="313" spans="1:30" ht="12.75">
      <c r="A313" s="9" t="s">
        <v>888</v>
      </c>
      <c r="B313" s="2">
        <v>306</v>
      </c>
      <c r="C313" s="4">
        <v>613948</v>
      </c>
      <c r="D313" s="4">
        <v>19473</v>
      </c>
      <c r="E313" s="4">
        <v>0</v>
      </c>
      <c r="F313" s="4">
        <f t="shared" si="45"/>
        <v>19473</v>
      </c>
      <c r="G313" s="4">
        <v>0</v>
      </c>
      <c r="H313" s="4">
        <v>0</v>
      </c>
      <c r="I313" s="4">
        <v>17163.9</v>
      </c>
      <c r="J313" s="4">
        <v>0</v>
      </c>
      <c r="K313" s="4">
        <v>0</v>
      </c>
      <c r="L313" s="4">
        <v>0</v>
      </c>
      <c r="M313" s="4">
        <f aca="true" t="shared" si="50" ref="M313:M328">SUM(J313:L313)</f>
        <v>0</v>
      </c>
      <c r="N313" s="4">
        <v>1308</v>
      </c>
      <c r="O313" s="4">
        <v>195715</v>
      </c>
      <c r="P313" s="4">
        <v>0</v>
      </c>
      <c r="Q313" s="4">
        <v>27692</v>
      </c>
      <c r="R313" s="4">
        <v>0</v>
      </c>
      <c r="S313" s="5">
        <v>0</v>
      </c>
      <c r="T313" s="4">
        <v>0</v>
      </c>
      <c r="U313" s="4">
        <v>0</v>
      </c>
      <c r="V313" s="5">
        <v>0</v>
      </c>
      <c r="W313" s="4">
        <v>0</v>
      </c>
      <c r="X313" s="5">
        <f aca="true" t="shared" si="51" ref="X313:X328">SUM(U313:W313)</f>
        <v>0</v>
      </c>
      <c r="Y313" s="4">
        <v>0</v>
      </c>
      <c r="Z313" s="4">
        <v>2100</v>
      </c>
      <c r="AA313" s="4">
        <v>6526</v>
      </c>
      <c r="AB313" s="4">
        <v>27252</v>
      </c>
      <c r="AC313" s="4">
        <v>2962</v>
      </c>
      <c r="AD313" s="4">
        <f t="shared" si="44"/>
        <v>914139.9</v>
      </c>
    </row>
    <row r="314" spans="1:30" ht="12.75">
      <c r="A314" s="9" t="s">
        <v>889</v>
      </c>
      <c r="B314" s="2">
        <v>307</v>
      </c>
      <c r="C314" s="4">
        <v>4243836</v>
      </c>
      <c r="D314" s="4">
        <v>158910</v>
      </c>
      <c r="E314" s="4">
        <v>0</v>
      </c>
      <c r="F314" s="4">
        <f t="shared" si="45"/>
        <v>158910</v>
      </c>
      <c r="G314" s="4">
        <v>302367</v>
      </c>
      <c r="H314" s="4">
        <v>0</v>
      </c>
      <c r="I314" s="4">
        <v>157154</v>
      </c>
      <c r="J314" s="4">
        <v>135396</v>
      </c>
      <c r="K314" s="4">
        <v>0</v>
      </c>
      <c r="L314" s="4">
        <v>0</v>
      </c>
      <c r="M314" s="4">
        <f t="shared" si="50"/>
        <v>135396</v>
      </c>
      <c r="N314" s="4">
        <v>20913</v>
      </c>
      <c r="O314" s="4">
        <v>1675560</v>
      </c>
      <c r="P314" s="4">
        <v>1112115</v>
      </c>
      <c r="Q314" s="4">
        <v>160446</v>
      </c>
      <c r="R314" s="4">
        <v>0</v>
      </c>
      <c r="S314" s="5">
        <v>0</v>
      </c>
      <c r="T314" s="4">
        <v>101615</v>
      </c>
      <c r="U314" s="4">
        <v>0</v>
      </c>
      <c r="V314" s="5">
        <v>0</v>
      </c>
      <c r="W314" s="4">
        <v>0</v>
      </c>
      <c r="X314" s="5">
        <f t="shared" si="51"/>
        <v>0</v>
      </c>
      <c r="Y314" s="4">
        <v>1881</v>
      </c>
      <c r="Z314" s="4">
        <v>44057</v>
      </c>
      <c r="AA314" s="4">
        <v>29116</v>
      </c>
      <c r="AB314" s="4">
        <v>48835</v>
      </c>
      <c r="AC314" s="4">
        <v>30450</v>
      </c>
      <c r="AD314" s="4">
        <f t="shared" si="44"/>
        <v>8222651</v>
      </c>
    </row>
    <row r="315" spans="1:30" ht="12.75">
      <c r="A315" s="9" t="s">
        <v>890</v>
      </c>
      <c r="B315" s="2">
        <v>308</v>
      </c>
      <c r="C315" s="4">
        <v>5907601</v>
      </c>
      <c r="D315" s="4">
        <v>359190</v>
      </c>
      <c r="E315" s="4">
        <v>0</v>
      </c>
      <c r="F315" s="4">
        <f t="shared" si="45"/>
        <v>359190</v>
      </c>
      <c r="G315" s="4">
        <v>0</v>
      </c>
      <c r="H315" s="4">
        <v>0</v>
      </c>
      <c r="I315" s="4">
        <v>62517</v>
      </c>
      <c r="J315" s="4">
        <v>0</v>
      </c>
      <c r="K315" s="4">
        <v>25000</v>
      </c>
      <c r="L315" s="4">
        <v>14000</v>
      </c>
      <c r="M315" s="4">
        <f t="shared" si="50"/>
        <v>39000</v>
      </c>
      <c r="N315" s="4">
        <v>33800</v>
      </c>
      <c r="O315" s="4">
        <v>4895603</v>
      </c>
      <c r="P315" s="4">
        <v>6869270</v>
      </c>
      <c r="Q315" s="4">
        <v>298760</v>
      </c>
      <c r="R315" s="4">
        <v>0</v>
      </c>
      <c r="S315" s="5">
        <v>0</v>
      </c>
      <c r="T315" s="4">
        <v>494184</v>
      </c>
      <c r="U315" s="4">
        <v>0</v>
      </c>
      <c r="V315" s="5">
        <v>0</v>
      </c>
      <c r="W315" s="4">
        <v>0</v>
      </c>
      <c r="X315" s="5">
        <f t="shared" si="51"/>
        <v>0</v>
      </c>
      <c r="Y315" s="4">
        <v>67029</v>
      </c>
      <c r="Z315" s="4">
        <v>52253</v>
      </c>
      <c r="AA315" s="4">
        <v>39658</v>
      </c>
      <c r="AB315" s="4">
        <v>343056</v>
      </c>
      <c r="AC315" s="4">
        <v>92557</v>
      </c>
      <c r="AD315" s="4">
        <f t="shared" si="44"/>
        <v>19554478</v>
      </c>
    </row>
    <row r="316" spans="1:30" ht="12.75">
      <c r="A316" s="9" t="s">
        <v>891</v>
      </c>
      <c r="B316" s="2">
        <v>309</v>
      </c>
      <c r="C316" s="4">
        <v>6429829</v>
      </c>
      <c r="D316" s="4">
        <v>154201</v>
      </c>
      <c r="E316" s="4">
        <v>0</v>
      </c>
      <c r="F316" s="4">
        <f t="shared" si="45"/>
        <v>154201</v>
      </c>
      <c r="G316" s="4">
        <v>1170525</v>
      </c>
      <c r="H316" s="4">
        <v>0</v>
      </c>
      <c r="I316" s="4">
        <v>173842</v>
      </c>
      <c r="J316" s="4">
        <v>0</v>
      </c>
      <c r="K316" s="4">
        <v>0</v>
      </c>
      <c r="L316" s="4">
        <v>0</v>
      </c>
      <c r="M316" s="4">
        <f t="shared" si="50"/>
        <v>0</v>
      </c>
      <c r="N316" s="4">
        <v>9273</v>
      </c>
      <c r="O316" s="4">
        <v>1451378</v>
      </c>
      <c r="P316" s="4">
        <v>19199</v>
      </c>
      <c r="Q316" s="4">
        <v>131078</v>
      </c>
      <c r="R316" s="4">
        <v>0</v>
      </c>
      <c r="S316" s="5">
        <v>0</v>
      </c>
      <c r="T316" s="4">
        <v>28220</v>
      </c>
      <c r="U316" s="4">
        <v>0</v>
      </c>
      <c r="V316" s="5">
        <v>0</v>
      </c>
      <c r="W316" s="4">
        <v>0</v>
      </c>
      <c r="X316" s="5">
        <f t="shared" si="51"/>
        <v>0</v>
      </c>
      <c r="Y316" s="4">
        <v>19079</v>
      </c>
      <c r="Z316" s="4">
        <v>11650</v>
      </c>
      <c r="AA316" s="4">
        <v>30170</v>
      </c>
      <c r="AB316" s="4">
        <v>11211</v>
      </c>
      <c r="AC316" s="4">
        <v>16289</v>
      </c>
      <c r="AD316" s="4">
        <f t="shared" si="44"/>
        <v>9655944</v>
      </c>
    </row>
    <row r="317" spans="1:30" ht="12.75">
      <c r="A317" s="9" t="s">
        <v>892</v>
      </c>
      <c r="B317" s="2">
        <v>310</v>
      </c>
      <c r="C317" s="4">
        <v>10647711</v>
      </c>
      <c r="D317" s="4">
        <v>269425</v>
      </c>
      <c r="E317" s="4">
        <v>0</v>
      </c>
      <c r="F317" s="4">
        <f t="shared" si="45"/>
        <v>269425</v>
      </c>
      <c r="G317" s="4">
        <v>1171856</v>
      </c>
      <c r="H317" s="4">
        <v>0</v>
      </c>
      <c r="I317" s="4">
        <v>275360</v>
      </c>
      <c r="J317" s="4">
        <v>0</v>
      </c>
      <c r="K317" s="4">
        <v>0</v>
      </c>
      <c r="L317" s="4">
        <v>0</v>
      </c>
      <c r="M317" s="4">
        <f t="shared" si="50"/>
        <v>0</v>
      </c>
      <c r="N317" s="4">
        <v>23708</v>
      </c>
      <c r="O317" s="4">
        <v>1862888</v>
      </c>
      <c r="P317" s="4">
        <v>0</v>
      </c>
      <c r="Q317" s="4">
        <v>179908</v>
      </c>
      <c r="R317" s="4">
        <v>0</v>
      </c>
      <c r="S317" s="5">
        <v>0</v>
      </c>
      <c r="T317" s="4">
        <v>86982</v>
      </c>
      <c r="U317" s="4">
        <v>0</v>
      </c>
      <c r="V317" s="5">
        <v>0</v>
      </c>
      <c r="W317" s="4">
        <v>0</v>
      </c>
      <c r="X317" s="5">
        <f t="shared" si="51"/>
        <v>0</v>
      </c>
      <c r="Y317" s="4">
        <v>0</v>
      </c>
      <c r="Z317" s="4">
        <v>24839</v>
      </c>
      <c r="AA317" s="4">
        <v>84854</v>
      </c>
      <c r="AB317" s="4">
        <v>9483</v>
      </c>
      <c r="AC317" s="4">
        <v>28984</v>
      </c>
      <c r="AD317" s="4">
        <f t="shared" si="44"/>
        <v>14665998</v>
      </c>
    </row>
    <row r="318" spans="1:30" ht="12.75">
      <c r="A318" s="9" t="s">
        <v>893</v>
      </c>
      <c r="B318" s="2">
        <v>311</v>
      </c>
      <c r="C318" s="4">
        <v>0</v>
      </c>
      <c r="D318" s="4">
        <v>0</v>
      </c>
      <c r="E318" s="4">
        <v>0</v>
      </c>
      <c r="F318" s="4">
        <f t="shared" si="45"/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f t="shared" si="50"/>
        <v>0</v>
      </c>
      <c r="N318" s="4">
        <v>0</v>
      </c>
      <c r="O318" s="4">
        <v>620325</v>
      </c>
      <c r="P318" s="4">
        <v>0</v>
      </c>
      <c r="Q318" s="4">
        <v>77662</v>
      </c>
      <c r="R318" s="4">
        <v>0</v>
      </c>
      <c r="S318" s="5">
        <v>0</v>
      </c>
      <c r="T318" s="4">
        <v>3537</v>
      </c>
      <c r="U318" s="4">
        <v>0</v>
      </c>
      <c r="V318" s="5">
        <v>0</v>
      </c>
      <c r="W318" s="4">
        <v>0</v>
      </c>
      <c r="X318" s="5">
        <f t="shared" si="51"/>
        <v>0</v>
      </c>
      <c r="Y318" s="4">
        <v>0</v>
      </c>
      <c r="Z318" s="4">
        <v>4450</v>
      </c>
      <c r="AA318" s="4">
        <v>15600</v>
      </c>
      <c r="AB318" s="4">
        <v>2075</v>
      </c>
      <c r="AC318" s="4">
        <v>7058</v>
      </c>
      <c r="AD318" s="4">
        <f t="shared" si="44"/>
        <v>730707</v>
      </c>
    </row>
    <row r="319" spans="1:30" ht="12.75">
      <c r="A319" s="9" t="s">
        <v>894</v>
      </c>
      <c r="B319" s="2">
        <v>312</v>
      </c>
      <c r="C319" s="4">
        <v>0</v>
      </c>
      <c r="D319" s="4">
        <v>0</v>
      </c>
      <c r="E319" s="4">
        <v>0</v>
      </c>
      <c r="F319" s="4">
        <f t="shared" si="45"/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f t="shared" si="50"/>
        <v>0</v>
      </c>
      <c r="N319" s="4">
        <v>0</v>
      </c>
      <c r="O319" s="4">
        <v>68021</v>
      </c>
      <c r="P319" s="4">
        <v>36354</v>
      </c>
      <c r="Q319" s="4">
        <v>42023</v>
      </c>
      <c r="R319" s="4">
        <v>0</v>
      </c>
      <c r="S319" s="5">
        <v>0</v>
      </c>
      <c r="T319" s="4">
        <v>0</v>
      </c>
      <c r="U319" s="4">
        <v>0</v>
      </c>
      <c r="V319" s="5">
        <v>0</v>
      </c>
      <c r="W319" s="4">
        <v>0</v>
      </c>
      <c r="X319" s="5">
        <f t="shared" si="51"/>
        <v>0</v>
      </c>
      <c r="Y319" s="4">
        <v>9815</v>
      </c>
      <c r="Z319" s="4">
        <v>413</v>
      </c>
      <c r="AA319" s="4">
        <v>3012</v>
      </c>
      <c r="AB319" s="4">
        <v>88802</v>
      </c>
      <c r="AC319" s="4">
        <v>2418</v>
      </c>
      <c r="AD319" s="4">
        <f t="shared" si="44"/>
        <v>250858</v>
      </c>
    </row>
    <row r="320" spans="1:30" ht="12.75">
      <c r="A320" s="9" t="s">
        <v>895</v>
      </c>
      <c r="B320" s="2">
        <v>313</v>
      </c>
      <c r="C320" s="4">
        <v>14617</v>
      </c>
      <c r="D320" s="4">
        <v>0</v>
      </c>
      <c r="E320" s="4">
        <v>0</v>
      </c>
      <c r="F320" s="4">
        <f t="shared" si="45"/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f t="shared" si="50"/>
        <v>0</v>
      </c>
      <c r="N320" s="4">
        <v>0</v>
      </c>
      <c r="O320" s="4">
        <v>59851</v>
      </c>
      <c r="P320" s="4">
        <v>29889</v>
      </c>
      <c r="Q320" s="4">
        <v>31482</v>
      </c>
      <c r="R320" s="4">
        <v>0</v>
      </c>
      <c r="S320" s="5">
        <v>0</v>
      </c>
      <c r="T320" s="4">
        <v>0</v>
      </c>
      <c r="U320" s="4">
        <v>0</v>
      </c>
      <c r="V320" s="5">
        <v>0</v>
      </c>
      <c r="W320" s="4">
        <v>0</v>
      </c>
      <c r="X320" s="5">
        <f t="shared" si="51"/>
        <v>0</v>
      </c>
      <c r="Y320" s="4">
        <v>0</v>
      </c>
      <c r="Z320" s="4">
        <v>575</v>
      </c>
      <c r="AA320" s="4">
        <v>1000</v>
      </c>
      <c r="AB320" s="4">
        <v>85081</v>
      </c>
      <c r="AC320" s="4">
        <v>0</v>
      </c>
      <c r="AD320" s="4">
        <f t="shared" si="44"/>
        <v>222495</v>
      </c>
    </row>
    <row r="321" spans="1:30" ht="12.75">
      <c r="A321" s="9" t="s">
        <v>896</v>
      </c>
      <c r="B321" s="2">
        <v>314</v>
      </c>
      <c r="C321" s="4">
        <v>2362662</v>
      </c>
      <c r="D321" s="4">
        <v>65063</v>
      </c>
      <c r="E321" s="4">
        <v>0</v>
      </c>
      <c r="F321" s="4">
        <f t="shared" si="45"/>
        <v>65063</v>
      </c>
      <c r="G321" s="4">
        <v>1093382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f t="shared" si="50"/>
        <v>0</v>
      </c>
      <c r="N321" s="4">
        <v>12930</v>
      </c>
      <c r="O321" s="4">
        <v>2758181</v>
      </c>
      <c r="P321" s="4">
        <v>5571114</v>
      </c>
      <c r="Q321" s="4">
        <v>134272</v>
      </c>
      <c r="R321" s="4">
        <v>0</v>
      </c>
      <c r="S321" s="5">
        <v>0</v>
      </c>
      <c r="T321" s="4">
        <v>215444</v>
      </c>
      <c r="U321" s="4">
        <v>0</v>
      </c>
      <c r="V321" s="5">
        <v>0</v>
      </c>
      <c r="W321" s="4">
        <v>0</v>
      </c>
      <c r="X321" s="5">
        <f t="shared" si="51"/>
        <v>0</v>
      </c>
      <c r="Y321" s="4">
        <v>11219</v>
      </c>
      <c r="Z321" s="4">
        <v>83631</v>
      </c>
      <c r="AA321" s="4">
        <v>45724</v>
      </c>
      <c r="AB321" s="4">
        <v>0</v>
      </c>
      <c r="AC321" s="4">
        <v>50896</v>
      </c>
      <c r="AD321" s="4">
        <f t="shared" si="44"/>
        <v>12404518</v>
      </c>
    </row>
    <row r="322" spans="1:30" ht="12.75">
      <c r="A322" s="9" t="s">
        <v>897</v>
      </c>
      <c r="B322" s="2">
        <v>315</v>
      </c>
      <c r="C322" s="4">
        <v>2088049</v>
      </c>
      <c r="D322" s="4">
        <v>93005</v>
      </c>
      <c r="E322" s="4">
        <v>0</v>
      </c>
      <c r="F322" s="4">
        <f t="shared" si="45"/>
        <v>93005</v>
      </c>
      <c r="G322" s="4">
        <v>391465</v>
      </c>
      <c r="H322" s="4">
        <v>0</v>
      </c>
      <c r="I322" s="4">
        <v>7981</v>
      </c>
      <c r="J322" s="4">
        <v>421992</v>
      </c>
      <c r="K322" s="4">
        <v>0</v>
      </c>
      <c r="L322" s="4">
        <v>0</v>
      </c>
      <c r="M322" s="4">
        <f t="shared" si="50"/>
        <v>421992</v>
      </c>
      <c r="N322" s="4">
        <v>14307</v>
      </c>
      <c r="O322" s="4">
        <v>634262</v>
      </c>
      <c r="P322" s="4">
        <v>352813</v>
      </c>
      <c r="Q322" s="4">
        <v>69427</v>
      </c>
      <c r="R322" s="4">
        <v>0</v>
      </c>
      <c r="S322" s="5">
        <v>0</v>
      </c>
      <c r="T322" s="4">
        <v>46337</v>
      </c>
      <c r="U322" s="4">
        <v>0</v>
      </c>
      <c r="V322" s="5">
        <v>0</v>
      </c>
      <c r="W322" s="4">
        <v>0</v>
      </c>
      <c r="X322" s="5">
        <f t="shared" si="51"/>
        <v>0</v>
      </c>
      <c r="Y322" s="4">
        <v>0</v>
      </c>
      <c r="Z322" s="4">
        <v>15750</v>
      </c>
      <c r="AA322" s="4">
        <v>10572</v>
      </c>
      <c r="AB322" s="4">
        <v>22381</v>
      </c>
      <c r="AC322" s="4">
        <v>19810</v>
      </c>
      <c r="AD322" s="4">
        <f t="shared" si="44"/>
        <v>4188151</v>
      </c>
    </row>
    <row r="323" spans="1:30" ht="12.75">
      <c r="A323" s="9" t="s">
        <v>898</v>
      </c>
      <c r="B323" s="2">
        <v>316</v>
      </c>
      <c r="C323" s="4">
        <v>6682971</v>
      </c>
      <c r="D323" s="4">
        <v>145412</v>
      </c>
      <c r="E323" s="4">
        <v>0</v>
      </c>
      <c r="F323" s="4">
        <f t="shared" si="45"/>
        <v>145412</v>
      </c>
      <c r="G323" s="4">
        <v>0</v>
      </c>
      <c r="H323" s="4">
        <v>0</v>
      </c>
      <c r="I323" s="4">
        <v>27626</v>
      </c>
      <c r="J323" s="4">
        <v>0</v>
      </c>
      <c r="K323" s="4">
        <v>0</v>
      </c>
      <c r="L323" s="4">
        <v>0</v>
      </c>
      <c r="M323" s="4">
        <f t="shared" si="50"/>
        <v>0</v>
      </c>
      <c r="N323" s="4">
        <v>14065</v>
      </c>
      <c r="O323" s="4">
        <v>2077210</v>
      </c>
      <c r="P323" s="4">
        <v>78026</v>
      </c>
      <c r="Q323" s="4">
        <v>145857</v>
      </c>
      <c r="R323" s="4">
        <v>0</v>
      </c>
      <c r="S323" s="5">
        <v>0</v>
      </c>
      <c r="T323" s="4">
        <v>37945</v>
      </c>
      <c r="U323" s="4">
        <v>0</v>
      </c>
      <c r="V323" s="5">
        <v>0</v>
      </c>
      <c r="W323" s="4">
        <v>0</v>
      </c>
      <c r="X323" s="5">
        <f t="shared" si="51"/>
        <v>0</v>
      </c>
      <c r="Y323" s="4">
        <v>18972</v>
      </c>
      <c r="Z323" s="4">
        <v>33440</v>
      </c>
      <c r="AA323" s="4">
        <v>106926</v>
      </c>
      <c r="AB323" s="4">
        <v>3367</v>
      </c>
      <c r="AC323" s="4">
        <v>28175</v>
      </c>
      <c r="AD323" s="4">
        <f t="shared" si="44"/>
        <v>9399992</v>
      </c>
    </row>
    <row r="324" spans="1:30" ht="12.75">
      <c r="A324" s="9" t="s">
        <v>899</v>
      </c>
      <c r="B324" s="2">
        <v>317</v>
      </c>
      <c r="C324" s="4">
        <v>2764669</v>
      </c>
      <c r="D324" s="4">
        <v>116826</v>
      </c>
      <c r="E324" s="4">
        <v>0</v>
      </c>
      <c r="F324" s="4">
        <f t="shared" si="45"/>
        <v>116826</v>
      </c>
      <c r="G324" s="4">
        <v>924758</v>
      </c>
      <c r="H324" s="4">
        <v>0</v>
      </c>
      <c r="I324" s="4">
        <v>0</v>
      </c>
      <c r="J324" s="4">
        <v>526547</v>
      </c>
      <c r="K324" s="4">
        <v>0</v>
      </c>
      <c r="L324" s="4">
        <v>0</v>
      </c>
      <c r="M324" s="4">
        <f t="shared" si="50"/>
        <v>526547</v>
      </c>
      <c r="N324" s="4">
        <v>15605</v>
      </c>
      <c r="O324" s="4">
        <v>1219914</v>
      </c>
      <c r="P324" s="4">
        <v>121858</v>
      </c>
      <c r="Q324" s="4">
        <v>21241</v>
      </c>
      <c r="R324" s="4">
        <v>0</v>
      </c>
      <c r="S324" s="4">
        <v>480749</v>
      </c>
      <c r="T324" s="4">
        <v>0</v>
      </c>
      <c r="U324" s="4">
        <v>0</v>
      </c>
      <c r="V324" s="5">
        <v>0</v>
      </c>
      <c r="W324" s="4">
        <v>0</v>
      </c>
      <c r="X324" s="5">
        <f t="shared" si="51"/>
        <v>0</v>
      </c>
      <c r="Y324" s="4">
        <v>1814</v>
      </c>
      <c r="Z324" s="4">
        <v>22563</v>
      </c>
      <c r="AA324" s="4">
        <v>13052</v>
      </c>
      <c r="AB324" s="4">
        <v>0</v>
      </c>
      <c r="AC324" s="4">
        <v>46900</v>
      </c>
      <c r="AD324" s="4">
        <f t="shared" si="44"/>
        <v>6276496</v>
      </c>
    </row>
    <row r="325" spans="1:30" ht="12.75">
      <c r="A325" s="9" t="s">
        <v>900</v>
      </c>
      <c r="B325" s="2">
        <v>318</v>
      </c>
      <c r="C325" s="4">
        <v>111865</v>
      </c>
      <c r="D325" s="4">
        <v>12597</v>
      </c>
      <c r="E325" s="4">
        <v>0</v>
      </c>
      <c r="F325" s="4">
        <f t="shared" si="45"/>
        <v>12597</v>
      </c>
      <c r="G325" s="4">
        <v>205171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f t="shared" si="50"/>
        <v>0</v>
      </c>
      <c r="N325" s="4">
        <v>1165</v>
      </c>
      <c r="O325" s="4">
        <v>55034</v>
      </c>
      <c r="P325" s="4">
        <v>0</v>
      </c>
      <c r="Q325" s="4">
        <v>8264</v>
      </c>
      <c r="R325" s="4">
        <v>0</v>
      </c>
      <c r="S325" s="5">
        <v>0</v>
      </c>
      <c r="T325" s="4">
        <v>25491</v>
      </c>
      <c r="U325" s="4">
        <v>0</v>
      </c>
      <c r="V325" s="5">
        <v>0</v>
      </c>
      <c r="W325" s="4">
        <v>0</v>
      </c>
      <c r="X325" s="5">
        <f t="shared" si="51"/>
        <v>0</v>
      </c>
      <c r="Y325" s="4">
        <v>7547</v>
      </c>
      <c r="Z325" s="4">
        <v>2700</v>
      </c>
      <c r="AA325" s="4">
        <v>5034</v>
      </c>
      <c r="AB325" s="4">
        <v>1869</v>
      </c>
      <c r="AC325" s="4">
        <v>5822</v>
      </c>
      <c r="AD325" s="4">
        <f t="shared" si="44"/>
        <v>442559</v>
      </c>
    </row>
    <row r="326" spans="1:30" ht="12.75">
      <c r="A326" s="9" t="s">
        <v>901</v>
      </c>
      <c r="B326" s="2">
        <v>319</v>
      </c>
      <c r="C326" s="4">
        <v>0</v>
      </c>
      <c r="D326" s="4">
        <v>0</v>
      </c>
      <c r="E326" s="4">
        <v>74049</v>
      </c>
      <c r="F326" s="4">
        <f t="shared" si="45"/>
        <v>74049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f t="shared" si="50"/>
        <v>0</v>
      </c>
      <c r="N326" s="4">
        <v>0</v>
      </c>
      <c r="O326" s="4">
        <v>107403</v>
      </c>
      <c r="P326" s="4">
        <v>32131</v>
      </c>
      <c r="Q326" s="4">
        <v>39594</v>
      </c>
      <c r="R326" s="4">
        <v>0</v>
      </c>
      <c r="S326" s="5">
        <v>0</v>
      </c>
      <c r="T326" s="4">
        <v>0</v>
      </c>
      <c r="U326" s="4">
        <v>0</v>
      </c>
      <c r="V326" s="5">
        <v>0</v>
      </c>
      <c r="W326" s="4">
        <v>0</v>
      </c>
      <c r="X326" s="5">
        <f t="shared" si="51"/>
        <v>0</v>
      </c>
      <c r="Y326" s="4">
        <v>3532</v>
      </c>
      <c r="Z326" s="4">
        <v>925</v>
      </c>
      <c r="AA326" s="4">
        <v>2008</v>
      </c>
      <c r="AB326" s="4">
        <v>55621</v>
      </c>
      <c r="AC326" s="4">
        <v>2682</v>
      </c>
      <c r="AD326" s="4">
        <f t="shared" si="44"/>
        <v>317945</v>
      </c>
    </row>
    <row r="327" spans="1:30" ht="12.75">
      <c r="A327" s="9" t="s">
        <v>902</v>
      </c>
      <c r="B327" s="2">
        <v>320</v>
      </c>
      <c r="C327" s="4">
        <v>0</v>
      </c>
      <c r="D327" s="4">
        <v>0</v>
      </c>
      <c r="E327" s="4">
        <v>0</v>
      </c>
      <c r="F327" s="4">
        <f t="shared" si="45"/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f t="shared" si="50"/>
        <v>0</v>
      </c>
      <c r="N327" s="4">
        <v>0</v>
      </c>
      <c r="O327" s="4">
        <v>288066</v>
      </c>
      <c r="P327" s="4">
        <v>175913</v>
      </c>
      <c r="Q327" s="4">
        <v>22007</v>
      </c>
      <c r="R327" s="4">
        <v>0</v>
      </c>
      <c r="S327" s="5">
        <v>0</v>
      </c>
      <c r="T327" s="4">
        <v>31934</v>
      </c>
      <c r="U327" s="4">
        <v>0</v>
      </c>
      <c r="V327" s="5">
        <v>0</v>
      </c>
      <c r="W327" s="4">
        <v>0</v>
      </c>
      <c r="X327" s="5">
        <f t="shared" si="51"/>
        <v>0</v>
      </c>
      <c r="Y327" s="4">
        <v>0</v>
      </c>
      <c r="Z327" s="4">
        <v>2013</v>
      </c>
      <c r="AA327" s="4">
        <v>4024</v>
      </c>
      <c r="AB327" s="4">
        <v>1532</v>
      </c>
      <c r="AC327" s="4">
        <v>8277</v>
      </c>
      <c r="AD327" s="4">
        <f t="shared" si="44"/>
        <v>533766</v>
      </c>
    </row>
    <row r="328" spans="1:30" ht="12.75">
      <c r="A328" s="9" t="s">
        <v>903</v>
      </c>
      <c r="B328" s="2">
        <v>321</v>
      </c>
      <c r="C328" s="4">
        <v>2115280</v>
      </c>
      <c r="D328" s="4">
        <v>70741</v>
      </c>
      <c r="E328" s="4">
        <v>0</v>
      </c>
      <c r="F328" s="4">
        <f t="shared" si="45"/>
        <v>70741</v>
      </c>
      <c r="G328" s="4">
        <v>700472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f t="shared" si="50"/>
        <v>0</v>
      </c>
      <c r="N328" s="4">
        <v>4672</v>
      </c>
      <c r="O328" s="4">
        <v>594274</v>
      </c>
      <c r="P328" s="4">
        <v>85259</v>
      </c>
      <c r="Q328" s="4">
        <v>71037</v>
      </c>
      <c r="R328" s="4">
        <v>0</v>
      </c>
      <c r="S328" s="5">
        <v>0</v>
      </c>
      <c r="T328" s="4">
        <v>24184</v>
      </c>
      <c r="U328" s="4">
        <v>0</v>
      </c>
      <c r="V328" s="5">
        <v>0</v>
      </c>
      <c r="W328" s="4">
        <v>0</v>
      </c>
      <c r="X328" s="5">
        <f t="shared" si="51"/>
        <v>0</v>
      </c>
      <c r="Y328" s="4">
        <v>0</v>
      </c>
      <c r="Z328" s="4">
        <v>9400</v>
      </c>
      <c r="AA328" s="4">
        <v>19616</v>
      </c>
      <c r="AB328" s="4">
        <v>0</v>
      </c>
      <c r="AC328" s="4">
        <v>9307</v>
      </c>
      <c r="AD328" s="4">
        <f t="shared" si="44"/>
        <v>3704242</v>
      </c>
    </row>
    <row r="329" spans="1:30" ht="12.75">
      <c r="A329" s="9" t="s">
        <v>904</v>
      </c>
      <c r="B329" s="2">
        <v>322</v>
      </c>
      <c r="C329" s="4">
        <v>1690625</v>
      </c>
      <c r="D329" s="4">
        <v>44687</v>
      </c>
      <c r="E329" s="4">
        <v>0</v>
      </c>
      <c r="F329" s="4">
        <f t="shared" si="45"/>
        <v>44687</v>
      </c>
      <c r="G329" s="4">
        <v>365979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f aca="true" t="shared" si="52" ref="M329:M344">SUM(J329:L329)</f>
        <v>0</v>
      </c>
      <c r="N329" s="4">
        <v>4106</v>
      </c>
      <c r="O329" s="4">
        <v>568957</v>
      </c>
      <c r="P329" s="4">
        <v>59411</v>
      </c>
      <c r="Q329" s="4">
        <v>85656</v>
      </c>
      <c r="R329" s="4">
        <v>0</v>
      </c>
      <c r="S329" s="5">
        <v>0</v>
      </c>
      <c r="T329" s="4">
        <v>56761</v>
      </c>
      <c r="U329" s="4">
        <v>0</v>
      </c>
      <c r="V329" s="5">
        <v>0</v>
      </c>
      <c r="W329" s="4">
        <v>0</v>
      </c>
      <c r="X329" s="5">
        <f aca="true" t="shared" si="53" ref="X329:X344">SUM(U329:W329)</f>
        <v>0</v>
      </c>
      <c r="Y329" s="4">
        <v>4338</v>
      </c>
      <c r="Z329" s="4">
        <v>9660</v>
      </c>
      <c r="AA329" s="4">
        <v>25614</v>
      </c>
      <c r="AB329" s="4">
        <v>19022</v>
      </c>
      <c r="AC329" s="4">
        <v>10350</v>
      </c>
      <c r="AD329" s="4">
        <f aca="true" t="shared" si="54" ref="AD329:AD358">SUM(C329:E329)+SUM(G329:L329)+SUM(N329:W329)+SUM(Y329:AC329)</f>
        <v>2945166</v>
      </c>
    </row>
    <row r="330" spans="1:30" ht="12.75">
      <c r="A330" s="9" t="s">
        <v>905</v>
      </c>
      <c r="B330" s="2">
        <v>323</v>
      </c>
      <c r="C330" s="4">
        <v>0</v>
      </c>
      <c r="D330" s="4">
        <v>0</v>
      </c>
      <c r="E330" s="4">
        <v>0</v>
      </c>
      <c r="F330" s="4">
        <f aca="true" t="shared" si="55" ref="F330:F358">SUM(D330:E330)</f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f t="shared" si="52"/>
        <v>0</v>
      </c>
      <c r="N330" s="4">
        <v>0</v>
      </c>
      <c r="O330" s="4">
        <v>391602</v>
      </c>
      <c r="P330" s="4">
        <v>0</v>
      </c>
      <c r="Q330" s="4">
        <v>60066</v>
      </c>
      <c r="R330" s="4">
        <v>0</v>
      </c>
      <c r="S330" s="5">
        <v>0</v>
      </c>
      <c r="T330" s="4">
        <v>0</v>
      </c>
      <c r="U330" s="4">
        <v>0</v>
      </c>
      <c r="V330" s="5">
        <v>0</v>
      </c>
      <c r="W330" s="4">
        <v>0</v>
      </c>
      <c r="X330" s="5">
        <f t="shared" si="53"/>
        <v>0</v>
      </c>
      <c r="Y330" s="4">
        <v>4015</v>
      </c>
      <c r="Z330" s="4">
        <v>3150</v>
      </c>
      <c r="AA330" s="4">
        <v>5560</v>
      </c>
      <c r="AB330" s="4">
        <v>11046</v>
      </c>
      <c r="AC330" s="4">
        <v>5216</v>
      </c>
      <c r="AD330" s="4">
        <f t="shared" si="54"/>
        <v>480655</v>
      </c>
    </row>
    <row r="331" spans="1:30" ht="12.75">
      <c r="A331" s="9" t="s">
        <v>906</v>
      </c>
      <c r="B331" s="2">
        <v>324</v>
      </c>
      <c r="C331" s="4">
        <v>0</v>
      </c>
      <c r="D331" s="4">
        <v>0</v>
      </c>
      <c r="E331" s="4">
        <v>0</v>
      </c>
      <c r="F331" s="4">
        <f t="shared" si="55"/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f t="shared" si="52"/>
        <v>0</v>
      </c>
      <c r="N331" s="4">
        <v>0</v>
      </c>
      <c r="O331" s="4">
        <v>256214</v>
      </c>
      <c r="P331" s="4">
        <v>0</v>
      </c>
      <c r="Q331" s="4">
        <v>47165</v>
      </c>
      <c r="R331" s="4">
        <v>0</v>
      </c>
      <c r="S331" s="5">
        <v>0</v>
      </c>
      <c r="T331" s="4">
        <v>26828</v>
      </c>
      <c r="U331" s="4">
        <v>0</v>
      </c>
      <c r="V331" s="5">
        <v>0</v>
      </c>
      <c r="W331" s="4">
        <v>0</v>
      </c>
      <c r="X331" s="5">
        <f t="shared" si="53"/>
        <v>0</v>
      </c>
      <c r="Y331" s="4">
        <v>0</v>
      </c>
      <c r="Z331" s="4">
        <v>7859</v>
      </c>
      <c r="AA331" s="4">
        <v>4016</v>
      </c>
      <c r="AB331" s="4">
        <v>4940</v>
      </c>
      <c r="AC331" s="4">
        <v>7452</v>
      </c>
      <c r="AD331" s="4">
        <f t="shared" si="54"/>
        <v>354474</v>
      </c>
    </row>
    <row r="332" spans="1:30" ht="12.75">
      <c r="A332" s="9" t="s">
        <v>907</v>
      </c>
      <c r="B332" s="2">
        <v>325</v>
      </c>
      <c r="C332" s="4">
        <v>11334735</v>
      </c>
      <c r="D332" s="4">
        <v>203003</v>
      </c>
      <c r="E332" s="4">
        <v>0</v>
      </c>
      <c r="F332" s="4">
        <f t="shared" si="55"/>
        <v>203003</v>
      </c>
      <c r="G332" s="4">
        <v>1019547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f t="shared" si="52"/>
        <v>0</v>
      </c>
      <c r="N332" s="4">
        <v>28545</v>
      </c>
      <c r="O332" s="4">
        <v>2884999</v>
      </c>
      <c r="P332" s="4">
        <v>0</v>
      </c>
      <c r="Q332" s="4">
        <v>253547</v>
      </c>
      <c r="R332" s="4">
        <v>0</v>
      </c>
      <c r="S332" s="5">
        <v>0</v>
      </c>
      <c r="T332" s="4">
        <v>183059</v>
      </c>
      <c r="U332" s="4">
        <v>0</v>
      </c>
      <c r="V332" s="5">
        <v>0</v>
      </c>
      <c r="W332" s="4">
        <v>0</v>
      </c>
      <c r="X332" s="5">
        <f t="shared" si="53"/>
        <v>0</v>
      </c>
      <c r="Y332" s="4">
        <v>40683</v>
      </c>
      <c r="Z332" s="4">
        <v>39738</v>
      </c>
      <c r="AA332" s="4">
        <v>94878</v>
      </c>
      <c r="AB332" s="4">
        <v>0</v>
      </c>
      <c r="AC332" s="4">
        <v>43041</v>
      </c>
      <c r="AD332" s="4">
        <f t="shared" si="54"/>
        <v>16125775</v>
      </c>
    </row>
    <row r="333" spans="1:30" ht="12.75">
      <c r="A333" s="9" t="s">
        <v>908</v>
      </c>
      <c r="B333" s="2">
        <v>326</v>
      </c>
      <c r="C333" s="4">
        <v>0</v>
      </c>
      <c r="D333" s="4">
        <v>0</v>
      </c>
      <c r="E333" s="4">
        <v>0</v>
      </c>
      <c r="F333" s="4">
        <f t="shared" si="55"/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f t="shared" si="52"/>
        <v>0</v>
      </c>
      <c r="N333" s="4">
        <v>0</v>
      </c>
      <c r="O333" s="4">
        <v>95137</v>
      </c>
      <c r="P333" s="4">
        <v>0</v>
      </c>
      <c r="Q333" s="4">
        <v>32702</v>
      </c>
      <c r="R333" s="4">
        <v>0</v>
      </c>
      <c r="S333" s="5">
        <v>0</v>
      </c>
      <c r="T333" s="4">
        <v>3705</v>
      </c>
      <c r="U333" s="4">
        <v>0</v>
      </c>
      <c r="V333" s="5">
        <v>0</v>
      </c>
      <c r="W333" s="4">
        <v>0</v>
      </c>
      <c r="X333" s="5">
        <f t="shared" si="53"/>
        <v>0</v>
      </c>
      <c r="Y333" s="4">
        <v>0</v>
      </c>
      <c r="Z333" s="4">
        <v>1613</v>
      </c>
      <c r="AA333" s="4">
        <v>2510</v>
      </c>
      <c r="AB333" s="4">
        <v>5454</v>
      </c>
      <c r="AC333" s="4">
        <v>2414</v>
      </c>
      <c r="AD333" s="4">
        <f t="shared" si="54"/>
        <v>143535</v>
      </c>
    </row>
    <row r="334" spans="1:30" ht="12.75">
      <c r="A334" s="9" t="s">
        <v>909</v>
      </c>
      <c r="B334" s="2">
        <v>327</v>
      </c>
      <c r="C334" s="4">
        <v>0</v>
      </c>
      <c r="D334" s="4">
        <v>0</v>
      </c>
      <c r="E334" s="4">
        <v>0</v>
      </c>
      <c r="F334" s="4">
        <f t="shared" si="55"/>
        <v>0</v>
      </c>
      <c r="G334" s="4">
        <v>281549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f t="shared" si="52"/>
        <v>0</v>
      </c>
      <c r="N334" s="4">
        <v>0</v>
      </c>
      <c r="O334" s="4">
        <v>28987</v>
      </c>
      <c r="P334" s="4">
        <v>229569</v>
      </c>
      <c r="Q334" s="4">
        <v>0</v>
      </c>
      <c r="R334" s="4">
        <v>0</v>
      </c>
      <c r="S334" s="5">
        <v>0</v>
      </c>
      <c r="T334" s="4">
        <v>0</v>
      </c>
      <c r="U334" s="4">
        <v>0</v>
      </c>
      <c r="V334" s="5">
        <v>0</v>
      </c>
      <c r="W334" s="4">
        <v>0</v>
      </c>
      <c r="X334" s="5">
        <f t="shared" si="53"/>
        <v>0</v>
      </c>
      <c r="Y334" s="4">
        <v>0</v>
      </c>
      <c r="Z334" s="4">
        <v>1300</v>
      </c>
      <c r="AA334" s="4">
        <v>502</v>
      </c>
      <c r="AB334" s="4">
        <v>295386</v>
      </c>
      <c r="AC334" s="4">
        <v>7758</v>
      </c>
      <c r="AD334" s="4">
        <f t="shared" si="54"/>
        <v>845051</v>
      </c>
    </row>
    <row r="335" spans="1:30" ht="12.75">
      <c r="A335" s="9" t="s">
        <v>910</v>
      </c>
      <c r="B335" s="2">
        <v>328</v>
      </c>
      <c r="C335" s="4">
        <v>2375099</v>
      </c>
      <c r="D335" s="4">
        <v>192665</v>
      </c>
      <c r="E335" s="4">
        <v>0</v>
      </c>
      <c r="F335" s="4">
        <f t="shared" si="55"/>
        <v>192665</v>
      </c>
      <c r="G335" s="4">
        <v>692445</v>
      </c>
      <c r="H335" s="4">
        <v>0</v>
      </c>
      <c r="I335" s="4">
        <v>16451</v>
      </c>
      <c r="J335" s="4">
        <v>0</v>
      </c>
      <c r="K335" s="4">
        <v>0</v>
      </c>
      <c r="L335" s="4">
        <v>0</v>
      </c>
      <c r="M335" s="4">
        <f t="shared" si="52"/>
        <v>0</v>
      </c>
      <c r="N335" s="4">
        <v>14350</v>
      </c>
      <c r="O335" s="4">
        <v>884457</v>
      </c>
      <c r="P335" s="4">
        <v>182536</v>
      </c>
      <c r="Q335" s="4">
        <v>73507</v>
      </c>
      <c r="R335" s="4">
        <v>0</v>
      </c>
      <c r="S335" s="5">
        <v>0</v>
      </c>
      <c r="T335" s="4">
        <v>28732</v>
      </c>
      <c r="U335" s="4">
        <v>0</v>
      </c>
      <c r="V335" s="5">
        <v>0</v>
      </c>
      <c r="W335" s="4">
        <v>0</v>
      </c>
      <c r="X335" s="5">
        <f t="shared" si="53"/>
        <v>0</v>
      </c>
      <c r="Y335" s="4">
        <v>2030</v>
      </c>
      <c r="Z335" s="4">
        <v>16211</v>
      </c>
      <c r="AA335" s="4">
        <v>15562</v>
      </c>
      <c r="AB335" s="4">
        <v>56330</v>
      </c>
      <c r="AC335" s="4">
        <v>20439</v>
      </c>
      <c r="AD335" s="4">
        <f t="shared" si="54"/>
        <v>4570814</v>
      </c>
    </row>
    <row r="336" spans="1:30" ht="12.75">
      <c r="A336" s="9" t="s">
        <v>911</v>
      </c>
      <c r="B336" s="2">
        <v>329</v>
      </c>
      <c r="C336" s="4">
        <v>24535622</v>
      </c>
      <c r="D336" s="4">
        <v>492048</v>
      </c>
      <c r="E336" s="4">
        <v>0</v>
      </c>
      <c r="F336" s="4">
        <f t="shared" si="55"/>
        <v>492048</v>
      </c>
      <c r="G336" s="4">
        <v>1557973</v>
      </c>
      <c r="H336" s="4">
        <v>0</v>
      </c>
      <c r="I336" s="4">
        <v>42145</v>
      </c>
      <c r="J336" s="4">
        <v>0</v>
      </c>
      <c r="K336" s="4">
        <v>0</v>
      </c>
      <c r="L336" s="4">
        <v>0</v>
      </c>
      <c r="M336" s="4">
        <f t="shared" si="52"/>
        <v>0</v>
      </c>
      <c r="N336" s="4">
        <v>32397</v>
      </c>
      <c r="O336" s="4">
        <v>5189361</v>
      </c>
      <c r="P336" s="4">
        <v>0</v>
      </c>
      <c r="Q336" s="4">
        <v>366414</v>
      </c>
      <c r="R336" s="4">
        <v>0</v>
      </c>
      <c r="S336" s="5">
        <v>0</v>
      </c>
      <c r="T336" s="4">
        <v>154020</v>
      </c>
      <c r="U336" s="4">
        <v>0</v>
      </c>
      <c r="V336" s="5">
        <v>0</v>
      </c>
      <c r="W336" s="4">
        <v>0</v>
      </c>
      <c r="X336" s="5">
        <f t="shared" si="53"/>
        <v>0</v>
      </c>
      <c r="Y336" s="4">
        <v>27002</v>
      </c>
      <c r="Z336" s="4">
        <v>40890</v>
      </c>
      <c r="AA336" s="4">
        <v>99898</v>
      </c>
      <c r="AB336" s="4">
        <v>67754</v>
      </c>
      <c r="AC336" s="4">
        <v>62738</v>
      </c>
      <c r="AD336" s="4">
        <f t="shared" si="54"/>
        <v>32668262</v>
      </c>
    </row>
    <row r="337" spans="1:30" ht="12.75">
      <c r="A337" s="9" t="s">
        <v>912</v>
      </c>
      <c r="B337" s="2">
        <v>330</v>
      </c>
      <c r="C337" s="4">
        <v>6243378</v>
      </c>
      <c r="D337" s="4">
        <v>201686</v>
      </c>
      <c r="E337" s="4">
        <v>0</v>
      </c>
      <c r="F337" s="4">
        <f t="shared" si="55"/>
        <v>201686</v>
      </c>
      <c r="G337" s="4">
        <v>1073271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f t="shared" si="52"/>
        <v>0</v>
      </c>
      <c r="N337" s="4">
        <v>18792</v>
      </c>
      <c r="O337" s="4">
        <v>1202253</v>
      </c>
      <c r="P337" s="4">
        <v>1126887</v>
      </c>
      <c r="Q337" s="4">
        <v>106178</v>
      </c>
      <c r="R337" s="4">
        <v>0</v>
      </c>
      <c r="S337" s="5">
        <v>0</v>
      </c>
      <c r="T337" s="4">
        <v>87423</v>
      </c>
      <c r="U337" s="4">
        <v>0</v>
      </c>
      <c r="V337" s="5">
        <v>0</v>
      </c>
      <c r="W337" s="4">
        <v>0</v>
      </c>
      <c r="X337" s="5">
        <f t="shared" si="53"/>
        <v>0</v>
      </c>
      <c r="Y337" s="4">
        <v>0</v>
      </c>
      <c r="Z337" s="4">
        <v>14338</v>
      </c>
      <c r="AA337" s="4">
        <v>27108</v>
      </c>
      <c r="AB337" s="4">
        <v>611</v>
      </c>
      <c r="AC337" s="4">
        <v>25314</v>
      </c>
      <c r="AD337" s="4">
        <f t="shared" si="54"/>
        <v>10127239</v>
      </c>
    </row>
    <row r="338" spans="1:30" ht="12.75">
      <c r="A338" s="9" t="s">
        <v>913</v>
      </c>
      <c r="B338" s="2">
        <v>331</v>
      </c>
      <c r="C338" s="4">
        <v>274975</v>
      </c>
      <c r="D338" s="4">
        <v>16673</v>
      </c>
      <c r="E338" s="4">
        <v>0</v>
      </c>
      <c r="F338" s="4">
        <f t="shared" si="55"/>
        <v>16673</v>
      </c>
      <c r="G338" s="4">
        <v>277312</v>
      </c>
      <c r="H338" s="4">
        <v>0</v>
      </c>
      <c r="I338" s="4">
        <v>2274.8</v>
      </c>
      <c r="J338" s="4">
        <v>0</v>
      </c>
      <c r="K338" s="4">
        <v>0</v>
      </c>
      <c r="L338" s="4">
        <v>0</v>
      </c>
      <c r="M338" s="4">
        <f t="shared" si="52"/>
        <v>0</v>
      </c>
      <c r="N338" s="4">
        <v>791</v>
      </c>
      <c r="O338" s="4">
        <v>118705</v>
      </c>
      <c r="P338" s="4">
        <v>0</v>
      </c>
      <c r="Q338" s="4">
        <v>36663</v>
      </c>
      <c r="R338" s="4">
        <v>0</v>
      </c>
      <c r="S338" s="5">
        <v>0</v>
      </c>
      <c r="T338" s="4">
        <v>0</v>
      </c>
      <c r="U338" s="4">
        <v>0</v>
      </c>
      <c r="V338" s="5">
        <v>0</v>
      </c>
      <c r="W338" s="4">
        <v>0</v>
      </c>
      <c r="X338" s="5">
        <f t="shared" si="53"/>
        <v>0</v>
      </c>
      <c r="Y338" s="4">
        <v>0</v>
      </c>
      <c r="Z338" s="4">
        <v>1275</v>
      </c>
      <c r="AA338" s="4">
        <v>4016</v>
      </c>
      <c r="AB338" s="4">
        <v>0</v>
      </c>
      <c r="AC338" s="4">
        <v>2689</v>
      </c>
      <c r="AD338" s="4">
        <f t="shared" si="54"/>
        <v>735373.8</v>
      </c>
    </row>
    <row r="339" spans="1:30" ht="12.75">
      <c r="A339" s="9" t="s">
        <v>914</v>
      </c>
      <c r="B339" s="2">
        <v>332</v>
      </c>
      <c r="C339" s="4">
        <v>0</v>
      </c>
      <c r="D339" s="4">
        <v>0</v>
      </c>
      <c r="E339" s="4">
        <v>0</v>
      </c>
      <c r="F339" s="4">
        <f t="shared" si="55"/>
        <v>0</v>
      </c>
      <c r="G339" s="4">
        <v>34498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f t="shared" si="52"/>
        <v>0</v>
      </c>
      <c r="N339" s="4">
        <v>0</v>
      </c>
      <c r="O339" s="4">
        <v>531679</v>
      </c>
      <c r="P339" s="4">
        <v>0</v>
      </c>
      <c r="Q339" s="4">
        <v>97600</v>
      </c>
      <c r="R339" s="4">
        <v>0</v>
      </c>
      <c r="S339" s="5">
        <v>0</v>
      </c>
      <c r="T339" s="4">
        <v>21587</v>
      </c>
      <c r="U339" s="4">
        <v>0</v>
      </c>
      <c r="V339" s="5">
        <v>0</v>
      </c>
      <c r="W339" s="4">
        <v>0</v>
      </c>
      <c r="X339" s="5">
        <f t="shared" si="53"/>
        <v>0</v>
      </c>
      <c r="Y339" s="4">
        <v>0</v>
      </c>
      <c r="Z339" s="4">
        <v>9946</v>
      </c>
      <c r="AA339" s="4">
        <v>11044</v>
      </c>
      <c r="AB339" s="4">
        <v>73590</v>
      </c>
      <c r="AC339" s="4">
        <v>10472</v>
      </c>
      <c r="AD339" s="4">
        <f t="shared" si="54"/>
        <v>790416</v>
      </c>
    </row>
    <row r="340" spans="1:30" ht="12.75">
      <c r="A340" s="9" t="s">
        <v>915</v>
      </c>
      <c r="B340" s="2">
        <v>333</v>
      </c>
      <c r="C340" s="4">
        <v>1185633</v>
      </c>
      <c r="D340" s="4">
        <v>204564</v>
      </c>
      <c r="E340" s="4">
        <v>0</v>
      </c>
      <c r="F340" s="4">
        <f t="shared" si="55"/>
        <v>204564</v>
      </c>
      <c r="G340" s="4">
        <v>77405</v>
      </c>
      <c r="H340" s="4">
        <v>0</v>
      </c>
      <c r="I340" s="4">
        <v>0</v>
      </c>
      <c r="J340" s="4">
        <v>717148</v>
      </c>
      <c r="K340" s="4">
        <v>0</v>
      </c>
      <c r="L340" s="4">
        <v>0</v>
      </c>
      <c r="M340" s="4">
        <f t="shared" si="52"/>
        <v>717148</v>
      </c>
      <c r="N340" s="4">
        <v>10263</v>
      </c>
      <c r="O340" s="4">
        <v>362594</v>
      </c>
      <c r="P340" s="4">
        <v>0</v>
      </c>
      <c r="Q340" s="4">
        <v>13277</v>
      </c>
      <c r="R340" s="4">
        <v>0</v>
      </c>
      <c r="S340" s="5">
        <v>0</v>
      </c>
      <c r="T340" s="4">
        <v>107391</v>
      </c>
      <c r="U340" s="4">
        <v>0</v>
      </c>
      <c r="V340" s="5">
        <v>0</v>
      </c>
      <c r="W340" s="4">
        <v>0</v>
      </c>
      <c r="X340" s="5">
        <f t="shared" si="53"/>
        <v>0</v>
      </c>
      <c r="Y340" s="4">
        <v>0</v>
      </c>
      <c r="Z340" s="4">
        <v>6363</v>
      </c>
      <c r="AA340" s="4">
        <v>4518</v>
      </c>
      <c r="AB340" s="4">
        <v>0</v>
      </c>
      <c r="AC340" s="4">
        <v>20167</v>
      </c>
      <c r="AD340" s="4">
        <f t="shared" si="54"/>
        <v>2709323</v>
      </c>
    </row>
    <row r="341" spans="1:30" ht="12.75">
      <c r="A341" s="9" t="s">
        <v>916</v>
      </c>
      <c r="B341" s="2">
        <v>334</v>
      </c>
      <c r="C341" s="4">
        <v>2922717</v>
      </c>
      <c r="D341" s="4">
        <v>197833</v>
      </c>
      <c r="E341" s="4">
        <v>0</v>
      </c>
      <c r="F341" s="4">
        <f t="shared" si="55"/>
        <v>197833</v>
      </c>
      <c r="G341" s="4">
        <v>0</v>
      </c>
      <c r="H341" s="4">
        <v>0</v>
      </c>
      <c r="I341" s="4">
        <v>218364</v>
      </c>
      <c r="J341" s="4">
        <v>0</v>
      </c>
      <c r="K341" s="4">
        <v>0</v>
      </c>
      <c r="L341" s="4">
        <v>0</v>
      </c>
      <c r="M341" s="4">
        <f t="shared" si="52"/>
        <v>0</v>
      </c>
      <c r="N341" s="4">
        <v>10213</v>
      </c>
      <c r="O341" s="4">
        <v>1163251</v>
      </c>
      <c r="P341" s="4">
        <v>0</v>
      </c>
      <c r="Q341" s="4">
        <v>177243</v>
      </c>
      <c r="R341" s="4">
        <v>0</v>
      </c>
      <c r="S341" s="5">
        <v>0</v>
      </c>
      <c r="T341" s="4">
        <v>49720</v>
      </c>
      <c r="U341" s="4">
        <v>0</v>
      </c>
      <c r="V341" s="5">
        <v>0</v>
      </c>
      <c r="W341" s="4">
        <v>0</v>
      </c>
      <c r="X341" s="5">
        <f t="shared" si="53"/>
        <v>0</v>
      </c>
      <c r="Y341" s="4">
        <v>45221</v>
      </c>
      <c r="Z341" s="4">
        <v>17898</v>
      </c>
      <c r="AA341" s="4">
        <v>71786</v>
      </c>
      <c r="AB341" s="4">
        <v>251611</v>
      </c>
      <c r="AC341" s="4">
        <v>17302</v>
      </c>
      <c r="AD341" s="4">
        <f t="shared" si="54"/>
        <v>5143159</v>
      </c>
    </row>
    <row r="342" spans="1:30" ht="12.75">
      <c r="A342" s="9" t="s">
        <v>917</v>
      </c>
      <c r="B342" s="2">
        <v>335</v>
      </c>
      <c r="C342" s="4">
        <v>1908727</v>
      </c>
      <c r="D342" s="4">
        <v>83717</v>
      </c>
      <c r="E342" s="4">
        <v>0</v>
      </c>
      <c r="F342" s="4">
        <f t="shared" si="55"/>
        <v>83717</v>
      </c>
      <c r="G342" s="4">
        <v>113282</v>
      </c>
      <c r="H342" s="4">
        <v>0</v>
      </c>
      <c r="I342" s="4">
        <v>0</v>
      </c>
      <c r="J342" s="4">
        <v>98571</v>
      </c>
      <c r="K342" s="4">
        <v>0</v>
      </c>
      <c r="L342" s="4">
        <v>0</v>
      </c>
      <c r="M342" s="4">
        <f t="shared" si="52"/>
        <v>98571</v>
      </c>
      <c r="N342" s="4">
        <v>9773</v>
      </c>
      <c r="O342" s="4">
        <v>658858</v>
      </c>
      <c r="P342" s="4">
        <v>45632</v>
      </c>
      <c r="Q342" s="4">
        <v>49419</v>
      </c>
      <c r="R342" s="4">
        <v>0</v>
      </c>
      <c r="S342" s="5">
        <v>0</v>
      </c>
      <c r="T342" s="4">
        <v>89348</v>
      </c>
      <c r="U342" s="4">
        <v>0</v>
      </c>
      <c r="V342" s="5">
        <v>0</v>
      </c>
      <c r="W342" s="4">
        <v>0</v>
      </c>
      <c r="X342" s="5">
        <f t="shared" si="53"/>
        <v>0</v>
      </c>
      <c r="Y342" s="4">
        <v>3501</v>
      </c>
      <c r="Z342" s="4">
        <v>43739</v>
      </c>
      <c r="AA342" s="4">
        <v>10040</v>
      </c>
      <c r="AB342" s="4">
        <v>0</v>
      </c>
      <c r="AC342" s="4">
        <v>18951</v>
      </c>
      <c r="AD342" s="4">
        <f t="shared" si="54"/>
        <v>3133558</v>
      </c>
    </row>
    <row r="343" spans="1:30" ht="12.75">
      <c r="A343" s="9" t="s">
        <v>918</v>
      </c>
      <c r="B343" s="2">
        <v>336</v>
      </c>
      <c r="C343" s="4">
        <v>17473566</v>
      </c>
      <c r="D343" s="4">
        <v>362369</v>
      </c>
      <c r="E343" s="4">
        <v>0</v>
      </c>
      <c r="F343" s="4">
        <f t="shared" si="55"/>
        <v>362369</v>
      </c>
      <c r="G343" s="4">
        <v>0</v>
      </c>
      <c r="H343" s="4">
        <v>0</v>
      </c>
      <c r="I343" s="4">
        <v>39594</v>
      </c>
      <c r="J343" s="4">
        <v>0</v>
      </c>
      <c r="K343" s="4">
        <v>0</v>
      </c>
      <c r="L343" s="4">
        <v>0</v>
      </c>
      <c r="M343" s="4">
        <f t="shared" si="52"/>
        <v>0</v>
      </c>
      <c r="N343" s="4">
        <v>34651</v>
      </c>
      <c r="O343" s="4">
        <v>6584392</v>
      </c>
      <c r="P343" s="4">
        <v>3050391</v>
      </c>
      <c r="Q343" s="4">
        <v>435119</v>
      </c>
      <c r="R343" s="4">
        <v>0</v>
      </c>
      <c r="S343" s="5">
        <v>0</v>
      </c>
      <c r="T343" s="4">
        <v>346327</v>
      </c>
      <c r="U343" s="4">
        <v>0</v>
      </c>
      <c r="V343" s="5">
        <v>0</v>
      </c>
      <c r="W343" s="4">
        <v>0</v>
      </c>
      <c r="X343" s="5">
        <f t="shared" si="53"/>
        <v>0</v>
      </c>
      <c r="Y343" s="4">
        <v>243433</v>
      </c>
      <c r="Z343" s="4">
        <v>92566</v>
      </c>
      <c r="AA343" s="4">
        <v>85890</v>
      </c>
      <c r="AB343" s="4">
        <v>54924</v>
      </c>
      <c r="AC343" s="4">
        <v>82858</v>
      </c>
      <c r="AD343" s="4">
        <f t="shared" si="54"/>
        <v>28886080</v>
      </c>
    </row>
    <row r="344" spans="1:30" ht="12.75">
      <c r="A344" s="9" t="s">
        <v>919</v>
      </c>
      <c r="B344" s="2">
        <v>337</v>
      </c>
      <c r="C344" s="4">
        <v>88508</v>
      </c>
      <c r="D344" s="4">
        <v>8078</v>
      </c>
      <c r="E344" s="4">
        <v>0</v>
      </c>
      <c r="F344" s="4">
        <f t="shared" si="55"/>
        <v>8078</v>
      </c>
      <c r="G344" s="4">
        <v>227298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f t="shared" si="52"/>
        <v>0</v>
      </c>
      <c r="N344" s="4">
        <v>684</v>
      </c>
      <c r="O344" s="4">
        <v>109999</v>
      </c>
      <c r="P344" s="4">
        <v>0</v>
      </c>
      <c r="Q344" s="4">
        <v>29320</v>
      </c>
      <c r="R344" s="4">
        <v>0</v>
      </c>
      <c r="S344" s="5">
        <v>0</v>
      </c>
      <c r="T344" s="4">
        <v>0</v>
      </c>
      <c r="U344" s="4">
        <v>0</v>
      </c>
      <c r="V344" s="5">
        <v>0</v>
      </c>
      <c r="W344" s="4">
        <v>0</v>
      </c>
      <c r="X344" s="5">
        <f t="shared" si="53"/>
        <v>0</v>
      </c>
      <c r="Y344" s="4">
        <v>3419</v>
      </c>
      <c r="Z344" s="4">
        <v>1625</v>
      </c>
      <c r="AA344" s="4">
        <v>2516</v>
      </c>
      <c r="AB344" s="4">
        <v>2216</v>
      </c>
      <c r="AC344" s="4">
        <v>2673</v>
      </c>
      <c r="AD344" s="4">
        <f t="shared" si="54"/>
        <v>476336</v>
      </c>
    </row>
    <row r="345" spans="1:30" ht="12.75">
      <c r="A345" s="9" t="s">
        <v>920</v>
      </c>
      <c r="B345" s="2">
        <v>338</v>
      </c>
      <c r="C345" s="4">
        <v>0</v>
      </c>
      <c r="D345" s="4">
        <v>2017</v>
      </c>
      <c r="E345" s="4">
        <v>0</v>
      </c>
      <c r="F345" s="4">
        <f t="shared" si="55"/>
        <v>2017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f aca="true" t="shared" si="56" ref="M345:M358">SUM(J345:L345)</f>
        <v>0</v>
      </c>
      <c r="N345" s="4">
        <v>0</v>
      </c>
      <c r="O345" s="4">
        <v>1937123</v>
      </c>
      <c r="P345" s="4">
        <v>0</v>
      </c>
      <c r="Q345" s="4">
        <v>132530</v>
      </c>
      <c r="R345" s="4">
        <v>0</v>
      </c>
      <c r="S345" s="5">
        <v>0</v>
      </c>
      <c r="T345" s="4">
        <v>62603</v>
      </c>
      <c r="U345" s="4">
        <v>0</v>
      </c>
      <c r="V345" s="5">
        <v>0</v>
      </c>
      <c r="W345" s="4">
        <v>0</v>
      </c>
      <c r="X345" s="5">
        <f aca="true" t="shared" si="57" ref="X345:X358">SUM(U345:W345)</f>
        <v>0</v>
      </c>
      <c r="Y345" s="4">
        <v>39788</v>
      </c>
      <c r="Z345" s="4">
        <v>10080</v>
      </c>
      <c r="AA345" s="4">
        <v>33170</v>
      </c>
      <c r="AB345" s="4">
        <v>0</v>
      </c>
      <c r="AC345" s="4">
        <v>22587</v>
      </c>
      <c r="AD345" s="4">
        <f t="shared" si="54"/>
        <v>2239898</v>
      </c>
    </row>
    <row r="346" spans="1:30" ht="12.75">
      <c r="A346" s="9" t="s">
        <v>921</v>
      </c>
      <c r="B346" s="2">
        <v>339</v>
      </c>
      <c r="C346" s="4">
        <v>0</v>
      </c>
      <c r="D346" s="4">
        <v>0</v>
      </c>
      <c r="E346" s="4">
        <v>0</v>
      </c>
      <c r="F346" s="4">
        <f t="shared" si="55"/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f t="shared" si="56"/>
        <v>0</v>
      </c>
      <c r="N346" s="4">
        <v>0</v>
      </c>
      <c r="O346" s="4">
        <v>1097776</v>
      </c>
      <c r="P346" s="4">
        <v>0</v>
      </c>
      <c r="Q346" s="4">
        <v>144380</v>
      </c>
      <c r="R346" s="4">
        <v>0</v>
      </c>
      <c r="S346" s="5">
        <v>0</v>
      </c>
      <c r="T346" s="4">
        <v>63207</v>
      </c>
      <c r="U346" s="4">
        <v>0</v>
      </c>
      <c r="V346" s="5">
        <v>0</v>
      </c>
      <c r="W346" s="4">
        <v>0</v>
      </c>
      <c r="X346" s="5">
        <f t="shared" si="57"/>
        <v>0</v>
      </c>
      <c r="Y346" s="4">
        <v>2999</v>
      </c>
      <c r="Z346" s="4">
        <v>11988</v>
      </c>
      <c r="AA346" s="4">
        <v>21586</v>
      </c>
      <c r="AB346" s="4">
        <v>23198</v>
      </c>
      <c r="AC346" s="4">
        <v>20544</v>
      </c>
      <c r="AD346" s="4">
        <f t="shared" si="54"/>
        <v>1385678</v>
      </c>
    </row>
    <row r="347" spans="1:30" ht="12.75">
      <c r="A347" s="9" t="s">
        <v>922</v>
      </c>
      <c r="B347" s="2">
        <v>340</v>
      </c>
      <c r="C347" s="4">
        <v>381759</v>
      </c>
      <c r="D347" s="4">
        <v>16805</v>
      </c>
      <c r="E347" s="4">
        <v>0</v>
      </c>
      <c r="F347" s="4">
        <f t="shared" si="55"/>
        <v>16805</v>
      </c>
      <c r="G347" s="4">
        <v>56963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f t="shared" si="56"/>
        <v>0</v>
      </c>
      <c r="N347" s="4">
        <v>1074</v>
      </c>
      <c r="O347" s="4">
        <v>276248</v>
      </c>
      <c r="P347" s="4">
        <v>0</v>
      </c>
      <c r="Q347" s="4">
        <v>49166</v>
      </c>
      <c r="R347" s="4">
        <v>0</v>
      </c>
      <c r="S347" s="5">
        <v>0</v>
      </c>
      <c r="T347" s="4">
        <v>0</v>
      </c>
      <c r="U347" s="4">
        <v>0</v>
      </c>
      <c r="V347" s="5">
        <v>0</v>
      </c>
      <c r="W347" s="4">
        <v>0</v>
      </c>
      <c r="X347" s="5">
        <f t="shared" si="57"/>
        <v>0</v>
      </c>
      <c r="Y347" s="4">
        <v>0</v>
      </c>
      <c r="Z347" s="4">
        <v>4356</v>
      </c>
      <c r="AA347" s="4">
        <v>12550</v>
      </c>
      <c r="AB347" s="4">
        <v>3018</v>
      </c>
      <c r="AC347" s="4">
        <v>5505</v>
      </c>
      <c r="AD347" s="4">
        <f t="shared" si="54"/>
        <v>807444</v>
      </c>
    </row>
    <row r="348" spans="1:30" ht="12.75">
      <c r="A348" s="9" t="s">
        <v>923</v>
      </c>
      <c r="B348" s="2">
        <v>341</v>
      </c>
      <c r="C348" s="4">
        <v>908135</v>
      </c>
      <c r="D348" s="4">
        <v>22348</v>
      </c>
      <c r="E348" s="4">
        <v>0</v>
      </c>
      <c r="F348" s="4">
        <f t="shared" si="55"/>
        <v>22348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f t="shared" si="56"/>
        <v>0</v>
      </c>
      <c r="N348" s="4">
        <v>2153</v>
      </c>
      <c r="O348" s="4">
        <v>866678</v>
      </c>
      <c r="P348" s="4">
        <v>0</v>
      </c>
      <c r="Q348" s="4">
        <v>68001</v>
      </c>
      <c r="R348" s="4">
        <v>0</v>
      </c>
      <c r="S348" s="5">
        <v>0</v>
      </c>
      <c r="T348" s="4">
        <v>5809</v>
      </c>
      <c r="U348" s="4">
        <v>0</v>
      </c>
      <c r="V348" s="5">
        <v>0</v>
      </c>
      <c r="W348" s="4">
        <v>0</v>
      </c>
      <c r="X348" s="5">
        <f t="shared" si="57"/>
        <v>0</v>
      </c>
      <c r="Y348" s="4">
        <v>23474</v>
      </c>
      <c r="Z348" s="4">
        <v>5698</v>
      </c>
      <c r="AA348" s="4">
        <v>3500</v>
      </c>
      <c r="AB348" s="4">
        <v>54355</v>
      </c>
      <c r="AC348" s="4">
        <v>11520</v>
      </c>
      <c r="AD348" s="4">
        <f t="shared" si="54"/>
        <v>1971671</v>
      </c>
    </row>
    <row r="349" spans="1:30" ht="12.75">
      <c r="A349" s="9" t="s">
        <v>924</v>
      </c>
      <c r="B349" s="2">
        <v>342</v>
      </c>
      <c r="C349" s="4">
        <v>2985879</v>
      </c>
      <c r="D349" s="4">
        <v>167697</v>
      </c>
      <c r="E349" s="4">
        <v>0</v>
      </c>
      <c r="F349" s="4">
        <f t="shared" si="55"/>
        <v>167697</v>
      </c>
      <c r="G349" s="4">
        <v>0</v>
      </c>
      <c r="H349" s="4">
        <v>0</v>
      </c>
      <c r="I349" s="4">
        <v>21000</v>
      </c>
      <c r="J349" s="4">
        <v>0</v>
      </c>
      <c r="K349" s="4">
        <v>0</v>
      </c>
      <c r="L349" s="4">
        <v>0</v>
      </c>
      <c r="M349" s="4">
        <f t="shared" si="56"/>
        <v>0</v>
      </c>
      <c r="N349" s="4">
        <v>21404</v>
      </c>
      <c r="O349" s="4">
        <v>1238680</v>
      </c>
      <c r="P349" s="4">
        <v>1578564</v>
      </c>
      <c r="Q349" s="4">
        <v>122773</v>
      </c>
      <c r="R349" s="4">
        <v>0</v>
      </c>
      <c r="S349" s="5">
        <v>0</v>
      </c>
      <c r="T349" s="4">
        <v>84223</v>
      </c>
      <c r="U349" s="4">
        <v>0</v>
      </c>
      <c r="V349" s="5">
        <v>0</v>
      </c>
      <c r="W349" s="4">
        <v>0</v>
      </c>
      <c r="X349" s="5">
        <f t="shared" si="57"/>
        <v>0</v>
      </c>
      <c r="Y349" s="4">
        <v>2638</v>
      </c>
      <c r="Z349" s="4">
        <v>36222</v>
      </c>
      <c r="AA349" s="4">
        <v>77308</v>
      </c>
      <c r="AB349" s="4">
        <v>583</v>
      </c>
      <c r="AC349" s="4">
        <v>25002</v>
      </c>
      <c r="AD349" s="4">
        <f t="shared" si="54"/>
        <v>6361973</v>
      </c>
    </row>
    <row r="350" spans="1:30" ht="12.75">
      <c r="A350" s="9" t="s">
        <v>925</v>
      </c>
      <c r="B350" s="2">
        <v>343</v>
      </c>
      <c r="C350" s="4">
        <v>8754525</v>
      </c>
      <c r="D350" s="4">
        <v>158272</v>
      </c>
      <c r="E350" s="4">
        <v>0</v>
      </c>
      <c r="F350" s="4">
        <f t="shared" si="55"/>
        <v>158272</v>
      </c>
      <c r="G350" s="4">
        <v>1833786</v>
      </c>
      <c r="H350" s="4">
        <v>0</v>
      </c>
      <c r="I350" s="4">
        <v>99331</v>
      </c>
      <c r="J350" s="4">
        <v>0</v>
      </c>
      <c r="K350" s="4">
        <v>0</v>
      </c>
      <c r="L350" s="4">
        <v>0</v>
      </c>
      <c r="M350" s="4">
        <f t="shared" si="56"/>
        <v>0</v>
      </c>
      <c r="N350" s="4">
        <v>11737</v>
      </c>
      <c r="O350" s="4">
        <v>1362967</v>
      </c>
      <c r="P350" s="4">
        <v>31919</v>
      </c>
      <c r="Q350" s="4">
        <v>113653</v>
      </c>
      <c r="R350" s="4">
        <v>0</v>
      </c>
      <c r="S350" s="5">
        <v>0</v>
      </c>
      <c r="T350" s="4">
        <v>17178</v>
      </c>
      <c r="U350" s="4">
        <v>0</v>
      </c>
      <c r="V350" s="5">
        <v>0</v>
      </c>
      <c r="W350" s="4">
        <v>0</v>
      </c>
      <c r="X350" s="5">
        <f t="shared" si="57"/>
        <v>0</v>
      </c>
      <c r="Y350" s="4">
        <v>17430</v>
      </c>
      <c r="Z350" s="4">
        <v>6188</v>
      </c>
      <c r="AA350" s="4">
        <v>18624</v>
      </c>
      <c r="AB350" s="4">
        <v>32307</v>
      </c>
      <c r="AC350" s="4">
        <v>15436</v>
      </c>
      <c r="AD350" s="4">
        <f t="shared" si="54"/>
        <v>12473353</v>
      </c>
    </row>
    <row r="351" spans="1:30" ht="12.75">
      <c r="A351" s="9" t="s">
        <v>926</v>
      </c>
      <c r="B351" s="2">
        <v>344</v>
      </c>
      <c r="C351" s="4">
        <v>2862010</v>
      </c>
      <c r="D351" s="4">
        <v>49263</v>
      </c>
      <c r="E351" s="4">
        <v>0</v>
      </c>
      <c r="F351" s="4">
        <f t="shared" si="55"/>
        <v>49263</v>
      </c>
      <c r="G351" s="4">
        <v>0</v>
      </c>
      <c r="H351" s="4">
        <v>0</v>
      </c>
      <c r="I351" s="4">
        <v>4727</v>
      </c>
      <c r="J351" s="4">
        <v>0</v>
      </c>
      <c r="K351" s="4">
        <v>0</v>
      </c>
      <c r="L351" s="4">
        <v>0</v>
      </c>
      <c r="M351" s="4">
        <f t="shared" si="56"/>
        <v>0</v>
      </c>
      <c r="N351" s="4">
        <v>12348</v>
      </c>
      <c r="O351" s="4">
        <v>1166872</v>
      </c>
      <c r="P351" s="4">
        <v>433387</v>
      </c>
      <c r="Q351" s="4">
        <v>72249</v>
      </c>
      <c r="R351" s="4">
        <v>0</v>
      </c>
      <c r="S351" s="5">
        <v>0</v>
      </c>
      <c r="T351" s="4">
        <v>131595</v>
      </c>
      <c r="U351" s="4">
        <v>0</v>
      </c>
      <c r="V351" s="5">
        <v>0</v>
      </c>
      <c r="W351" s="4">
        <v>0</v>
      </c>
      <c r="X351" s="5">
        <f t="shared" si="57"/>
        <v>0</v>
      </c>
      <c r="Y351" s="4">
        <v>0</v>
      </c>
      <c r="Z351" s="4">
        <v>21388</v>
      </c>
      <c r="AA351" s="4">
        <v>17570</v>
      </c>
      <c r="AB351" s="4">
        <v>0</v>
      </c>
      <c r="AC351" s="4">
        <v>30353</v>
      </c>
      <c r="AD351" s="4">
        <f t="shared" si="54"/>
        <v>4801762</v>
      </c>
    </row>
    <row r="352" spans="1:30" ht="12.75">
      <c r="A352" s="9" t="s">
        <v>927</v>
      </c>
      <c r="B352" s="2">
        <v>345</v>
      </c>
      <c r="C352" s="4">
        <v>22421</v>
      </c>
      <c r="D352" s="4">
        <v>0</v>
      </c>
      <c r="E352" s="4">
        <v>0</v>
      </c>
      <c r="F352" s="4">
        <f t="shared" si="55"/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f t="shared" si="56"/>
        <v>0</v>
      </c>
      <c r="N352" s="4">
        <v>0</v>
      </c>
      <c r="O352" s="4">
        <v>54520</v>
      </c>
      <c r="P352" s="4">
        <v>35260</v>
      </c>
      <c r="Q352" s="4">
        <v>48466</v>
      </c>
      <c r="R352" s="4">
        <v>0</v>
      </c>
      <c r="S352" s="5">
        <v>0</v>
      </c>
      <c r="T352" s="4">
        <v>0</v>
      </c>
      <c r="U352" s="4">
        <v>0</v>
      </c>
      <c r="V352" s="5">
        <v>0</v>
      </c>
      <c r="W352" s="4">
        <v>0</v>
      </c>
      <c r="X352" s="5">
        <f t="shared" si="57"/>
        <v>0</v>
      </c>
      <c r="Y352" s="4">
        <v>0</v>
      </c>
      <c r="Z352" s="4">
        <v>613</v>
      </c>
      <c r="AA352" s="4">
        <v>1000</v>
      </c>
      <c r="AB352" s="4">
        <v>44560</v>
      </c>
      <c r="AC352" s="4">
        <v>2219</v>
      </c>
      <c r="AD352" s="4">
        <f t="shared" si="54"/>
        <v>209059</v>
      </c>
    </row>
    <row r="353" spans="1:30" ht="12.75">
      <c r="A353" s="9" t="s">
        <v>928</v>
      </c>
      <c r="B353" s="2">
        <v>346</v>
      </c>
      <c r="C353" s="4">
        <v>4442483</v>
      </c>
      <c r="D353" s="4">
        <v>54387</v>
      </c>
      <c r="E353" s="4">
        <v>0</v>
      </c>
      <c r="F353" s="4">
        <f t="shared" si="55"/>
        <v>54387</v>
      </c>
      <c r="G353" s="4">
        <v>0</v>
      </c>
      <c r="H353" s="4">
        <v>0</v>
      </c>
      <c r="I353" s="4">
        <v>17624</v>
      </c>
      <c r="J353" s="4">
        <v>0</v>
      </c>
      <c r="K353" s="4">
        <v>0</v>
      </c>
      <c r="L353" s="4">
        <v>0</v>
      </c>
      <c r="M353" s="4">
        <f t="shared" si="56"/>
        <v>0</v>
      </c>
      <c r="N353" s="4">
        <v>7019</v>
      </c>
      <c r="O353" s="4">
        <v>2320342</v>
      </c>
      <c r="P353" s="4">
        <v>2878558</v>
      </c>
      <c r="Q353" s="4">
        <v>101125</v>
      </c>
      <c r="R353" s="4">
        <v>0</v>
      </c>
      <c r="S353" s="5">
        <v>0</v>
      </c>
      <c r="T353" s="4">
        <v>65363</v>
      </c>
      <c r="U353" s="4">
        <v>0</v>
      </c>
      <c r="V353" s="5">
        <v>0</v>
      </c>
      <c r="W353" s="4">
        <v>0</v>
      </c>
      <c r="X353" s="5">
        <f t="shared" si="57"/>
        <v>0</v>
      </c>
      <c r="Y353" s="4">
        <v>45870</v>
      </c>
      <c r="Z353" s="4">
        <v>38971</v>
      </c>
      <c r="AA353" s="4">
        <v>4000</v>
      </c>
      <c r="AB353" s="4">
        <v>0</v>
      </c>
      <c r="AC353" s="4">
        <v>26655</v>
      </c>
      <c r="AD353" s="4">
        <f t="shared" si="54"/>
        <v>10002397</v>
      </c>
    </row>
    <row r="354" spans="1:30" ht="12.75">
      <c r="A354" s="9" t="s">
        <v>929</v>
      </c>
      <c r="B354" s="2">
        <v>347</v>
      </c>
      <c r="C354" s="4">
        <v>4133520</v>
      </c>
      <c r="D354" s="4">
        <v>216862</v>
      </c>
      <c r="E354" s="4">
        <v>0</v>
      </c>
      <c r="F354" s="4">
        <f t="shared" si="55"/>
        <v>216862</v>
      </c>
      <c r="G354" s="4">
        <v>112905</v>
      </c>
      <c r="H354" s="4">
        <v>0</v>
      </c>
      <c r="I354" s="4">
        <v>8455</v>
      </c>
      <c r="J354" s="4">
        <v>0</v>
      </c>
      <c r="K354" s="4">
        <v>0</v>
      </c>
      <c r="L354" s="4">
        <v>0</v>
      </c>
      <c r="M354" s="4">
        <f t="shared" si="56"/>
        <v>0</v>
      </c>
      <c r="N354" s="4">
        <v>20138</v>
      </c>
      <c r="O354" s="4">
        <v>2854512</v>
      </c>
      <c r="P354" s="4">
        <v>4513710</v>
      </c>
      <c r="Q354" s="4">
        <v>265142</v>
      </c>
      <c r="R354" s="4">
        <v>0</v>
      </c>
      <c r="S354" s="5">
        <v>0</v>
      </c>
      <c r="T354" s="4">
        <v>0</v>
      </c>
      <c r="U354" s="4">
        <v>0</v>
      </c>
      <c r="V354" s="5">
        <v>0</v>
      </c>
      <c r="W354" s="4">
        <v>0</v>
      </c>
      <c r="X354" s="5">
        <f t="shared" si="57"/>
        <v>0</v>
      </c>
      <c r="Y354" s="4">
        <v>28266</v>
      </c>
      <c r="Z354" s="4">
        <v>47828</v>
      </c>
      <c r="AA354" s="4">
        <v>145612</v>
      </c>
      <c r="AB354" s="4">
        <v>0</v>
      </c>
      <c r="AC354" s="4">
        <v>45760</v>
      </c>
      <c r="AD354" s="4">
        <f t="shared" si="54"/>
        <v>12392710</v>
      </c>
    </row>
    <row r="355" spans="1:30" ht="12.75">
      <c r="A355" s="9" t="s">
        <v>930</v>
      </c>
      <c r="B355" s="2">
        <v>348</v>
      </c>
      <c r="C355" s="4">
        <v>130666545</v>
      </c>
      <c r="D355" s="4">
        <v>1702711</v>
      </c>
      <c r="E355" s="4">
        <v>0</v>
      </c>
      <c r="F355" s="4">
        <f t="shared" si="55"/>
        <v>1702711</v>
      </c>
      <c r="G355" s="4">
        <v>8149479</v>
      </c>
      <c r="H355" s="4">
        <v>0</v>
      </c>
      <c r="I355" s="4">
        <v>351692</v>
      </c>
      <c r="J355" s="4">
        <v>0</v>
      </c>
      <c r="K355" s="4">
        <v>227911</v>
      </c>
      <c r="L355" s="4">
        <v>692535</v>
      </c>
      <c r="M355" s="4">
        <f t="shared" si="56"/>
        <v>920446</v>
      </c>
      <c r="N355" s="4">
        <v>152042</v>
      </c>
      <c r="O355" s="4">
        <v>26895378</v>
      </c>
      <c r="P355" s="4">
        <v>14860192</v>
      </c>
      <c r="Q355" s="4">
        <v>1178150</v>
      </c>
      <c r="R355" s="4">
        <v>0</v>
      </c>
      <c r="S355" s="4">
        <v>293250</v>
      </c>
      <c r="T355" s="4">
        <v>1075000</v>
      </c>
      <c r="U355" s="4">
        <v>0</v>
      </c>
      <c r="V355" s="5">
        <v>0</v>
      </c>
      <c r="W355" s="4">
        <f>1680000</f>
        <v>1680000</v>
      </c>
      <c r="X355" s="5">
        <f t="shared" si="57"/>
        <v>1680000</v>
      </c>
      <c r="Y355" s="4">
        <v>131218</v>
      </c>
      <c r="Z355" s="4">
        <v>230655</v>
      </c>
      <c r="AA355" s="4">
        <v>459832</v>
      </c>
      <c r="AB355" s="4">
        <v>133414</v>
      </c>
      <c r="AC355" s="4">
        <v>316943</v>
      </c>
      <c r="AD355" s="4">
        <f t="shared" si="54"/>
        <v>189196947</v>
      </c>
    </row>
    <row r="356" spans="1:30" ht="12.75">
      <c r="A356" s="9" t="s">
        <v>931</v>
      </c>
      <c r="B356" s="2">
        <v>349</v>
      </c>
      <c r="C356" s="4">
        <v>0</v>
      </c>
      <c r="D356" s="4">
        <v>0</v>
      </c>
      <c r="E356" s="4">
        <v>0</v>
      </c>
      <c r="F356" s="4">
        <f t="shared" si="55"/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f t="shared" si="56"/>
        <v>0</v>
      </c>
      <c r="N356" s="4">
        <v>0</v>
      </c>
      <c r="O356" s="4">
        <v>95181</v>
      </c>
      <c r="P356" s="4">
        <v>0</v>
      </c>
      <c r="Q356" s="4">
        <v>47734</v>
      </c>
      <c r="R356" s="4">
        <v>0</v>
      </c>
      <c r="S356" s="5">
        <v>0</v>
      </c>
      <c r="T356" s="4">
        <v>0</v>
      </c>
      <c r="U356" s="4">
        <v>0</v>
      </c>
      <c r="V356" s="5">
        <v>0</v>
      </c>
      <c r="W356" s="4">
        <v>0</v>
      </c>
      <c r="X356" s="5">
        <f t="shared" si="57"/>
        <v>0</v>
      </c>
      <c r="Y356" s="4">
        <v>0</v>
      </c>
      <c r="Z356" s="4">
        <v>375</v>
      </c>
      <c r="AA356" s="4">
        <v>1506</v>
      </c>
      <c r="AB356" s="4">
        <v>24000</v>
      </c>
      <c r="AC356" s="4">
        <v>2702</v>
      </c>
      <c r="AD356" s="4">
        <f t="shared" si="54"/>
        <v>171498</v>
      </c>
    </row>
    <row r="357" spans="1:30" ht="12.75">
      <c r="A357" s="9" t="s">
        <v>932</v>
      </c>
      <c r="B357" s="2">
        <v>350</v>
      </c>
      <c r="C357" s="4">
        <v>2886536</v>
      </c>
      <c r="D357" s="4">
        <v>90288</v>
      </c>
      <c r="E357" s="4">
        <v>0</v>
      </c>
      <c r="F357" s="4">
        <f t="shared" si="55"/>
        <v>90288</v>
      </c>
      <c r="G357" s="4">
        <v>485938</v>
      </c>
      <c r="H357" s="4">
        <v>0</v>
      </c>
      <c r="I357" s="4">
        <v>33312</v>
      </c>
      <c r="J357" s="4">
        <v>0</v>
      </c>
      <c r="K357" s="4">
        <v>0</v>
      </c>
      <c r="L357" s="4">
        <v>0</v>
      </c>
      <c r="M357" s="4">
        <f t="shared" si="56"/>
        <v>0</v>
      </c>
      <c r="N357" s="4">
        <v>6011</v>
      </c>
      <c r="O357" s="4">
        <v>870796</v>
      </c>
      <c r="P357" s="4">
        <v>0</v>
      </c>
      <c r="Q357" s="4">
        <v>84466</v>
      </c>
      <c r="R357" s="4">
        <v>0</v>
      </c>
      <c r="S357" s="5">
        <v>0</v>
      </c>
      <c r="T357" s="4">
        <v>32552</v>
      </c>
      <c r="U357" s="4">
        <v>0</v>
      </c>
      <c r="V357" s="5">
        <v>0</v>
      </c>
      <c r="W357" s="4">
        <v>0</v>
      </c>
      <c r="X357" s="5">
        <f t="shared" si="57"/>
        <v>0</v>
      </c>
      <c r="Y357" s="4">
        <v>0</v>
      </c>
      <c r="Z357" s="4">
        <v>6763</v>
      </c>
      <c r="AA357" s="4">
        <v>10542</v>
      </c>
      <c r="AB357" s="4">
        <v>255907</v>
      </c>
      <c r="AC357" s="4">
        <v>13015</v>
      </c>
      <c r="AD357" s="4">
        <f t="shared" si="54"/>
        <v>4776126</v>
      </c>
    </row>
    <row r="358" spans="1:30" ht="12.75">
      <c r="A358" s="9" t="s">
        <v>933</v>
      </c>
      <c r="B358" s="2">
        <v>351</v>
      </c>
      <c r="C358" s="4">
        <v>0</v>
      </c>
      <c r="D358" s="4">
        <v>0</v>
      </c>
      <c r="E358" s="4">
        <v>0</v>
      </c>
      <c r="F358" s="4">
        <f t="shared" si="55"/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f t="shared" si="56"/>
        <v>0</v>
      </c>
      <c r="N358" s="4">
        <v>0</v>
      </c>
      <c r="O358" s="4">
        <v>1050008</v>
      </c>
      <c r="P358" s="4">
        <v>0</v>
      </c>
      <c r="Q358" s="4">
        <v>141057</v>
      </c>
      <c r="R358" s="4">
        <v>0</v>
      </c>
      <c r="S358" s="5">
        <v>0</v>
      </c>
      <c r="T358" s="4">
        <v>191643</v>
      </c>
      <c r="U358" s="4">
        <v>0</v>
      </c>
      <c r="V358" s="5">
        <v>0</v>
      </c>
      <c r="W358" s="4">
        <v>0</v>
      </c>
      <c r="X358" s="5">
        <f t="shared" si="57"/>
        <v>0</v>
      </c>
      <c r="Y358" s="4">
        <v>24171</v>
      </c>
      <c r="Z358" s="4">
        <v>54977</v>
      </c>
      <c r="AA358" s="4">
        <v>88352</v>
      </c>
      <c r="AB358" s="4">
        <v>1421</v>
      </c>
      <c r="AC358" s="4">
        <v>28820</v>
      </c>
      <c r="AD358" s="4">
        <f t="shared" si="54"/>
        <v>1580449</v>
      </c>
    </row>
    <row r="359" spans="1:30" ht="12.75">
      <c r="A359" s="5" t="s">
        <v>381</v>
      </c>
      <c r="B359" s="2">
        <v>0</v>
      </c>
      <c r="C359" s="4">
        <f>SUM(C8:C358)</f>
        <v>2332922208</v>
      </c>
      <c r="D359" s="4">
        <f>SUM(D8:D358)</f>
        <v>55564627</v>
      </c>
      <c r="E359" s="4">
        <f>SUM(E8:E358)</f>
        <v>123846</v>
      </c>
      <c r="F359" s="4">
        <f>SUM(F8:F358)</f>
        <v>55688473</v>
      </c>
      <c r="G359" s="4">
        <f aca="true" t="shared" si="58" ref="G359:U359">SUM(G8:G358)</f>
        <v>236781004</v>
      </c>
      <c r="H359" s="4">
        <f t="shared" si="58"/>
        <v>39000000</v>
      </c>
      <c r="I359" s="4">
        <f t="shared" si="58"/>
        <v>11428187.500000002</v>
      </c>
      <c r="J359" s="4">
        <f t="shared" si="58"/>
        <v>10228045</v>
      </c>
      <c r="K359" s="4">
        <f t="shared" si="58"/>
        <v>4800000</v>
      </c>
      <c r="L359" s="4">
        <f t="shared" si="58"/>
        <v>8448000</v>
      </c>
      <c r="M359" s="4">
        <f t="shared" si="58"/>
        <v>23476045</v>
      </c>
      <c r="N359" s="4">
        <f t="shared" si="58"/>
        <v>4415899</v>
      </c>
      <c r="O359" s="4">
        <f t="shared" si="58"/>
        <v>670000000</v>
      </c>
      <c r="P359" s="4">
        <f t="shared" si="58"/>
        <v>476315282</v>
      </c>
      <c r="Q359" s="4">
        <f t="shared" si="58"/>
        <v>43472110</v>
      </c>
      <c r="R359" s="4">
        <f t="shared" si="58"/>
        <v>1549010</v>
      </c>
      <c r="S359" s="4">
        <f t="shared" si="58"/>
        <v>9529812</v>
      </c>
      <c r="T359" s="4">
        <f t="shared" si="58"/>
        <v>23737040</v>
      </c>
      <c r="U359" s="4">
        <f t="shared" si="58"/>
        <v>2519</v>
      </c>
      <c r="V359" s="4">
        <f aca="true" t="shared" si="59" ref="V359:AB359">SUM(V8:V358)</f>
        <v>138450</v>
      </c>
      <c r="W359" s="4">
        <f t="shared" si="59"/>
        <v>2441500</v>
      </c>
      <c r="X359" s="4">
        <f t="shared" si="59"/>
        <v>2582469</v>
      </c>
      <c r="Y359" s="4">
        <f t="shared" si="59"/>
        <v>7706310</v>
      </c>
      <c r="Z359" s="4">
        <f t="shared" si="59"/>
        <v>8085108</v>
      </c>
      <c r="AA359" s="4">
        <f t="shared" si="59"/>
        <v>12380250</v>
      </c>
      <c r="AB359" s="4">
        <f t="shared" si="59"/>
        <v>15000000</v>
      </c>
      <c r="AC359" s="4">
        <f>SUM(AC8:AC358)</f>
        <v>9899804</v>
      </c>
      <c r="AD359" s="4">
        <f>SUM(AD8:AD358)</f>
        <v>3983969011.5000005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8.88671875" defaultRowHeight="15"/>
  <cols>
    <col min="1" max="1" width="29.77734375" style="5" customWidth="1"/>
    <col min="2" max="2" width="4.10546875" style="5" bestFit="1" customWidth="1"/>
    <col min="3" max="3" width="8.99609375" style="5" customWidth="1"/>
    <col min="4" max="5" width="9.88671875" style="5" bestFit="1" customWidth="1"/>
    <col min="6" max="7" width="8.88671875" style="5" bestFit="1" customWidth="1"/>
    <col min="8" max="8" width="7.3359375" style="5" bestFit="1" customWidth="1"/>
    <col min="9" max="9" width="7.21484375" style="5" bestFit="1" customWidth="1"/>
    <col min="10" max="10" width="8.88671875" style="5" bestFit="1" customWidth="1"/>
    <col min="11" max="11" width="5.99609375" style="5" bestFit="1" customWidth="1"/>
    <col min="12" max="12" width="5.88671875" style="5" bestFit="1" customWidth="1"/>
    <col min="13" max="13" width="8.6640625" style="5" bestFit="1" customWidth="1"/>
    <col min="14" max="14" width="8.99609375" style="5" customWidth="1"/>
    <col min="15" max="15" width="8.10546875" style="5" bestFit="1" customWidth="1"/>
    <col min="16" max="16" width="7.21484375" style="5" bestFit="1" customWidth="1"/>
    <col min="17" max="17" width="7.3359375" style="5" bestFit="1" customWidth="1"/>
    <col min="18" max="18" width="8.6640625" style="5" bestFit="1" customWidth="1"/>
    <col min="19" max="16384" width="8.88671875" style="5" customWidth="1"/>
  </cols>
  <sheetData>
    <row r="1" ht="12.75">
      <c r="A1" s="6" t="s">
        <v>573</v>
      </c>
    </row>
    <row r="2" ht="12.75">
      <c r="A2" s="6" t="s">
        <v>574</v>
      </c>
    </row>
    <row r="3" ht="12.75">
      <c r="A3" s="6" t="s">
        <v>575</v>
      </c>
    </row>
    <row r="4" ht="12.75">
      <c r="A4" s="6"/>
    </row>
    <row r="5" ht="12.75">
      <c r="A5" s="6" t="s">
        <v>577</v>
      </c>
    </row>
    <row r="6" spans="1:18" ht="51">
      <c r="A6" s="1" t="s">
        <v>382</v>
      </c>
      <c r="B6" s="7" t="s">
        <v>0</v>
      </c>
      <c r="C6" s="7" t="s">
        <v>2</v>
      </c>
      <c r="D6" s="7" t="s">
        <v>4</v>
      </c>
      <c r="E6" s="7" t="s">
        <v>3</v>
      </c>
      <c r="F6" s="7" t="s">
        <v>6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383</v>
      </c>
      <c r="N6" s="7" t="s">
        <v>384</v>
      </c>
      <c r="O6" s="7" t="s">
        <v>385</v>
      </c>
      <c r="P6" s="7" t="s">
        <v>386</v>
      </c>
      <c r="Q6" s="7" t="s">
        <v>387</v>
      </c>
      <c r="R6" s="7" t="s">
        <v>388</v>
      </c>
    </row>
    <row r="7" spans="1:18" ht="12.75">
      <c r="A7" s="3" t="s">
        <v>390</v>
      </c>
      <c r="B7" s="3" t="s">
        <v>389</v>
      </c>
      <c r="C7" s="8">
        <v>607035</v>
      </c>
      <c r="D7" s="4">
        <v>48577</v>
      </c>
      <c r="E7" s="4">
        <v>3805</v>
      </c>
      <c r="F7" s="4">
        <v>281524</v>
      </c>
      <c r="G7" s="4">
        <v>11968</v>
      </c>
      <c r="H7" s="4">
        <v>0</v>
      </c>
      <c r="I7" s="4">
        <v>0</v>
      </c>
      <c r="J7" s="4">
        <v>0</v>
      </c>
      <c r="K7" s="4">
        <f aca="true" t="shared" si="0" ref="K7:K23">SUM(H7:J7)</f>
        <v>0</v>
      </c>
      <c r="L7" s="4">
        <v>879</v>
      </c>
      <c r="M7" s="4">
        <f aca="true" t="shared" si="1" ref="M7:M38">SUM(B7:G7)+K7+L7</f>
        <v>953788</v>
      </c>
      <c r="N7" s="4">
        <v>0</v>
      </c>
      <c r="O7" s="4">
        <v>0</v>
      </c>
      <c r="P7" s="4">
        <v>0</v>
      </c>
      <c r="Q7" s="4">
        <f aca="true" t="shared" si="2" ref="Q7:Q71">SUM(N7:P7)</f>
        <v>0</v>
      </c>
      <c r="R7" s="4">
        <f aca="true" t="shared" si="3" ref="R7:R71">M7+Q7</f>
        <v>953788</v>
      </c>
    </row>
    <row r="8" spans="1:18" ht="12.75">
      <c r="A8" s="3" t="s">
        <v>392</v>
      </c>
      <c r="B8" s="3" t="s">
        <v>391</v>
      </c>
      <c r="C8" s="8">
        <v>2740242</v>
      </c>
      <c r="D8" s="4">
        <v>595365</v>
      </c>
      <c r="E8" s="4">
        <v>46674</v>
      </c>
      <c r="F8" s="4">
        <v>0</v>
      </c>
      <c r="G8" s="4">
        <v>2777</v>
      </c>
      <c r="H8" s="4">
        <v>0</v>
      </c>
      <c r="I8" s="4">
        <v>0</v>
      </c>
      <c r="J8" s="4">
        <v>0</v>
      </c>
      <c r="K8" s="4">
        <f t="shared" si="0"/>
        <v>0</v>
      </c>
      <c r="L8" s="4">
        <v>11484</v>
      </c>
      <c r="M8" s="4">
        <f t="shared" si="1"/>
        <v>3396542</v>
      </c>
      <c r="N8" s="4">
        <v>0</v>
      </c>
      <c r="O8" s="4">
        <v>0</v>
      </c>
      <c r="P8" s="4">
        <v>0</v>
      </c>
      <c r="Q8" s="4">
        <f>SUM(N8:P8)</f>
        <v>0</v>
      </c>
      <c r="R8" s="4">
        <f>M8+Q8</f>
        <v>3396542</v>
      </c>
    </row>
    <row r="9" spans="1:18" ht="12.75">
      <c r="A9" s="3" t="s">
        <v>394</v>
      </c>
      <c r="B9" s="3" t="s">
        <v>393</v>
      </c>
      <c r="C9" s="8">
        <v>9159871</v>
      </c>
      <c r="D9" s="4">
        <v>369817</v>
      </c>
      <c r="E9" s="4">
        <v>16239</v>
      </c>
      <c r="F9" s="4">
        <v>409154</v>
      </c>
      <c r="G9" s="4">
        <v>65731</v>
      </c>
      <c r="H9" s="4">
        <v>0</v>
      </c>
      <c r="I9" s="4">
        <v>0</v>
      </c>
      <c r="J9" s="4">
        <v>0</v>
      </c>
      <c r="K9" s="4">
        <f t="shared" si="0"/>
        <v>0</v>
      </c>
      <c r="L9" s="4">
        <v>13135</v>
      </c>
      <c r="M9" s="4">
        <f t="shared" si="1"/>
        <v>10033947</v>
      </c>
      <c r="N9" s="4">
        <v>0</v>
      </c>
      <c r="O9" s="4">
        <v>0</v>
      </c>
      <c r="P9" s="4">
        <v>-836</v>
      </c>
      <c r="Q9" s="4">
        <f t="shared" si="2"/>
        <v>-836</v>
      </c>
      <c r="R9" s="4">
        <f t="shared" si="3"/>
        <v>10033111</v>
      </c>
    </row>
    <row r="10" spans="1:18" ht="12.75">
      <c r="A10" s="3" t="s">
        <v>396</v>
      </c>
      <c r="B10" s="3" t="s">
        <v>395</v>
      </c>
      <c r="C10" s="8">
        <v>8283407</v>
      </c>
      <c r="D10" s="4">
        <v>582054</v>
      </c>
      <c r="E10" s="4">
        <v>110360</v>
      </c>
      <c r="F10" s="4">
        <v>1245188</v>
      </c>
      <c r="G10" s="4">
        <v>6466</v>
      </c>
      <c r="H10" s="4">
        <v>0</v>
      </c>
      <c r="I10" s="4">
        <v>0</v>
      </c>
      <c r="J10" s="4">
        <v>0</v>
      </c>
      <c r="K10" s="4">
        <f t="shared" si="0"/>
        <v>0</v>
      </c>
      <c r="L10" s="4">
        <v>7579</v>
      </c>
      <c r="M10" s="4">
        <f t="shared" si="1"/>
        <v>10235054</v>
      </c>
      <c r="N10" s="4">
        <v>0</v>
      </c>
      <c r="O10" s="4">
        <v>0</v>
      </c>
      <c r="P10" s="4">
        <v>-730</v>
      </c>
      <c r="Q10" s="4">
        <f t="shared" si="2"/>
        <v>-730</v>
      </c>
      <c r="R10" s="4">
        <f t="shared" si="3"/>
        <v>10234324</v>
      </c>
    </row>
    <row r="11" spans="1:18" ht="12.75">
      <c r="A11" s="3" t="s">
        <v>398</v>
      </c>
      <c r="B11" s="3" t="s">
        <v>397</v>
      </c>
      <c r="C11" s="8">
        <v>7770065</v>
      </c>
      <c r="D11" s="4">
        <v>482086</v>
      </c>
      <c r="E11" s="4">
        <v>33815</v>
      </c>
      <c r="F11" s="4">
        <v>1196903</v>
      </c>
      <c r="G11" s="4">
        <v>61924</v>
      </c>
      <c r="H11" s="4">
        <v>0</v>
      </c>
      <c r="I11" s="4">
        <v>0</v>
      </c>
      <c r="J11" s="4">
        <v>0</v>
      </c>
      <c r="K11" s="4">
        <f t="shared" si="0"/>
        <v>0</v>
      </c>
      <c r="L11" s="4">
        <v>7855</v>
      </c>
      <c r="M11" s="4">
        <f t="shared" si="1"/>
        <v>9552648</v>
      </c>
      <c r="N11" s="4">
        <v>0</v>
      </c>
      <c r="O11" s="4">
        <v>0</v>
      </c>
      <c r="P11" s="4">
        <v>-578</v>
      </c>
      <c r="Q11" s="4">
        <f t="shared" si="2"/>
        <v>-578</v>
      </c>
      <c r="R11" s="4">
        <f t="shared" si="3"/>
        <v>9552070</v>
      </c>
    </row>
    <row r="12" spans="1:18" ht="12.75">
      <c r="A12" s="3" t="s">
        <v>400</v>
      </c>
      <c r="B12" s="3" t="s">
        <v>399</v>
      </c>
      <c r="C12" s="8">
        <v>14719927</v>
      </c>
      <c r="D12" s="4">
        <v>364123</v>
      </c>
      <c r="E12" s="4">
        <v>51330</v>
      </c>
      <c r="F12" s="4">
        <v>253226</v>
      </c>
      <c r="G12" s="4">
        <v>305112</v>
      </c>
      <c r="H12" s="4">
        <v>0</v>
      </c>
      <c r="I12" s="4">
        <v>0</v>
      </c>
      <c r="J12" s="4">
        <v>0</v>
      </c>
      <c r="K12" s="4">
        <f t="shared" si="0"/>
        <v>0</v>
      </c>
      <c r="L12" s="4">
        <v>12402</v>
      </c>
      <c r="M12" s="4">
        <f t="shared" si="1"/>
        <v>15706120</v>
      </c>
      <c r="N12" s="4">
        <v>0</v>
      </c>
      <c r="O12" s="4">
        <v>0</v>
      </c>
      <c r="P12" s="4">
        <v>-1873</v>
      </c>
      <c r="Q12" s="4">
        <f t="shared" si="2"/>
        <v>-1873</v>
      </c>
      <c r="R12" s="4">
        <f t="shared" si="3"/>
        <v>15704247</v>
      </c>
    </row>
    <row r="13" spans="1:18" ht="12.75">
      <c r="A13" s="3" t="s">
        <v>402</v>
      </c>
      <c r="B13" s="3" t="s">
        <v>401</v>
      </c>
      <c r="C13" s="8">
        <v>2940840</v>
      </c>
      <c r="D13" s="4">
        <v>525490</v>
      </c>
      <c r="E13" s="4">
        <v>32933</v>
      </c>
      <c r="F13" s="4">
        <v>0</v>
      </c>
      <c r="G13" s="4">
        <v>32389</v>
      </c>
      <c r="H13" s="4">
        <v>0</v>
      </c>
      <c r="I13" s="4">
        <v>0</v>
      </c>
      <c r="J13" s="4">
        <v>0</v>
      </c>
      <c r="K13" s="4">
        <f t="shared" si="0"/>
        <v>0</v>
      </c>
      <c r="L13" s="4">
        <v>9430</v>
      </c>
      <c r="M13" s="4">
        <f t="shared" si="1"/>
        <v>3541082</v>
      </c>
      <c r="N13" s="4">
        <v>0</v>
      </c>
      <c r="O13" s="4">
        <v>0</v>
      </c>
      <c r="P13" s="4">
        <v>0</v>
      </c>
      <c r="Q13" s="4">
        <f t="shared" si="2"/>
        <v>0</v>
      </c>
      <c r="R13" s="4">
        <f t="shared" si="3"/>
        <v>3541082</v>
      </c>
    </row>
    <row r="14" spans="1:18" ht="12.75">
      <c r="A14" s="3" t="s">
        <v>404</v>
      </c>
      <c r="B14" s="3" t="s">
        <v>403</v>
      </c>
      <c r="C14" s="8">
        <v>797459</v>
      </c>
      <c r="D14" s="4">
        <v>133228</v>
      </c>
      <c r="E14" s="4">
        <v>11480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0</v>
      </c>
      <c r="L14" s="4">
        <v>2366</v>
      </c>
      <c r="M14" s="4">
        <f t="shared" si="1"/>
        <v>944533</v>
      </c>
      <c r="N14" s="4">
        <v>0</v>
      </c>
      <c r="O14" s="4">
        <v>0</v>
      </c>
      <c r="P14" s="4">
        <v>0</v>
      </c>
      <c r="Q14" s="4">
        <f t="shared" si="2"/>
        <v>0</v>
      </c>
      <c r="R14" s="4">
        <f t="shared" si="3"/>
        <v>944533</v>
      </c>
    </row>
    <row r="15" spans="1:18" ht="12.75">
      <c r="A15" s="3" t="s">
        <v>406</v>
      </c>
      <c r="B15" s="3" t="s">
        <v>405</v>
      </c>
      <c r="C15" s="8">
        <v>5424271</v>
      </c>
      <c r="D15" s="4">
        <v>480638</v>
      </c>
      <c r="E15" s="4">
        <v>693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  <c r="L15" s="4">
        <v>4099</v>
      </c>
      <c r="M15" s="4">
        <f t="shared" si="1"/>
        <v>5909701</v>
      </c>
      <c r="N15" s="4">
        <v>0</v>
      </c>
      <c r="O15" s="4">
        <v>0</v>
      </c>
      <c r="P15" s="4">
        <v>0</v>
      </c>
      <c r="Q15" s="4">
        <f t="shared" si="2"/>
        <v>0</v>
      </c>
      <c r="R15" s="4">
        <f t="shared" si="3"/>
        <v>5909701</v>
      </c>
    </row>
    <row r="16" spans="1:18" ht="12.75">
      <c r="A16" s="3" t="s">
        <v>408</v>
      </c>
      <c r="B16" s="3" t="s">
        <v>407</v>
      </c>
      <c r="C16" s="8">
        <v>3372821</v>
      </c>
      <c r="D16" s="4">
        <v>428668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0</v>
      </c>
      <c r="L16" s="4">
        <v>3425</v>
      </c>
      <c r="M16" s="4">
        <f t="shared" si="1"/>
        <v>3804914</v>
      </c>
      <c r="N16" s="4">
        <v>0</v>
      </c>
      <c r="O16" s="4">
        <v>0</v>
      </c>
      <c r="P16" s="4">
        <v>0</v>
      </c>
      <c r="Q16" s="4">
        <f t="shared" si="2"/>
        <v>0</v>
      </c>
      <c r="R16" s="4">
        <f t="shared" si="3"/>
        <v>3804914</v>
      </c>
    </row>
    <row r="17" spans="1:18" ht="12.75">
      <c r="A17" s="3" t="s">
        <v>410</v>
      </c>
      <c r="B17" s="3" t="s">
        <v>409</v>
      </c>
      <c r="C17" s="8">
        <v>16599931</v>
      </c>
      <c r="D17" s="4">
        <v>1039465</v>
      </c>
      <c r="E17" s="4">
        <v>146664</v>
      </c>
      <c r="F17" s="4">
        <v>0</v>
      </c>
      <c r="G17" s="4">
        <v>67951</v>
      </c>
      <c r="H17" s="4">
        <v>0</v>
      </c>
      <c r="I17" s="4">
        <v>0</v>
      </c>
      <c r="J17" s="4">
        <v>0</v>
      </c>
      <c r="K17" s="4">
        <f t="shared" si="0"/>
        <v>0</v>
      </c>
      <c r="L17" s="4">
        <v>30424</v>
      </c>
      <c r="M17" s="4">
        <f t="shared" si="1"/>
        <v>17884435</v>
      </c>
      <c r="N17" s="4">
        <v>0</v>
      </c>
      <c r="O17" s="4">
        <v>0</v>
      </c>
      <c r="P17" s="4">
        <v>-6474</v>
      </c>
      <c r="Q17" s="4">
        <f t="shared" si="2"/>
        <v>-6474</v>
      </c>
      <c r="R17" s="4">
        <f t="shared" si="3"/>
        <v>17877961</v>
      </c>
    </row>
    <row r="18" spans="1:18" ht="12.75">
      <c r="A18" s="3" t="s">
        <v>412</v>
      </c>
      <c r="B18" s="3" t="s">
        <v>411</v>
      </c>
      <c r="C18" s="8">
        <v>7744500</v>
      </c>
      <c r="D18" s="4">
        <v>1049608</v>
      </c>
      <c r="E18" s="4">
        <v>59803</v>
      </c>
      <c r="F18" s="4">
        <v>1813187</v>
      </c>
      <c r="G18" s="4">
        <v>78998</v>
      </c>
      <c r="H18" s="4">
        <v>0</v>
      </c>
      <c r="I18" s="4">
        <v>0</v>
      </c>
      <c r="J18" s="4">
        <v>0</v>
      </c>
      <c r="K18" s="4">
        <f t="shared" si="0"/>
        <v>0</v>
      </c>
      <c r="L18" s="4">
        <v>16915</v>
      </c>
      <c r="M18" s="4">
        <f t="shared" si="1"/>
        <v>10763011</v>
      </c>
      <c r="N18" s="4">
        <v>0</v>
      </c>
      <c r="O18" s="4">
        <v>0</v>
      </c>
      <c r="P18" s="4">
        <v>-2429</v>
      </c>
      <c r="Q18" s="4">
        <f t="shared" si="2"/>
        <v>-2429</v>
      </c>
      <c r="R18" s="4">
        <f t="shared" si="3"/>
        <v>10760582</v>
      </c>
    </row>
    <row r="19" spans="1:18" ht="12.75">
      <c r="A19" s="3" t="s">
        <v>414</v>
      </c>
      <c r="B19" s="3" t="s">
        <v>413</v>
      </c>
      <c r="C19" s="8">
        <v>1455558</v>
      </c>
      <c r="D19" s="4">
        <v>282880</v>
      </c>
      <c r="E19" s="4">
        <v>26483</v>
      </c>
      <c r="F19" s="4">
        <v>288950</v>
      </c>
      <c r="G19" s="4">
        <v>0</v>
      </c>
      <c r="H19" s="4">
        <v>244302</v>
      </c>
      <c r="I19" s="4">
        <v>0</v>
      </c>
      <c r="J19" s="4">
        <v>0</v>
      </c>
      <c r="K19" s="4">
        <f t="shared" si="0"/>
        <v>244302</v>
      </c>
      <c r="L19" s="4">
        <v>3052</v>
      </c>
      <c r="M19" s="4">
        <f t="shared" si="1"/>
        <v>2301225</v>
      </c>
      <c r="N19" s="4">
        <v>0</v>
      </c>
      <c r="O19" s="4">
        <v>0</v>
      </c>
      <c r="P19" s="4">
        <v>-14463</v>
      </c>
      <c r="Q19" s="4">
        <f t="shared" si="2"/>
        <v>-14463</v>
      </c>
      <c r="R19" s="4">
        <f t="shared" si="3"/>
        <v>2286762</v>
      </c>
    </row>
    <row r="20" spans="1:18" ht="12.75">
      <c r="A20" s="3" t="s">
        <v>416</v>
      </c>
      <c r="B20" s="3" t="s">
        <v>415</v>
      </c>
      <c r="C20" s="8">
        <v>6212898</v>
      </c>
      <c r="D20" s="4">
        <v>831142</v>
      </c>
      <c r="E20" s="4">
        <v>69144</v>
      </c>
      <c r="F20" s="4">
        <v>459489</v>
      </c>
      <c r="G20" s="4">
        <v>115460</v>
      </c>
      <c r="H20" s="4">
        <v>0</v>
      </c>
      <c r="I20" s="4">
        <v>0</v>
      </c>
      <c r="J20" s="4">
        <v>0</v>
      </c>
      <c r="K20" s="4">
        <f t="shared" si="0"/>
        <v>0</v>
      </c>
      <c r="L20" s="4">
        <v>19923</v>
      </c>
      <c r="M20" s="4">
        <f t="shared" si="1"/>
        <v>7708056</v>
      </c>
      <c r="N20" s="4">
        <v>0</v>
      </c>
      <c r="O20" s="4">
        <v>0</v>
      </c>
      <c r="P20" s="4">
        <v>-1005</v>
      </c>
      <c r="Q20" s="4">
        <f t="shared" si="2"/>
        <v>-1005</v>
      </c>
      <c r="R20" s="4">
        <f t="shared" si="3"/>
        <v>7707051</v>
      </c>
    </row>
    <row r="21" spans="1:18" ht="12.75">
      <c r="A21" s="3" t="s">
        <v>418</v>
      </c>
      <c r="B21" s="3" t="s">
        <v>417</v>
      </c>
      <c r="C21" s="8">
        <v>9745562</v>
      </c>
      <c r="D21" s="4">
        <v>449498</v>
      </c>
      <c r="E21" s="4">
        <v>47491</v>
      </c>
      <c r="F21" s="4">
        <v>1695235</v>
      </c>
      <c r="G21" s="4">
        <v>98352</v>
      </c>
      <c r="H21" s="4">
        <v>0</v>
      </c>
      <c r="I21" s="4">
        <v>0</v>
      </c>
      <c r="J21" s="4">
        <v>0</v>
      </c>
      <c r="K21" s="4">
        <f t="shared" si="0"/>
        <v>0</v>
      </c>
      <c r="L21" s="4">
        <v>16310</v>
      </c>
      <c r="M21" s="4">
        <f t="shared" si="1"/>
        <v>12052448</v>
      </c>
      <c r="N21" s="4">
        <v>0</v>
      </c>
      <c r="O21" s="4">
        <v>0</v>
      </c>
      <c r="P21" s="4">
        <v>-8128</v>
      </c>
      <c r="Q21" s="4">
        <f t="shared" si="2"/>
        <v>-8128</v>
      </c>
      <c r="R21" s="4">
        <f t="shared" si="3"/>
        <v>12044320</v>
      </c>
    </row>
    <row r="22" spans="1:18" ht="12.75">
      <c r="A22" s="3" t="s">
        <v>420</v>
      </c>
      <c r="B22" s="3" t="s">
        <v>419</v>
      </c>
      <c r="C22" s="8">
        <v>1151595</v>
      </c>
      <c r="D22" s="4">
        <v>279346</v>
      </c>
      <c r="E22" s="4">
        <v>0</v>
      </c>
      <c r="F22" s="4">
        <v>0</v>
      </c>
      <c r="G22" s="4">
        <v>0</v>
      </c>
      <c r="H22" s="4">
        <v>165266</v>
      </c>
      <c r="I22" s="4">
        <v>0</v>
      </c>
      <c r="J22" s="4">
        <v>0</v>
      </c>
      <c r="K22" s="4">
        <f t="shared" si="0"/>
        <v>165266</v>
      </c>
      <c r="L22" s="4">
        <v>2168</v>
      </c>
      <c r="M22" s="4">
        <f t="shared" si="1"/>
        <v>1598375</v>
      </c>
      <c r="N22" s="4">
        <v>0</v>
      </c>
      <c r="O22" s="4">
        <v>0</v>
      </c>
      <c r="P22" s="4">
        <v>-10301</v>
      </c>
      <c r="Q22" s="4">
        <f t="shared" si="2"/>
        <v>-10301</v>
      </c>
      <c r="R22" s="4">
        <f t="shared" si="3"/>
        <v>1588074</v>
      </c>
    </row>
    <row r="23" spans="1:18" ht="12.75">
      <c r="A23" s="3" t="s">
        <v>422</v>
      </c>
      <c r="B23" s="3" t="s">
        <v>421</v>
      </c>
      <c r="C23" s="8">
        <v>4934486</v>
      </c>
      <c r="D23" s="4">
        <v>427272</v>
      </c>
      <c r="E23" s="4">
        <v>1973</v>
      </c>
      <c r="F23" s="4">
        <v>413200</v>
      </c>
      <c r="G23" s="4">
        <v>95114</v>
      </c>
      <c r="H23" s="4">
        <v>0</v>
      </c>
      <c r="I23" s="4">
        <v>0</v>
      </c>
      <c r="J23" s="4">
        <v>0</v>
      </c>
      <c r="K23" s="4">
        <f t="shared" si="0"/>
        <v>0</v>
      </c>
      <c r="L23" s="4">
        <v>4881</v>
      </c>
      <c r="M23" s="4">
        <f t="shared" si="1"/>
        <v>5876926</v>
      </c>
      <c r="N23" s="4">
        <v>0</v>
      </c>
      <c r="O23" s="4">
        <v>0</v>
      </c>
      <c r="P23" s="4">
        <v>-6887</v>
      </c>
      <c r="Q23" s="4">
        <f t="shared" si="2"/>
        <v>-6887</v>
      </c>
      <c r="R23" s="4">
        <f t="shared" si="3"/>
        <v>5870039</v>
      </c>
    </row>
    <row r="24" spans="1:18" ht="12.75">
      <c r="A24" s="3" t="s">
        <v>424</v>
      </c>
      <c r="B24" s="3" t="s">
        <v>423</v>
      </c>
      <c r="C24" s="8">
        <v>2320154</v>
      </c>
      <c r="D24" s="4">
        <v>183932</v>
      </c>
      <c r="E24" s="4">
        <v>16293</v>
      </c>
      <c r="F24" s="4">
        <v>1082003</v>
      </c>
      <c r="G24" s="4">
        <v>52355</v>
      </c>
      <c r="H24" s="4">
        <v>0</v>
      </c>
      <c r="I24" s="4">
        <v>0</v>
      </c>
      <c r="J24" s="4">
        <v>0</v>
      </c>
      <c r="K24" s="4">
        <f aca="true" t="shared" si="4" ref="K24:K39">SUM(H24:J24)</f>
        <v>0</v>
      </c>
      <c r="L24" s="4">
        <v>4199</v>
      </c>
      <c r="M24" s="4">
        <f t="shared" si="1"/>
        <v>3658936</v>
      </c>
      <c r="N24" s="4">
        <v>0</v>
      </c>
      <c r="O24" s="4">
        <v>0</v>
      </c>
      <c r="P24" s="4">
        <v>0</v>
      </c>
      <c r="Q24" s="4">
        <f t="shared" si="2"/>
        <v>0</v>
      </c>
      <c r="R24" s="4">
        <f t="shared" si="3"/>
        <v>3658936</v>
      </c>
    </row>
    <row r="25" spans="1:18" ht="12.75">
      <c r="A25" s="3" t="s">
        <v>426</v>
      </c>
      <c r="B25" s="3" t="s">
        <v>425</v>
      </c>
      <c r="C25" s="8">
        <v>6568649</v>
      </c>
      <c r="D25" s="4">
        <v>805700</v>
      </c>
      <c r="E25" s="4">
        <v>43336</v>
      </c>
      <c r="F25" s="4">
        <v>127370</v>
      </c>
      <c r="G25" s="4">
        <v>29723</v>
      </c>
      <c r="H25" s="4">
        <v>0</v>
      </c>
      <c r="I25" s="4">
        <v>0</v>
      </c>
      <c r="J25" s="4">
        <v>0</v>
      </c>
      <c r="K25" s="4">
        <f t="shared" si="4"/>
        <v>0</v>
      </c>
      <c r="L25" s="4">
        <v>8885</v>
      </c>
      <c r="M25" s="4">
        <f t="shared" si="1"/>
        <v>7583663</v>
      </c>
      <c r="N25" s="4">
        <v>0</v>
      </c>
      <c r="O25" s="4">
        <v>0</v>
      </c>
      <c r="P25" s="4">
        <v>-853</v>
      </c>
      <c r="Q25" s="4">
        <f t="shared" si="2"/>
        <v>-853</v>
      </c>
      <c r="R25" s="4">
        <f t="shared" si="3"/>
        <v>7582810</v>
      </c>
    </row>
    <row r="26" spans="1:18" ht="12.75">
      <c r="A26" s="3" t="s">
        <v>428</v>
      </c>
      <c r="B26" s="3" t="s">
        <v>427</v>
      </c>
      <c r="C26" s="8">
        <v>10324787</v>
      </c>
      <c r="D26" s="4">
        <v>229803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 t="shared" si="4"/>
        <v>0</v>
      </c>
      <c r="L26" s="4">
        <v>5241</v>
      </c>
      <c r="M26" s="4">
        <f t="shared" si="1"/>
        <v>10559831</v>
      </c>
      <c r="N26" s="4">
        <v>0</v>
      </c>
      <c r="O26" s="4">
        <v>0</v>
      </c>
      <c r="P26" s="4">
        <v>0</v>
      </c>
      <c r="Q26" s="4">
        <f t="shared" si="2"/>
        <v>0</v>
      </c>
      <c r="R26" s="4">
        <f t="shared" si="3"/>
        <v>10559831</v>
      </c>
    </row>
    <row r="27" spans="1:18" ht="12.75">
      <c r="A27" s="3" t="s">
        <v>430</v>
      </c>
      <c r="B27" s="3" t="s">
        <v>429</v>
      </c>
      <c r="C27" s="8">
        <v>11885647</v>
      </c>
      <c r="D27" s="4">
        <v>498589</v>
      </c>
      <c r="E27" s="4">
        <v>12285</v>
      </c>
      <c r="F27" s="4">
        <v>0</v>
      </c>
      <c r="G27" s="4">
        <v>3996</v>
      </c>
      <c r="H27" s="4">
        <v>0</v>
      </c>
      <c r="I27" s="4">
        <v>0</v>
      </c>
      <c r="J27" s="4">
        <v>0</v>
      </c>
      <c r="K27" s="4">
        <f t="shared" si="4"/>
        <v>0</v>
      </c>
      <c r="L27" s="4">
        <v>8044</v>
      </c>
      <c r="M27" s="4">
        <f t="shared" si="1"/>
        <v>12408561</v>
      </c>
      <c r="N27" s="4">
        <v>0</v>
      </c>
      <c r="O27" s="4">
        <v>0</v>
      </c>
      <c r="P27" s="4">
        <v>0</v>
      </c>
      <c r="Q27" s="4">
        <f t="shared" si="2"/>
        <v>0</v>
      </c>
      <c r="R27" s="4">
        <f t="shared" si="3"/>
        <v>12408561</v>
      </c>
    </row>
    <row r="28" spans="1:18" ht="12.75">
      <c r="A28" s="3" t="s">
        <v>432</v>
      </c>
      <c r="B28" s="3" t="s">
        <v>431</v>
      </c>
      <c r="C28" s="8">
        <v>2917648</v>
      </c>
      <c r="D28" s="4">
        <v>294060</v>
      </c>
      <c r="E28" s="4">
        <v>17915</v>
      </c>
      <c r="F28" s="4">
        <v>1550926</v>
      </c>
      <c r="G28" s="4">
        <v>84149</v>
      </c>
      <c r="H28" s="4">
        <v>0</v>
      </c>
      <c r="I28" s="4">
        <v>0</v>
      </c>
      <c r="J28" s="4">
        <v>0</v>
      </c>
      <c r="K28" s="4">
        <f t="shared" si="4"/>
        <v>0</v>
      </c>
      <c r="L28" s="4">
        <v>8109</v>
      </c>
      <c r="M28" s="4">
        <f t="shared" si="1"/>
        <v>4872807</v>
      </c>
      <c r="N28" s="4">
        <v>0</v>
      </c>
      <c r="O28" s="4">
        <v>0</v>
      </c>
      <c r="P28" s="4">
        <v>0</v>
      </c>
      <c r="Q28" s="4">
        <f t="shared" si="2"/>
        <v>0</v>
      </c>
      <c r="R28" s="4">
        <f t="shared" si="3"/>
        <v>4872807</v>
      </c>
    </row>
    <row r="29" spans="1:18" ht="12.75">
      <c r="A29" s="3" t="s">
        <v>434</v>
      </c>
      <c r="B29" s="3" t="s">
        <v>433</v>
      </c>
      <c r="C29" s="8">
        <v>7731802</v>
      </c>
      <c r="D29" s="4">
        <v>1211512</v>
      </c>
      <c r="E29" s="4">
        <v>109052</v>
      </c>
      <c r="F29" s="4">
        <v>0</v>
      </c>
      <c r="G29" s="4">
        <v>54973</v>
      </c>
      <c r="H29" s="4">
        <v>130895</v>
      </c>
      <c r="I29" s="4">
        <v>0</v>
      </c>
      <c r="J29" s="4">
        <v>0</v>
      </c>
      <c r="K29" s="4">
        <f t="shared" si="4"/>
        <v>130895</v>
      </c>
      <c r="L29" s="4">
        <v>19468</v>
      </c>
      <c r="M29" s="4">
        <f t="shared" si="1"/>
        <v>9257702</v>
      </c>
      <c r="N29" s="4">
        <v>0</v>
      </c>
      <c r="O29" s="4">
        <v>0</v>
      </c>
      <c r="P29" s="4">
        <v>0</v>
      </c>
      <c r="Q29" s="4">
        <f t="shared" si="2"/>
        <v>0</v>
      </c>
      <c r="R29" s="4">
        <f t="shared" si="3"/>
        <v>9257702</v>
      </c>
    </row>
    <row r="30" spans="1:18" ht="12.75">
      <c r="A30" s="3" t="s">
        <v>436</v>
      </c>
      <c r="B30" s="3" t="s">
        <v>435</v>
      </c>
      <c r="C30" s="8">
        <v>1985938</v>
      </c>
      <c r="D30" s="4">
        <v>280741</v>
      </c>
      <c r="E30" s="4">
        <v>18180</v>
      </c>
      <c r="F30" s="4">
        <v>0</v>
      </c>
      <c r="G30" s="4">
        <v>3284</v>
      </c>
      <c r="H30" s="4">
        <v>0</v>
      </c>
      <c r="I30" s="4">
        <v>0</v>
      </c>
      <c r="J30" s="4">
        <v>0</v>
      </c>
      <c r="K30" s="4">
        <f t="shared" si="4"/>
        <v>0</v>
      </c>
      <c r="L30" s="4">
        <v>2312</v>
      </c>
      <c r="M30" s="4">
        <f t="shared" si="1"/>
        <v>2290455</v>
      </c>
      <c r="N30" s="4">
        <v>0</v>
      </c>
      <c r="O30" s="4">
        <v>0</v>
      </c>
      <c r="P30" s="4">
        <v>0</v>
      </c>
      <c r="Q30" s="4">
        <f t="shared" si="2"/>
        <v>0</v>
      </c>
      <c r="R30" s="4">
        <f t="shared" si="3"/>
        <v>2290455</v>
      </c>
    </row>
    <row r="31" spans="1:18" ht="12.75">
      <c r="A31" s="3" t="s">
        <v>438</v>
      </c>
      <c r="B31" s="3" t="s">
        <v>437</v>
      </c>
      <c r="C31" s="8">
        <v>674466</v>
      </c>
      <c r="D31" s="4">
        <v>95613</v>
      </c>
      <c r="E31" s="4">
        <v>2618</v>
      </c>
      <c r="F31" s="4">
        <v>11294</v>
      </c>
      <c r="G31" s="4">
        <v>0</v>
      </c>
      <c r="H31" s="4">
        <v>0</v>
      </c>
      <c r="I31" s="4">
        <v>0</v>
      </c>
      <c r="J31" s="4">
        <v>0</v>
      </c>
      <c r="K31" s="4">
        <f t="shared" si="4"/>
        <v>0</v>
      </c>
      <c r="L31" s="4">
        <v>1083</v>
      </c>
      <c r="M31" s="4">
        <f t="shared" si="1"/>
        <v>785074</v>
      </c>
      <c r="N31" s="4">
        <v>0</v>
      </c>
      <c r="O31" s="4">
        <v>0</v>
      </c>
      <c r="P31" s="4">
        <v>0</v>
      </c>
      <c r="Q31" s="4">
        <f t="shared" si="2"/>
        <v>0</v>
      </c>
      <c r="R31" s="4">
        <f t="shared" si="3"/>
        <v>785074</v>
      </c>
    </row>
    <row r="32" spans="1:18" ht="12.75">
      <c r="A32" s="3" t="s">
        <v>440</v>
      </c>
      <c r="B32" s="3" t="s">
        <v>439</v>
      </c>
      <c r="C32" s="8">
        <v>4289174</v>
      </c>
      <c r="D32" s="4">
        <v>374794</v>
      </c>
      <c r="E32" s="4">
        <v>30754</v>
      </c>
      <c r="F32" s="4">
        <v>0</v>
      </c>
      <c r="G32" s="4">
        <v>5450</v>
      </c>
      <c r="H32" s="4">
        <v>0</v>
      </c>
      <c r="I32" s="4">
        <v>0</v>
      </c>
      <c r="J32" s="4">
        <v>0</v>
      </c>
      <c r="K32" s="4">
        <f t="shared" si="4"/>
        <v>0</v>
      </c>
      <c r="L32" s="4">
        <v>7598</v>
      </c>
      <c r="M32" s="4">
        <f t="shared" si="1"/>
        <v>4707770</v>
      </c>
      <c r="N32" s="4">
        <v>0</v>
      </c>
      <c r="O32" s="4">
        <v>0</v>
      </c>
      <c r="P32" s="4">
        <v>0</v>
      </c>
      <c r="Q32" s="4">
        <f t="shared" si="2"/>
        <v>0</v>
      </c>
      <c r="R32" s="4">
        <f t="shared" si="3"/>
        <v>4707770</v>
      </c>
    </row>
    <row r="33" spans="1:18" ht="12.75">
      <c r="A33" s="3" t="s">
        <v>442</v>
      </c>
      <c r="B33" s="3" t="s">
        <v>441</v>
      </c>
      <c r="C33" s="8">
        <v>1769702</v>
      </c>
      <c r="D33" s="4">
        <v>190969</v>
      </c>
      <c r="E33" s="4">
        <v>22510</v>
      </c>
      <c r="F33" s="4">
        <v>0</v>
      </c>
      <c r="G33" s="4">
        <v>0</v>
      </c>
      <c r="H33" s="4">
        <v>326322</v>
      </c>
      <c r="I33" s="4">
        <v>0</v>
      </c>
      <c r="J33" s="4">
        <v>0</v>
      </c>
      <c r="K33" s="4">
        <f t="shared" si="4"/>
        <v>326322</v>
      </c>
      <c r="L33" s="4">
        <v>3192</v>
      </c>
      <c r="M33" s="4">
        <f t="shared" si="1"/>
        <v>2312695</v>
      </c>
      <c r="N33" s="4">
        <v>0</v>
      </c>
      <c r="O33" s="4">
        <v>0</v>
      </c>
      <c r="P33" s="4">
        <v>0</v>
      </c>
      <c r="Q33" s="4">
        <f t="shared" si="2"/>
        <v>0</v>
      </c>
      <c r="R33" s="4">
        <f t="shared" si="3"/>
        <v>2312695</v>
      </c>
    </row>
    <row r="34" spans="1:18" ht="12.75">
      <c r="A34" s="3" t="s">
        <v>444</v>
      </c>
      <c r="B34" s="3" t="s">
        <v>443</v>
      </c>
      <c r="C34" s="8">
        <v>3388702</v>
      </c>
      <c r="D34" s="4">
        <v>385900</v>
      </c>
      <c r="E34" s="4">
        <v>29117</v>
      </c>
      <c r="F34" s="4">
        <v>0</v>
      </c>
      <c r="G34" s="4">
        <v>112680</v>
      </c>
      <c r="H34" s="4">
        <v>0</v>
      </c>
      <c r="I34" s="4">
        <v>0</v>
      </c>
      <c r="J34" s="4">
        <v>0</v>
      </c>
      <c r="K34" s="4">
        <f t="shared" si="4"/>
        <v>0</v>
      </c>
      <c r="L34" s="4">
        <v>6053</v>
      </c>
      <c r="M34" s="4">
        <f t="shared" si="1"/>
        <v>3922452</v>
      </c>
      <c r="N34" s="4">
        <v>0</v>
      </c>
      <c r="O34" s="4">
        <v>0</v>
      </c>
      <c r="P34" s="4">
        <v>-8426</v>
      </c>
      <c r="Q34" s="4">
        <f t="shared" si="2"/>
        <v>-8426</v>
      </c>
      <c r="R34" s="4">
        <f t="shared" si="3"/>
        <v>3914026</v>
      </c>
    </row>
    <row r="35" spans="1:18" ht="12.75">
      <c r="A35" s="3" t="s">
        <v>446</v>
      </c>
      <c r="B35" s="3" t="s">
        <v>445</v>
      </c>
      <c r="C35" s="8">
        <v>2035696</v>
      </c>
      <c r="D35" s="4">
        <v>639321</v>
      </c>
      <c r="E35" s="4">
        <v>3765</v>
      </c>
      <c r="F35" s="4">
        <v>884237</v>
      </c>
      <c r="G35" s="4">
        <v>0</v>
      </c>
      <c r="H35" s="4">
        <v>0</v>
      </c>
      <c r="I35" s="4">
        <v>0</v>
      </c>
      <c r="J35" s="4">
        <v>0</v>
      </c>
      <c r="K35" s="4">
        <f t="shared" si="4"/>
        <v>0</v>
      </c>
      <c r="L35" s="4">
        <v>2949</v>
      </c>
      <c r="M35" s="4">
        <f t="shared" si="1"/>
        <v>3565968</v>
      </c>
      <c r="N35" s="4">
        <v>0</v>
      </c>
      <c r="O35" s="4">
        <v>0</v>
      </c>
      <c r="P35" s="4">
        <v>0</v>
      </c>
      <c r="Q35" s="4">
        <f t="shared" si="2"/>
        <v>0</v>
      </c>
      <c r="R35" s="4">
        <f t="shared" si="3"/>
        <v>3565968</v>
      </c>
    </row>
    <row r="36" spans="1:18" ht="12.75">
      <c r="A36" s="3" t="s">
        <v>448</v>
      </c>
      <c r="B36" s="3" t="s">
        <v>447</v>
      </c>
      <c r="C36" s="8">
        <v>3794418</v>
      </c>
      <c r="D36" s="4">
        <v>388376</v>
      </c>
      <c r="E36" s="4">
        <v>21284</v>
      </c>
      <c r="F36" s="4">
        <v>88768</v>
      </c>
      <c r="G36" s="4">
        <v>16402</v>
      </c>
      <c r="H36" s="4">
        <v>0</v>
      </c>
      <c r="I36" s="4">
        <v>0</v>
      </c>
      <c r="J36" s="4">
        <v>0</v>
      </c>
      <c r="K36" s="4">
        <f t="shared" si="4"/>
        <v>0</v>
      </c>
      <c r="L36" s="4">
        <v>1635</v>
      </c>
      <c r="M36" s="4">
        <f t="shared" si="1"/>
        <v>4310883</v>
      </c>
      <c r="N36" s="4">
        <v>0</v>
      </c>
      <c r="O36" s="4">
        <v>0</v>
      </c>
      <c r="P36" s="4">
        <v>-7124</v>
      </c>
      <c r="Q36" s="4">
        <f t="shared" si="2"/>
        <v>-7124</v>
      </c>
      <c r="R36" s="4">
        <f t="shared" si="3"/>
        <v>4303759</v>
      </c>
    </row>
    <row r="37" spans="1:18" ht="12.75">
      <c r="A37" s="3" t="s">
        <v>450</v>
      </c>
      <c r="B37" s="3" t="s">
        <v>449</v>
      </c>
      <c r="C37" s="8">
        <v>4552365</v>
      </c>
      <c r="D37" s="4">
        <v>387738</v>
      </c>
      <c r="E37" s="4">
        <v>47495</v>
      </c>
      <c r="F37" s="4">
        <v>1451592</v>
      </c>
      <c r="G37" s="4">
        <v>0</v>
      </c>
      <c r="H37" s="4">
        <v>0</v>
      </c>
      <c r="I37" s="4">
        <v>0</v>
      </c>
      <c r="J37" s="4">
        <v>0</v>
      </c>
      <c r="K37" s="4">
        <f t="shared" si="4"/>
        <v>0</v>
      </c>
      <c r="L37" s="4">
        <v>8377</v>
      </c>
      <c r="M37" s="4">
        <f t="shared" si="1"/>
        <v>6447567</v>
      </c>
      <c r="N37" s="4">
        <v>0</v>
      </c>
      <c r="O37" s="4">
        <v>0</v>
      </c>
      <c r="P37" s="4">
        <v>-110</v>
      </c>
      <c r="Q37" s="4">
        <f t="shared" si="2"/>
        <v>-110</v>
      </c>
      <c r="R37" s="4">
        <f t="shared" si="3"/>
        <v>6447457</v>
      </c>
    </row>
    <row r="38" spans="1:18" ht="12.75">
      <c r="A38" s="3" t="s">
        <v>452</v>
      </c>
      <c r="B38" s="3" t="s">
        <v>451</v>
      </c>
      <c r="C38" s="8">
        <v>6870274</v>
      </c>
      <c r="D38" s="4">
        <v>910815</v>
      </c>
      <c r="E38" s="4">
        <v>20037</v>
      </c>
      <c r="F38" s="4">
        <v>1524961</v>
      </c>
      <c r="G38" s="4">
        <v>119105</v>
      </c>
      <c r="H38" s="4">
        <v>0</v>
      </c>
      <c r="I38" s="4">
        <v>0</v>
      </c>
      <c r="J38" s="4">
        <v>0</v>
      </c>
      <c r="K38" s="4">
        <f t="shared" si="4"/>
        <v>0</v>
      </c>
      <c r="L38" s="4">
        <v>10922</v>
      </c>
      <c r="M38" s="4">
        <f t="shared" si="1"/>
        <v>9456114</v>
      </c>
      <c r="N38" s="4">
        <v>0</v>
      </c>
      <c r="O38" s="4">
        <v>0</v>
      </c>
      <c r="P38" s="4">
        <v>-2096</v>
      </c>
      <c r="Q38" s="4">
        <f t="shared" si="2"/>
        <v>-2096</v>
      </c>
      <c r="R38" s="4">
        <f t="shared" si="3"/>
        <v>9454018</v>
      </c>
    </row>
    <row r="39" spans="1:18" ht="12.75">
      <c r="A39" s="3" t="s">
        <v>454</v>
      </c>
      <c r="B39" s="3" t="s">
        <v>453</v>
      </c>
      <c r="C39" s="8">
        <v>6563198</v>
      </c>
      <c r="D39" s="4">
        <v>688492</v>
      </c>
      <c r="E39" s="4">
        <v>666</v>
      </c>
      <c r="F39" s="4">
        <v>0</v>
      </c>
      <c r="G39" s="4">
        <v>8952</v>
      </c>
      <c r="H39" s="4">
        <v>0</v>
      </c>
      <c r="I39" s="4">
        <v>0</v>
      </c>
      <c r="J39" s="4">
        <v>0</v>
      </c>
      <c r="K39" s="4">
        <f t="shared" si="4"/>
        <v>0</v>
      </c>
      <c r="L39" s="4">
        <v>7198</v>
      </c>
      <c r="M39" s="4">
        <f aca="true" t="shared" si="5" ref="M39:M70">SUM(B39:G39)+K39+L39</f>
        <v>7268506</v>
      </c>
      <c r="N39" s="4">
        <v>0</v>
      </c>
      <c r="O39" s="4">
        <v>0</v>
      </c>
      <c r="P39" s="4">
        <v>0</v>
      </c>
      <c r="Q39" s="4">
        <f t="shared" si="2"/>
        <v>0</v>
      </c>
      <c r="R39" s="4">
        <f t="shared" si="3"/>
        <v>7268506</v>
      </c>
    </row>
    <row r="40" spans="1:18" ht="12.75">
      <c r="A40" s="3" t="s">
        <v>456</v>
      </c>
      <c r="B40" s="3" t="s">
        <v>455</v>
      </c>
      <c r="C40" s="8">
        <v>1869080</v>
      </c>
      <c r="D40" s="4">
        <v>273341</v>
      </c>
      <c r="E40" s="4">
        <v>2668</v>
      </c>
      <c r="F40" s="4">
        <v>0</v>
      </c>
      <c r="G40" s="4">
        <v>47549</v>
      </c>
      <c r="H40" s="4">
        <v>0</v>
      </c>
      <c r="I40" s="4">
        <v>0</v>
      </c>
      <c r="J40" s="4">
        <v>0</v>
      </c>
      <c r="K40" s="4">
        <f aca="true" t="shared" si="6" ref="K40:K55">SUM(H40:J40)</f>
        <v>0</v>
      </c>
      <c r="L40" s="4">
        <v>6311</v>
      </c>
      <c r="M40" s="4">
        <f t="shared" si="5"/>
        <v>2198949</v>
      </c>
      <c r="N40" s="4">
        <v>0</v>
      </c>
      <c r="O40" s="4">
        <v>0</v>
      </c>
      <c r="P40" s="4">
        <v>-83</v>
      </c>
      <c r="Q40" s="4">
        <f t="shared" si="2"/>
        <v>-83</v>
      </c>
      <c r="R40" s="4">
        <f t="shared" si="3"/>
        <v>2198866</v>
      </c>
    </row>
    <row r="41" spans="1:18" ht="12.75">
      <c r="A41" s="3" t="s">
        <v>458</v>
      </c>
      <c r="B41" s="3" t="s">
        <v>457</v>
      </c>
      <c r="C41" s="8">
        <v>6870129</v>
      </c>
      <c r="D41" s="4">
        <v>239997</v>
      </c>
      <c r="E41" s="4">
        <v>34959</v>
      </c>
      <c r="F41" s="4">
        <v>1326617</v>
      </c>
      <c r="G41" s="4">
        <v>112177</v>
      </c>
      <c r="H41" s="4">
        <v>0</v>
      </c>
      <c r="I41" s="4">
        <v>0</v>
      </c>
      <c r="J41" s="4">
        <v>0</v>
      </c>
      <c r="K41" s="4">
        <f t="shared" si="6"/>
        <v>0</v>
      </c>
      <c r="L41" s="4">
        <v>8806</v>
      </c>
      <c r="M41" s="4">
        <f t="shared" si="5"/>
        <v>8592685</v>
      </c>
      <c r="N41" s="4">
        <v>0</v>
      </c>
      <c r="O41" s="4">
        <v>0</v>
      </c>
      <c r="P41" s="4">
        <v>-821</v>
      </c>
      <c r="Q41" s="4">
        <f t="shared" si="2"/>
        <v>-821</v>
      </c>
      <c r="R41" s="4">
        <f t="shared" si="3"/>
        <v>8591864</v>
      </c>
    </row>
    <row r="42" spans="1:18" ht="12.75">
      <c r="A42" s="3" t="s">
        <v>460</v>
      </c>
      <c r="B42" s="3" t="s">
        <v>459</v>
      </c>
      <c r="C42" s="8">
        <v>5701204</v>
      </c>
      <c r="D42" s="4">
        <v>788304</v>
      </c>
      <c r="E42" s="4">
        <v>76174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 t="shared" si="6"/>
        <v>0</v>
      </c>
      <c r="L42" s="4">
        <v>13795</v>
      </c>
      <c r="M42" s="4">
        <f t="shared" si="5"/>
        <v>6579477</v>
      </c>
      <c r="N42" s="4">
        <v>0</v>
      </c>
      <c r="O42" s="4">
        <v>0</v>
      </c>
      <c r="P42" s="4">
        <v>-6637</v>
      </c>
      <c r="Q42" s="4">
        <f t="shared" si="2"/>
        <v>-6637</v>
      </c>
      <c r="R42" s="4">
        <f t="shared" si="3"/>
        <v>6572840</v>
      </c>
    </row>
    <row r="43" spans="1:18" ht="12.75">
      <c r="A43" s="3" t="s">
        <v>462</v>
      </c>
      <c r="B43" s="3" t="s">
        <v>461</v>
      </c>
      <c r="C43" s="8">
        <v>2097018</v>
      </c>
      <c r="D43" s="4">
        <v>329130</v>
      </c>
      <c r="E43" s="4">
        <v>77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 t="shared" si="6"/>
        <v>0</v>
      </c>
      <c r="L43" s="4">
        <v>4268</v>
      </c>
      <c r="M43" s="4">
        <f t="shared" si="5"/>
        <v>2430493</v>
      </c>
      <c r="N43" s="4">
        <v>0</v>
      </c>
      <c r="O43" s="4">
        <v>0</v>
      </c>
      <c r="P43" s="4">
        <v>0</v>
      </c>
      <c r="Q43" s="4">
        <f t="shared" si="2"/>
        <v>0</v>
      </c>
      <c r="R43" s="4">
        <f t="shared" si="3"/>
        <v>2430493</v>
      </c>
    </row>
    <row r="44" spans="1:18" ht="12.75">
      <c r="A44" s="3" t="s">
        <v>464</v>
      </c>
      <c r="B44" s="3" t="s">
        <v>463</v>
      </c>
      <c r="C44" s="8">
        <v>19006798</v>
      </c>
      <c r="D44" s="4">
        <v>1016307</v>
      </c>
      <c r="E44" s="4">
        <v>89274</v>
      </c>
      <c r="F44" s="4">
        <v>1573851</v>
      </c>
      <c r="G44" s="4">
        <v>61266</v>
      </c>
      <c r="H44" s="4">
        <v>0</v>
      </c>
      <c r="I44" s="4">
        <v>0</v>
      </c>
      <c r="J44" s="4">
        <v>0</v>
      </c>
      <c r="K44" s="4">
        <f t="shared" si="6"/>
        <v>0</v>
      </c>
      <c r="L44" s="4">
        <v>17491</v>
      </c>
      <c r="M44" s="4">
        <f t="shared" si="5"/>
        <v>21764987</v>
      </c>
      <c r="N44" s="4">
        <v>0</v>
      </c>
      <c r="O44" s="4">
        <v>0</v>
      </c>
      <c r="P44" s="4">
        <v>-8486</v>
      </c>
      <c r="Q44" s="4">
        <f t="shared" si="2"/>
        <v>-8486</v>
      </c>
      <c r="R44" s="4">
        <f t="shared" si="3"/>
        <v>21756501</v>
      </c>
    </row>
    <row r="45" spans="1:18" ht="12.75">
      <c r="A45" s="3" t="s">
        <v>466</v>
      </c>
      <c r="B45" s="3" t="s">
        <v>465</v>
      </c>
      <c r="C45" s="8">
        <v>1481044</v>
      </c>
      <c r="D45" s="4">
        <v>401972</v>
      </c>
      <c r="E45" s="4">
        <v>13290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 t="shared" si="6"/>
        <v>0</v>
      </c>
      <c r="L45" s="4">
        <v>4554</v>
      </c>
      <c r="M45" s="4">
        <f t="shared" si="5"/>
        <v>1900860</v>
      </c>
      <c r="N45" s="4">
        <v>0</v>
      </c>
      <c r="O45" s="4">
        <v>0</v>
      </c>
      <c r="P45" s="4">
        <v>-7316</v>
      </c>
      <c r="Q45" s="4">
        <f t="shared" si="2"/>
        <v>-7316</v>
      </c>
      <c r="R45" s="4">
        <f t="shared" si="3"/>
        <v>1893544</v>
      </c>
    </row>
    <row r="46" spans="1:18" ht="12.75">
      <c r="A46" s="3" t="s">
        <v>468</v>
      </c>
      <c r="B46" s="3" t="s">
        <v>467</v>
      </c>
      <c r="C46" s="8">
        <v>6215046</v>
      </c>
      <c r="D46" s="4">
        <v>449456</v>
      </c>
      <c r="E46" s="4">
        <v>0</v>
      </c>
      <c r="F46" s="4">
        <v>0</v>
      </c>
      <c r="G46" s="4">
        <v>11342</v>
      </c>
      <c r="H46" s="4">
        <v>0</v>
      </c>
      <c r="I46" s="4">
        <v>0</v>
      </c>
      <c r="J46" s="4">
        <v>0</v>
      </c>
      <c r="K46" s="4">
        <f t="shared" si="6"/>
        <v>0</v>
      </c>
      <c r="L46" s="4">
        <v>7276</v>
      </c>
      <c r="M46" s="4">
        <f t="shared" si="5"/>
        <v>6683120</v>
      </c>
      <c r="N46" s="4">
        <v>0</v>
      </c>
      <c r="O46" s="4">
        <v>0</v>
      </c>
      <c r="P46" s="4">
        <v>0</v>
      </c>
      <c r="Q46" s="4">
        <f t="shared" si="2"/>
        <v>0</v>
      </c>
      <c r="R46" s="4">
        <f t="shared" si="3"/>
        <v>6683120</v>
      </c>
    </row>
    <row r="47" spans="1:18" ht="12.75">
      <c r="A47" s="3" t="s">
        <v>470</v>
      </c>
      <c r="B47" s="3" t="s">
        <v>469</v>
      </c>
      <c r="C47" s="8">
        <v>2744491</v>
      </c>
      <c r="D47" s="4">
        <v>228895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f t="shared" si="6"/>
        <v>0</v>
      </c>
      <c r="L47" s="4">
        <v>3577</v>
      </c>
      <c r="M47" s="4">
        <f t="shared" si="5"/>
        <v>2976963</v>
      </c>
      <c r="N47" s="4">
        <v>0</v>
      </c>
      <c r="O47" s="4">
        <v>0</v>
      </c>
      <c r="P47" s="4">
        <v>0</v>
      </c>
      <c r="Q47" s="4">
        <f t="shared" si="2"/>
        <v>0</v>
      </c>
      <c r="R47" s="4">
        <f t="shared" si="3"/>
        <v>2976963</v>
      </c>
    </row>
    <row r="48" spans="1:18" ht="12.75">
      <c r="A48" s="3" t="s">
        <v>472</v>
      </c>
      <c r="B48" s="3" t="s">
        <v>471</v>
      </c>
      <c r="C48" s="8">
        <v>1508825</v>
      </c>
      <c r="D48" s="4">
        <v>342864</v>
      </c>
      <c r="E48" s="4">
        <v>1345</v>
      </c>
      <c r="F48" s="4">
        <v>0</v>
      </c>
      <c r="G48" s="4">
        <v>13346</v>
      </c>
      <c r="H48" s="4">
        <v>0</v>
      </c>
      <c r="I48" s="4">
        <v>0</v>
      </c>
      <c r="J48" s="4">
        <v>0</v>
      </c>
      <c r="K48" s="4">
        <f t="shared" si="6"/>
        <v>0</v>
      </c>
      <c r="L48" s="4">
        <v>18793</v>
      </c>
      <c r="M48" s="4">
        <f t="shared" si="5"/>
        <v>1885173</v>
      </c>
      <c r="N48" s="4">
        <v>0</v>
      </c>
      <c r="O48" s="4">
        <v>0</v>
      </c>
      <c r="P48" s="4">
        <v>0</v>
      </c>
      <c r="Q48" s="4">
        <f t="shared" si="2"/>
        <v>0</v>
      </c>
      <c r="R48" s="4">
        <f t="shared" si="3"/>
        <v>1885173</v>
      </c>
    </row>
    <row r="49" spans="1:18" ht="12.75">
      <c r="A49" s="3" t="s">
        <v>474</v>
      </c>
      <c r="B49" s="3" t="s">
        <v>473</v>
      </c>
      <c r="C49" s="8">
        <v>10628696</v>
      </c>
      <c r="D49" s="4">
        <v>508827</v>
      </c>
      <c r="E49" s="4">
        <v>15976</v>
      </c>
      <c r="F49" s="4">
        <v>791225</v>
      </c>
      <c r="G49" s="4">
        <v>0</v>
      </c>
      <c r="H49" s="4">
        <v>0</v>
      </c>
      <c r="I49" s="4">
        <v>0</v>
      </c>
      <c r="J49" s="4">
        <v>0</v>
      </c>
      <c r="K49" s="4">
        <f t="shared" si="6"/>
        <v>0</v>
      </c>
      <c r="L49" s="4">
        <v>17975</v>
      </c>
      <c r="M49" s="4">
        <f t="shared" si="5"/>
        <v>11962699</v>
      </c>
      <c r="N49" s="4">
        <v>0</v>
      </c>
      <c r="O49" s="4">
        <v>0</v>
      </c>
      <c r="P49" s="4">
        <v>0</v>
      </c>
      <c r="Q49" s="4">
        <f t="shared" si="2"/>
        <v>0</v>
      </c>
      <c r="R49" s="4">
        <f t="shared" si="3"/>
        <v>11962699</v>
      </c>
    </row>
    <row r="50" spans="1:18" ht="12.75">
      <c r="A50" s="3" t="s">
        <v>476</v>
      </c>
      <c r="B50" s="3" t="s">
        <v>475</v>
      </c>
      <c r="C50" s="8">
        <v>3723040</v>
      </c>
      <c r="D50" s="4">
        <v>467064</v>
      </c>
      <c r="E50" s="4">
        <v>23052</v>
      </c>
      <c r="F50" s="4">
        <v>135404</v>
      </c>
      <c r="G50" s="4">
        <v>53999</v>
      </c>
      <c r="H50" s="4">
        <v>0</v>
      </c>
      <c r="I50" s="4">
        <v>0</v>
      </c>
      <c r="J50" s="4">
        <v>0</v>
      </c>
      <c r="K50" s="4">
        <f t="shared" si="6"/>
        <v>0</v>
      </c>
      <c r="L50" s="4">
        <v>8943</v>
      </c>
      <c r="M50" s="4">
        <f t="shared" si="5"/>
        <v>4411502</v>
      </c>
      <c r="N50" s="4">
        <v>0</v>
      </c>
      <c r="O50" s="4">
        <v>0</v>
      </c>
      <c r="P50" s="4">
        <v>-388</v>
      </c>
      <c r="Q50" s="4">
        <f t="shared" si="2"/>
        <v>-388</v>
      </c>
      <c r="R50" s="4">
        <f t="shared" si="3"/>
        <v>4411114</v>
      </c>
    </row>
    <row r="51" spans="1:18" ht="12.75">
      <c r="A51" s="3" t="s">
        <v>478</v>
      </c>
      <c r="B51" s="3" t="s">
        <v>477</v>
      </c>
      <c r="C51" s="8">
        <v>12835863</v>
      </c>
      <c r="D51" s="4">
        <v>792789</v>
      </c>
      <c r="E51" s="4">
        <v>108745</v>
      </c>
      <c r="F51" s="4">
        <v>3095298</v>
      </c>
      <c r="G51" s="4">
        <v>246361</v>
      </c>
      <c r="H51" s="4">
        <v>0</v>
      </c>
      <c r="I51" s="4">
        <v>0</v>
      </c>
      <c r="J51" s="4">
        <v>0</v>
      </c>
      <c r="K51" s="4">
        <f t="shared" si="6"/>
        <v>0</v>
      </c>
      <c r="L51" s="4">
        <v>17919</v>
      </c>
      <c r="M51" s="4">
        <f t="shared" si="5"/>
        <v>17096975</v>
      </c>
      <c r="N51" s="4">
        <v>0</v>
      </c>
      <c r="O51" s="4">
        <v>0</v>
      </c>
      <c r="P51" s="4">
        <v>-183</v>
      </c>
      <c r="Q51" s="4">
        <f t="shared" si="2"/>
        <v>-183</v>
      </c>
      <c r="R51" s="4">
        <f t="shared" si="3"/>
        <v>17096792</v>
      </c>
    </row>
    <row r="52" spans="1:18" ht="12.75">
      <c r="A52" s="3" t="s">
        <v>480</v>
      </c>
      <c r="B52" s="3" t="s">
        <v>479</v>
      </c>
      <c r="C52" s="8">
        <v>7171211</v>
      </c>
      <c r="D52" s="4">
        <v>497495</v>
      </c>
      <c r="E52" s="4">
        <v>46474</v>
      </c>
      <c r="F52" s="4">
        <v>1113805</v>
      </c>
      <c r="G52" s="4">
        <v>115332</v>
      </c>
      <c r="H52" s="4">
        <v>0</v>
      </c>
      <c r="I52" s="4">
        <v>0</v>
      </c>
      <c r="J52" s="4">
        <v>0</v>
      </c>
      <c r="K52" s="4">
        <f t="shared" si="6"/>
        <v>0</v>
      </c>
      <c r="L52" s="4">
        <v>9693</v>
      </c>
      <c r="M52" s="4">
        <f t="shared" si="5"/>
        <v>8954010</v>
      </c>
      <c r="N52" s="4">
        <v>0</v>
      </c>
      <c r="O52" s="4">
        <v>0</v>
      </c>
      <c r="P52" s="4">
        <v>-2535</v>
      </c>
      <c r="Q52" s="4">
        <f t="shared" si="2"/>
        <v>-2535</v>
      </c>
      <c r="R52" s="4">
        <f t="shared" si="3"/>
        <v>8951475</v>
      </c>
    </row>
    <row r="53" spans="1:18" ht="12.75">
      <c r="A53" s="3" t="s">
        <v>482</v>
      </c>
      <c r="B53" s="3" t="s">
        <v>481</v>
      </c>
      <c r="C53" s="8">
        <v>3406786</v>
      </c>
      <c r="D53" s="4">
        <v>493904</v>
      </c>
      <c r="E53" s="4">
        <v>0</v>
      </c>
      <c r="F53" s="4">
        <v>0</v>
      </c>
      <c r="G53" s="4">
        <v>9851</v>
      </c>
      <c r="H53" s="4">
        <v>0</v>
      </c>
      <c r="I53" s="4">
        <v>0</v>
      </c>
      <c r="J53" s="4">
        <v>0</v>
      </c>
      <c r="K53" s="4">
        <f t="shared" si="6"/>
        <v>0</v>
      </c>
      <c r="L53" s="4">
        <v>4666</v>
      </c>
      <c r="M53" s="4">
        <f t="shared" si="5"/>
        <v>3915207</v>
      </c>
      <c r="N53" s="4">
        <v>0</v>
      </c>
      <c r="O53" s="4">
        <v>0</v>
      </c>
      <c r="P53" s="4">
        <v>0</v>
      </c>
      <c r="Q53" s="4">
        <f t="shared" si="2"/>
        <v>0</v>
      </c>
      <c r="R53" s="4">
        <f t="shared" si="3"/>
        <v>3915207</v>
      </c>
    </row>
    <row r="54" spans="1:18" ht="12.75">
      <c r="A54" s="3" t="s">
        <v>484</v>
      </c>
      <c r="B54" s="3" t="s">
        <v>483</v>
      </c>
      <c r="C54" s="8">
        <v>9847313</v>
      </c>
      <c r="D54" s="4">
        <v>838488</v>
      </c>
      <c r="E54" s="4">
        <v>8101</v>
      </c>
      <c r="F54" s="4">
        <v>0</v>
      </c>
      <c r="G54" s="4">
        <v>25900</v>
      </c>
      <c r="H54" s="4">
        <v>0</v>
      </c>
      <c r="I54" s="4">
        <v>0</v>
      </c>
      <c r="J54" s="4">
        <v>0</v>
      </c>
      <c r="K54" s="4">
        <f t="shared" si="6"/>
        <v>0</v>
      </c>
      <c r="L54" s="4">
        <v>17376</v>
      </c>
      <c r="M54" s="4">
        <f t="shared" si="5"/>
        <v>10737178</v>
      </c>
      <c r="N54" s="4">
        <v>0</v>
      </c>
      <c r="O54" s="4">
        <v>0</v>
      </c>
      <c r="P54" s="4">
        <v>-1730</v>
      </c>
      <c r="Q54" s="4">
        <f t="shared" si="2"/>
        <v>-1730</v>
      </c>
      <c r="R54" s="4">
        <f t="shared" si="3"/>
        <v>10735448</v>
      </c>
    </row>
    <row r="55" spans="1:18" ht="12.75">
      <c r="A55" s="3" t="s">
        <v>486</v>
      </c>
      <c r="B55" s="3" t="s">
        <v>485</v>
      </c>
      <c r="C55" s="8">
        <v>1974420</v>
      </c>
      <c r="D55" s="4">
        <v>258027</v>
      </c>
      <c r="E55" s="4">
        <v>0</v>
      </c>
      <c r="F55" s="4">
        <v>327308</v>
      </c>
      <c r="G55" s="4">
        <v>0</v>
      </c>
      <c r="H55" s="4">
        <v>0</v>
      </c>
      <c r="I55" s="4">
        <v>0</v>
      </c>
      <c r="J55" s="4">
        <v>0</v>
      </c>
      <c r="K55" s="4">
        <f t="shared" si="6"/>
        <v>0</v>
      </c>
      <c r="L55" s="4">
        <v>3484</v>
      </c>
      <c r="M55" s="4">
        <f t="shared" si="5"/>
        <v>2563239</v>
      </c>
      <c r="N55" s="4">
        <v>0</v>
      </c>
      <c r="O55" s="4">
        <v>0</v>
      </c>
      <c r="P55" s="4">
        <v>0</v>
      </c>
      <c r="Q55" s="4">
        <f t="shared" si="2"/>
        <v>0</v>
      </c>
      <c r="R55" s="4">
        <f t="shared" si="3"/>
        <v>2563239</v>
      </c>
    </row>
    <row r="56" spans="1:18" ht="12.75">
      <c r="A56" s="3" t="s">
        <v>488</v>
      </c>
      <c r="B56" s="3" t="s">
        <v>487</v>
      </c>
      <c r="C56" s="8">
        <v>8200458</v>
      </c>
      <c r="D56" s="4">
        <v>801494</v>
      </c>
      <c r="E56" s="4">
        <v>783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f aca="true" t="shared" si="7" ref="K56:K71">SUM(H56:J56)</f>
        <v>0</v>
      </c>
      <c r="L56" s="4">
        <v>6729</v>
      </c>
      <c r="M56" s="4">
        <f t="shared" si="5"/>
        <v>9009464</v>
      </c>
      <c r="N56" s="4">
        <v>0</v>
      </c>
      <c r="O56" s="4">
        <v>0</v>
      </c>
      <c r="P56" s="4">
        <v>0</v>
      </c>
      <c r="Q56" s="4">
        <f t="shared" si="2"/>
        <v>0</v>
      </c>
      <c r="R56" s="4">
        <f t="shared" si="3"/>
        <v>9009464</v>
      </c>
    </row>
    <row r="57" spans="1:18" ht="12.75">
      <c r="A57" s="3" t="s">
        <v>490</v>
      </c>
      <c r="B57" s="3" t="s">
        <v>489</v>
      </c>
      <c r="C57" s="8">
        <v>1860750</v>
      </c>
      <c r="D57" s="4">
        <v>507094</v>
      </c>
      <c r="E57" s="4">
        <v>12005</v>
      </c>
      <c r="F57" s="4">
        <v>1322009</v>
      </c>
      <c r="G57" s="4">
        <v>13799</v>
      </c>
      <c r="H57" s="4">
        <v>0</v>
      </c>
      <c r="I57" s="4">
        <v>0</v>
      </c>
      <c r="J57" s="4">
        <v>0</v>
      </c>
      <c r="K57" s="4">
        <f t="shared" si="7"/>
        <v>0</v>
      </c>
      <c r="L57" s="4">
        <v>8021</v>
      </c>
      <c r="M57" s="4">
        <f t="shared" si="5"/>
        <v>3723678</v>
      </c>
      <c r="N57" s="4">
        <v>0</v>
      </c>
      <c r="O57" s="4">
        <v>0</v>
      </c>
      <c r="P57" s="4">
        <v>0</v>
      </c>
      <c r="Q57" s="4">
        <f t="shared" si="2"/>
        <v>0</v>
      </c>
      <c r="R57" s="4">
        <f t="shared" si="3"/>
        <v>3723678</v>
      </c>
    </row>
    <row r="58" spans="1:18" ht="12.75">
      <c r="A58" s="3" t="s">
        <v>492</v>
      </c>
      <c r="B58" s="3" t="s">
        <v>491</v>
      </c>
      <c r="C58" s="8">
        <v>10421034</v>
      </c>
      <c r="D58" s="4">
        <v>404875</v>
      </c>
      <c r="E58" s="4">
        <v>70504</v>
      </c>
      <c r="F58" s="4">
        <v>549190</v>
      </c>
      <c r="G58" s="4">
        <v>6384</v>
      </c>
      <c r="H58" s="4">
        <v>0</v>
      </c>
      <c r="I58" s="4">
        <v>0</v>
      </c>
      <c r="J58" s="4">
        <v>0</v>
      </c>
      <c r="K58" s="4">
        <f t="shared" si="7"/>
        <v>0</v>
      </c>
      <c r="L58" s="4">
        <v>14976</v>
      </c>
      <c r="M58" s="4">
        <f t="shared" si="5"/>
        <v>11466963</v>
      </c>
      <c r="N58" s="4">
        <v>0</v>
      </c>
      <c r="O58" s="4">
        <v>0</v>
      </c>
      <c r="P58" s="4">
        <v>-5001</v>
      </c>
      <c r="Q58" s="4">
        <f t="shared" si="2"/>
        <v>-5001</v>
      </c>
      <c r="R58" s="4">
        <f t="shared" si="3"/>
        <v>11461962</v>
      </c>
    </row>
    <row r="59" spans="1:18" ht="12.75">
      <c r="A59" s="3" t="s">
        <v>494</v>
      </c>
      <c r="B59" s="3" t="s">
        <v>493</v>
      </c>
      <c r="C59" s="8">
        <v>5737376</v>
      </c>
      <c r="D59" s="4">
        <v>463745</v>
      </c>
      <c r="E59" s="4">
        <v>0</v>
      </c>
      <c r="F59" s="4">
        <v>2158248</v>
      </c>
      <c r="G59" s="4">
        <v>0</v>
      </c>
      <c r="H59" s="4">
        <v>0</v>
      </c>
      <c r="I59" s="4">
        <v>0</v>
      </c>
      <c r="J59" s="4">
        <v>0</v>
      </c>
      <c r="K59" s="4">
        <f t="shared" si="7"/>
        <v>0</v>
      </c>
      <c r="L59" s="4">
        <v>8088</v>
      </c>
      <c r="M59" s="4">
        <f t="shared" si="5"/>
        <v>8367457</v>
      </c>
      <c r="N59" s="4">
        <v>0</v>
      </c>
      <c r="O59" s="4">
        <v>0</v>
      </c>
      <c r="P59" s="4">
        <v>0</v>
      </c>
      <c r="Q59" s="4">
        <f t="shared" si="2"/>
        <v>0</v>
      </c>
      <c r="R59" s="4">
        <f t="shared" si="3"/>
        <v>8367457</v>
      </c>
    </row>
    <row r="60" spans="1:18" ht="12.75">
      <c r="A60" s="3" t="s">
        <v>496</v>
      </c>
      <c r="B60" s="3" t="s">
        <v>495</v>
      </c>
      <c r="C60" s="8">
        <v>2023115</v>
      </c>
      <c r="D60" s="4">
        <v>285399</v>
      </c>
      <c r="E60" s="4">
        <v>0</v>
      </c>
      <c r="F60" s="4">
        <v>0</v>
      </c>
      <c r="G60" s="4">
        <v>12791</v>
      </c>
      <c r="H60" s="4">
        <v>0</v>
      </c>
      <c r="I60" s="4">
        <v>0</v>
      </c>
      <c r="J60" s="4">
        <v>0</v>
      </c>
      <c r="K60" s="4">
        <f t="shared" si="7"/>
        <v>0</v>
      </c>
      <c r="L60" s="4">
        <v>2786</v>
      </c>
      <c r="M60" s="4">
        <f t="shared" si="5"/>
        <v>2324091</v>
      </c>
      <c r="N60" s="4">
        <v>0</v>
      </c>
      <c r="O60" s="4">
        <v>0</v>
      </c>
      <c r="P60" s="4">
        <v>0</v>
      </c>
      <c r="Q60" s="4">
        <f t="shared" si="2"/>
        <v>0</v>
      </c>
      <c r="R60" s="4">
        <f t="shared" si="3"/>
        <v>2324091</v>
      </c>
    </row>
    <row r="61" spans="1:18" ht="12.75">
      <c r="A61" s="3" t="s">
        <v>498</v>
      </c>
      <c r="B61" s="3" t="s">
        <v>497</v>
      </c>
      <c r="C61" s="8">
        <v>15641500</v>
      </c>
      <c r="D61" s="4">
        <v>1309478</v>
      </c>
      <c r="E61" s="4">
        <v>144926</v>
      </c>
      <c r="F61" s="4">
        <v>1258213</v>
      </c>
      <c r="G61" s="4">
        <v>0</v>
      </c>
      <c r="H61" s="4">
        <v>0</v>
      </c>
      <c r="I61" s="4">
        <v>0</v>
      </c>
      <c r="J61" s="4">
        <v>0</v>
      </c>
      <c r="K61" s="4">
        <f t="shared" si="7"/>
        <v>0</v>
      </c>
      <c r="L61" s="4">
        <v>32113</v>
      </c>
      <c r="M61" s="4">
        <f t="shared" si="5"/>
        <v>18386230</v>
      </c>
      <c r="N61" s="4">
        <v>0</v>
      </c>
      <c r="O61" s="4">
        <v>0</v>
      </c>
      <c r="P61" s="4">
        <v>-5951</v>
      </c>
      <c r="Q61" s="4">
        <f t="shared" si="2"/>
        <v>-5951</v>
      </c>
      <c r="R61" s="4">
        <f t="shared" si="3"/>
        <v>18380279</v>
      </c>
    </row>
    <row r="62" spans="1:18" ht="12.75">
      <c r="A62" s="3" t="s">
        <v>500</v>
      </c>
      <c r="B62" s="3" t="s">
        <v>499</v>
      </c>
      <c r="C62" s="8">
        <v>18594387</v>
      </c>
      <c r="D62" s="4">
        <v>524884</v>
      </c>
      <c r="E62" s="4">
        <v>80728</v>
      </c>
      <c r="F62" s="4">
        <v>0</v>
      </c>
      <c r="G62" s="4">
        <v>98896</v>
      </c>
      <c r="H62" s="4">
        <v>0</v>
      </c>
      <c r="I62" s="4">
        <v>0</v>
      </c>
      <c r="J62" s="4">
        <v>0</v>
      </c>
      <c r="K62" s="4">
        <f t="shared" si="7"/>
        <v>0</v>
      </c>
      <c r="L62" s="4">
        <v>23031</v>
      </c>
      <c r="M62" s="4">
        <f t="shared" si="5"/>
        <v>19321926</v>
      </c>
      <c r="N62" s="4">
        <v>0</v>
      </c>
      <c r="O62" s="4">
        <v>0</v>
      </c>
      <c r="P62" s="4">
        <v>-4709</v>
      </c>
      <c r="Q62" s="4">
        <f t="shared" si="2"/>
        <v>-4709</v>
      </c>
      <c r="R62" s="4">
        <f t="shared" si="3"/>
        <v>19317217</v>
      </c>
    </row>
    <row r="63" spans="1:18" ht="12.75">
      <c r="A63" s="3" t="s">
        <v>502</v>
      </c>
      <c r="B63" s="3" t="s">
        <v>501</v>
      </c>
      <c r="C63" s="8">
        <v>4403341</v>
      </c>
      <c r="D63" s="4">
        <v>432803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f t="shared" si="7"/>
        <v>0</v>
      </c>
      <c r="L63" s="4">
        <v>4938</v>
      </c>
      <c r="M63" s="4">
        <f t="shared" si="5"/>
        <v>4841082</v>
      </c>
      <c r="N63" s="4">
        <v>0</v>
      </c>
      <c r="O63" s="4">
        <v>0</v>
      </c>
      <c r="P63" s="4">
        <v>0</v>
      </c>
      <c r="Q63" s="4">
        <f t="shared" si="2"/>
        <v>0</v>
      </c>
      <c r="R63" s="4">
        <f t="shared" si="3"/>
        <v>4841082</v>
      </c>
    </row>
    <row r="64" spans="1:18" ht="12.75">
      <c r="A64" s="3" t="s">
        <v>504</v>
      </c>
      <c r="B64" s="3" t="s">
        <v>503</v>
      </c>
      <c r="C64" s="8">
        <v>8008319</v>
      </c>
      <c r="D64" s="4">
        <v>685087</v>
      </c>
      <c r="E64" s="4">
        <v>46826</v>
      </c>
      <c r="F64" s="4">
        <v>823383</v>
      </c>
      <c r="G64" s="4">
        <v>56993</v>
      </c>
      <c r="H64" s="4">
        <v>0</v>
      </c>
      <c r="I64" s="4">
        <v>0</v>
      </c>
      <c r="J64" s="4">
        <v>0</v>
      </c>
      <c r="K64" s="4">
        <f t="shared" si="7"/>
        <v>0</v>
      </c>
      <c r="L64" s="4">
        <v>20506</v>
      </c>
      <c r="M64" s="4">
        <f t="shared" si="5"/>
        <v>9641114</v>
      </c>
      <c r="N64" s="4">
        <v>0</v>
      </c>
      <c r="O64" s="4">
        <v>0</v>
      </c>
      <c r="P64" s="4">
        <v>-2001</v>
      </c>
      <c r="Q64" s="4">
        <f t="shared" si="2"/>
        <v>-2001</v>
      </c>
      <c r="R64" s="4">
        <f t="shared" si="3"/>
        <v>9639113</v>
      </c>
    </row>
    <row r="65" spans="1:18" ht="12.75">
      <c r="A65" s="3" t="s">
        <v>506</v>
      </c>
      <c r="B65" s="3" t="s">
        <v>505</v>
      </c>
      <c r="C65" s="8">
        <v>6076058</v>
      </c>
      <c r="D65" s="4">
        <v>261847</v>
      </c>
      <c r="E65" s="4">
        <v>29650</v>
      </c>
      <c r="F65" s="4">
        <v>0</v>
      </c>
      <c r="G65" s="4">
        <v>14124</v>
      </c>
      <c r="H65" s="4">
        <v>0</v>
      </c>
      <c r="I65" s="4">
        <v>0</v>
      </c>
      <c r="J65" s="4">
        <v>0</v>
      </c>
      <c r="K65" s="4">
        <f t="shared" si="7"/>
        <v>0</v>
      </c>
      <c r="L65" s="4">
        <v>9757</v>
      </c>
      <c r="M65" s="4">
        <f t="shared" si="5"/>
        <v>6391436</v>
      </c>
      <c r="N65" s="4">
        <v>0</v>
      </c>
      <c r="O65" s="4">
        <v>0</v>
      </c>
      <c r="P65" s="4">
        <v>-13355</v>
      </c>
      <c r="Q65" s="4">
        <f t="shared" si="2"/>
        <v>-13355</v>
      </c>
      <c r="R65" s="4">
        <f t="shared" si="3"/>
        <v>6378081</v>
      </c>
    </row>
    <row r="66" spans="1:18" ht="12.75">
      <c r="A66" s="3" t="s">
        <v>508</v>
      </c>
      <c r="B66" s="3" t="s">
        <v>507</v>
      </c>
      <c r="C66" s="8">
        <v>9613534</v>
      </c>
      <c r="D66" s="4">
        <v>438474</v>
      </c>
      <c r="E66" s="4">
        <v>42793</v>
      </c>
      <c r="F66" s="4">
        <v>924288</v>
      </c>
      <c r="G66" s="4">
        <v>31903</v>
      </c>
      <c r="H66" s="4">
        <v>0</v>
      </c>
      <c r="I66" s="4">
        <v>0</v>
      </c>
      <c r="J66" s="4">
        <v>0</v>
      </c>
      <c r="K66" s="4">
        <f t="shared" si="7"/>
        <v>0</v>
      </c>
      <c r="L66" s="4">
        <v>13087</v>
      </c>
      <c r="M66" s="4">
        <f t="shared" si="5"/>
        <v>11064079</v>
      </c>
      <c r="N66" s="4">
        <v>0</v>
      </c>
      <c r="O66" s="4">
        <v>0</v>
      </c>
      <c r="P66" s="4">
        <v>-1197</v>
      </c>
      <c r="Q66" s="4">
        <f t="shared" si="2"/>
        <v>-1197</v>
      </c>
      <c r="R66" s="4">
        <f t="shared" si="3"/>
        <v>11062882</v>
      </c>
    </row>
    <row r="67" spans="1:18" ht="12.75">
      <c r="A67" s="3" t="s">
        <v>510</v>
      </c>
      <c r="B67" s="3" t="s">
        <v>509</v>
      </c>
      <c r="C67" s="8">
        <v>6502394</v>
      </c>
      <c r="D67" s="4">
        <v>471625</v>
      </c>
      <c r="E67" s="4">
        <v>27138</v>
      </c>
      <c r="F67" s="4">
        <v>574258</v>
      </c>
      <c r="G67" s="4">
        <v>2674</v>
      </c>
      <c r="H67" s="4">
        <v>55391</v>
      </c>
      <c r="I67" s="4">
        <v>0</v>
      </c>
      <c r="J67" s="4">
        <v>0</v>
      </c>
      <c r="K67" s="4">
        <f t="shared" si="7"/>
        <v>55391</v>
      </c>
      <c r="L67" s="4">
        <v>10421</v>
      </c>
      <c r="M67" s="4">
        <f t="shared" si="5"/>
        <v>7643901</v>
      </c>
      <c r="N67" s="4">
        <v>0</v>
      </c>
      <c r="O67" s="4">
        <v>0</v>
      </c>
      <c r="P67" s="4">
        <v>-1047</v>
      </c>
      <c r="Q67" s="4">
        <f t="shared" si="2"/>
        <v>-1047</v>
      </c>
      <c r="R67" s="4">
        <f t="shared" si="3"/>
        <v>7642854</v>
      </c>
    </row>
    <row r="68" spans="1:18" ht="12.75">
      <c r="A68" s="3" t="s">
        <v>512</v>
      </c>
      <c r="B68" s="3" t="s">
        <v>511</v>
      </c>
      <c r="C68" s="8">
        <v>14333975</v>
      </c>
      <c r="D68" s="4">
        <v>606984</v>
      </c>
      <c r="E68" s="4">
        <v>8649</v>
      </c>
      <c r="F68" s="4">
        <v>0</v>
      </c>
      <c r="G68" s="4">
        <v>15245</v>
      </c>
      <c r="H68" s="4">
        <v>0</v>
      </c>
      <c r="I68" s="4">
        <v>0</v>
      </c>
      <c r="J68" s="4">
        <v>0</v>
      </c>
      <c r="K68" s="4">
        <f t="shared" si="7"/>
        <v>0</v>
      </c>
      <c r="L68" s="4">
        <v>10171</v>
      </c>
      <c r="M68" s="4">
        <f t="shared" si="5"/>
        <v>14975024</v>
      </c>
      <c r="N68" s="4">
        <v>0</v>
      </c>
      <c r="O68" s="4">
        <v>0</v>
      </c>
      <c r="P68" s="4">
        <v>0</v>
      </c>
      <c r="Q68" s="4">
        <f t="shared" si="2"/>
        <v>0</v>
      </c>
      <c r="R68" s="4">
        <f t="shared" si="3"/>
        <v>14975024</v>
      </c>
    </row>
    <row r="69" spans="1:18" ht="12.75">
      <c r="A69" s="3" t="s">
        <v>514</v>
      </c>
      <c r="B69" s="3" t="s">
        <v>513</v>
      </c>
      <c r="C69" s="8">
        <v>2890763</v>
      </c>
      <c r="D69" s="4">
        <v>648313</v>
      </c>
      <c r="E69" s="4">
        <v>484</v>
      </c>
      <c r="F69" s="4">
        <v>0</v>
      </c>
      <c r="G69" s="4">
        <v>9277</v>
      </c>
      <c r="H69" s="4">
        <v>0</v>
      </c>
      <c r="I69" s="4">
        <v>0</v>
      </c>
      <c r="J69" s="4">
        <v>0</v>
      </c>
      <c r="K69" s="4">
        <f t="shared" si="7"/>
        <v>0</v>
      </c>
      <c r="L69" s="4">
        <v>3446</v>
      </c>
      <c r="M69" s="4">
        <f t="shared" si="5"/>
        <v>3552283</v>
      </c>
      <c r="N69" s="4">
        <v>0</v>
      </c>
      <c r="O69" s="4">
        <v>0</v>
      </c>
      <c r="P69" s="4">
        <v>0</v>
      </c>
      <c r="Q69" s="4">
        <f t="shared" si="2"/>
        <v>0</v>
      </c>
      <c r="R69" s="4">
        <f t="shared" si="3"/>
        <v>3552283</v>
      </c>
    </row>
    <row r="70" spans="1:18" ht="12.75">
      <c r="A70" s="3" t="s">
        <v>516</v>
      </c>
      <c r="B70" s="3" t="s">
        <v>515</v>
      </c>
      <c r="C70" s="8">
        <v>5328197</v>
      </c>
      <c r="D70" s="4">
        <v>357596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f t="shared" si="7"/>
        <v>0</v>
      </c>
      <c r="L70" s="4">
        <v>4731</v>
      </c>
      <c r="M70" s="4">
        <f t="shared" si="5"/>
        <v>5690524</v>
      </c>
      <c r="N70" s="4">
        <v>0</v>
      </c>
      <c r="O70" s="4">
        <v>0</v>
      </c>
      <c r="P70" s="4">
        <v>0</v>
      </c>
      <c r="Q70" s="4">
        <f t="shared" si="2"/>
        <v>0</v>
      </c>
      <c r="R70" s="4">
        <f t="shared" si="3"/>
        <v>5690524</v>
      </c>
    </row>
    <row r="71" spans="1:18" ht="12.75">
      <c r="A71" s="3" t="s">
        <v>518</v>
      </c>
      <c r="B71" s="3" t="s">
        <v>517</v>
      </c>
      <c r="C71" s="8">
        <v>6904616</v>
      </c>
      <c r="D71" s="4">
        <v>534070</v>
      </c>
      <c r="E71" s="4">
        <v>16468</v>
      </c>
      <c r="F71" s="4">
        <v>881199</v>
      </c>
      <c r="G71" s="4">
        <v>4215</v>
      </c>
      <c r="H71" s="4">
        <v>0</v>
      </c>
      <c r="I71" s="4">
        <v>0</v>
      </c>
      <c r="J71" s="4">
        <v>0</v>
      </c>
      <c r="K71" s="4">
        <f t="shared" si="7"/>
        <v>0</v>
      </c>
      <c r="L71" s="4">
        <v>9106</v>
      </c>
      <c r="M71" s="4">
        <f aca="true" t="shared" si="8" ref="M71:M89">SUM(B71:G71)+K71+L71</f>
        <v>8349674</v>
      </c>
      <c r="N71" s="4">
        <v>0</v>
      </c>
      <c r="O71" s="4">
        <v>0</v>
      </c>
      <c r="P71" s="4">
        <v>0</v>
      </c>
      <c r="Q71" s="4">
        <f t="shared" si="2"/>
        <v>0</v>
      </c>
      <c r="R71" s="4">
        <f t="shared" si="3"/>
        <v>8349674</v>
      </c>
    </row>
    <row r="72" spans="1:18" ht="12.75">
      <c r="A72" s="3" t="s">
        <v>520</v>
      </c>
      <c r="B72" s="3" t="s">
        <v>519</v>
      </c>
      <c r="C72" s="8">
        <v>2146187</v>
      </c>
      <c r="D72" s="4">
        <v>327269</v>
      </c>
      <c r="E72" s="4">
        <v>0</v>
      </c>
      <c r="F72" s="4">
        <v>346794</v>
      </c>
      <c r="G72" s="4">
        <v>0</v>
      </c>
      <c r="H72" s="4">
        <v>0</v>
      </c>
      <c r="I72" s="4">
        <v>0</v>
      </c>
      <c r="J72" s="4">
        <v>0</v>
      </c>
      <c r="K72" s="4">
        <f aca="true" t="shared" si="9" ref="K72:K88">SUM(H72:J72)</f>
        <v>0</v>
      </c>
      <c r="L72" s="4">
        <v>3872</v>
      </c>
      <c r="M72" s="4">
        <f t="shared" si="8"/>
        <v>2824122</v>
      </c>
      <c r="N72" s="4">
        <v>0</v>
      </c>
      <c r="O72" s="4">
        <v>0</v>
      </c>
      <c r="P72" s="4">
        <v>0</v>
      </c>
      <c r="Q72" s="4">
        <f aca="true" t="shared" si="10" ref="Q72:Q89">SUM(N72:P72)</f>
        <v>0</v>
      </c>
      <c r="R72" s="4">
        <f aca="true" t="shared" si="11" ref="R72:R89">M72+Q72</f>
        <v>2824122</v>
      </c>
    </row>
    <row r="73" spans="1:18" ht="12.75">
      <c r="A73" s="3" t="s">
        <v>522</v>
      </c>
      <c r="B73" s="3" t="s">
        <v>521</v>
      </c>
      <c r="C73" s="8">
        <v>5041715</v>
      </c>
      <c r="D73" s="4">
        <v>651370</v>
      </c>
      <c r="E73" s="4">
        <v>0</v>
      </c>
      <c r="F73" s="4">
        <v>57450</v>
      </c>
      <c r="G73" s="4">
        <v>21082</v>
      </c>
      <c r="H73" s="4">
        <v>0</v>
      </c>
      <c r="I73" s="4">
        <v>0</v>
      </c>
      <c r="J73" s="4">
        <v>0</v>
      </c>
      <c r="K73" s="4">
        <f>SUM(H73:J73)</f>
        <v>0</v>
      </c>
      <c r="L73" s="4">
        <v>9438</v>
      </c>
      <c r="M73" s="4">
        <f t="shared" si="8"/>
        <v>5781055</v>
      </c>
      <c r="N73" s="4">
        <v>0</v>
      </c>
      <c r="O73" s="4">
        <v>0</v>
      </c>
      <c r="P73" s="4">
        <v>0</v>
      </c>
      <c r="Q73" s="4">
        <f t="shared" si="10"/>
        <v>0</v>
      </c>
      <c r="R73" s="4">
        <f t="shared" si="11"/>
        <v>5781055</v>
      </c>
    </row>
    <row r="74" spans="1:18" ht="12.75">
      <c r="A74" s="3" t="s">
        <v>524</v>
      </c>
      <c r="B74" s="3" t="s">
        <v>523</v>
      </c>
      <c r="C74" s="8">
        <v>3334026</v>
      </c>
      <c r="D74" s="4">
        <v>545312</v>
      </c>
      <c r="E74" s="4">
        <v>7622</v>
      </c>
      <c r="F74" s="4">
        <v>1473987</v>
      </c>
      <c r="G74" s="4">
        <v>17254</v>
      </c>
      <c r="H74" s="4">
        <v>0</v>
      </c>
      <c r="I74" s="4">
        <v>0</v>
      </c>
      <c r="J74" s="4">
        <v>0</v>
      </c>
      <c r="K74" s="4">
        <f t="shared" si="9"/>
        <v>0</v>
      </c>
      <c r="L74" s="4">
        <v>11564</v>
      </c>
      <c r="M74" s="4">
        <f t="shared" si="8"/>
        <v>5389765</v>
      </c>
      <c r="N74" s="4">
        <v>0</v>
      </c>
      <c r="O74" s="4">
        <v>0</v>
      </c>
      <c r="P74" s="4">
        <v>-1647</v>
      </c>
      <c r="Q74" s="4">
        <f t="shared" si="10"/>
        <v>-1647</v>
      </c>
      <c r="R74" s="4">
        <f t="shared" si="11"/>
        <v>5388118</v>
      </c>
    </row>
    <row r="75" spans="1:18" ht="12.75">
      <c r="A75" s="3" t="s">
        <v>526</v>
      </c>
      <c r="B75" s="3" t="s">
        <v>525</v>
      </c>
      <c r="C75" s="8">
        <v>2492947</v>
      </c>
      <c r="D75" s="4">
        <v>316965</v>
      </c>
      <c r="E75" s="4">
        <v>11961</v>
      </c>
      <c r="F75" s="4">
        <v>72602</v>
      </c>
      <c r="G75" s="4">
        <v>0</v>
      </c>
      <c r="H75" s="4">
        <v>0</v>
      </c>
      <c r="I75" s="4">
        <v>0</v>
      </c>
      <c r="J75" s="4">
        <v>0</v>
      </c>
      <c r="K75" s="4">
        <f t="shared" si="9"/>
        <v>0</v>
      </c>
      <c r="L75" s="4">
        <v>4220</v>
      </c>
      <c r="M75" s="4">
        <f t="shared" si="8"/>
        <v>2898695</v>
      </c>
      <c r="N75" s="4">
        <v>0</v>
      </c>
      <c r="O75" s="4">
        <v>0</v>
      </c>
      <c r="P75" s="4">
        <v>0</v>
      </c>
      <c r="Q75" s="4">
        <f t="shared" si="10"/>
        <v>0</v>
      </c>
      <c r="R75" s="4">
        <f t="shared" si="11"/>
        <v>2898695</v>
      </c>
    </row>
    <row r="76" spans="1:18" ht="12.75">
      <c r="A76" s="3" t="s">
        <v>528</v>
      </c>
      <c r="B76" s="3" t="s">
        <v>527</v>
      </c>
      <c r="C76" s="8">
        <v>1840606</v>
      </c>
      <c r="D76" s="4">
        <v>372122</v>
      </c>
      <c r="E76" s="4">
        <v>0</v>
      </c>
      <c r="F76" s="4">
        <v>0</v>
      </c>
      <c r="G76" s="4">
        <v>7384</v>
      </c>
      <c r="H76" s="4">
        <v>0</v>
      </c>
      <c r="I76" s="4">
        <v>0</v>
      </c>
      <c r="J76" s="4">
        <v>0</v>
      </c>
      <c r="K76" s="4">
        <f t="shared" si="9"/>
        <v>0</v>
      </c>
      <c r="L76" s="4">
        <v>2763</v>
      </c>
      <c r="M76" s="4">
        <f t="shared" si="8"/>
        <v>2222875</v>
      </c>
      <c r="N76" s="4">
        <v>0</v>
      </c>
      <c r="O76" s="4">
        <v>0</v>
      </c>
      <c r="P76" s="4">
        <v>0</v>
      </c>
      <c r="Q76" s="4">
        <f t="shared" si="10"/>
        <v>0</v>
      </c>
      <c r="R76" s="4">
        <f t="shared" si="11"/>
        <v>2222875</v>
      </c>
    </row>
    <row r="77" spans="1:18" ht="12.75">
      <c r="A77" s="3" t="s">
        <v>530</v>
      </c>
      <c r="B77" s="3" t="s">
        <v>529</v>
      </c>
      <c r="C77" s="8">
        <v>15686267</v>
      </c>
      <c r="D77" s="4">
        <v>936494</v>
      </c>
      <c r="E77" s="4">
        <v>50983</v>
      </c>
      <c r="F77" s="4">
        <v>2778438</v>
      </c>
      <c r="G77" s="4">
        <v>154601</v>
      </c>
      <c r="H77" s="4">
        <v>0</v>
      </c>
      <c r="I77" s="4">
        <v>0</v>
      </c>
      <c r="J77" s="4">
        <v>0</v>
      </c>
      <c r="K77" s="4">
        <f t="shared" si="9"/>
        <v>0</v>
      </c>
      <c r="L77" s="4">
        <v>19730</v>
      </c>
      <c r="M77" s="4">
        <f t="shared" si="8"/>
        <v>19626513</v>
      </c>
      <c r="N77" s="4">
        <v>0</v>
      </c>
      <c r="O77" s="4">
        <v>0</v>
      </c>
      <c r="P77" s="4">
        <v>-9275</v>
      </c>
      <c r="Q77" s="4">
        <f t="shared" si="10"/>
        <v>-9275</v>
      </c>
      <c r="R77" s="4">
        <f t="shared" si="11"/>
        <v>19617238</v>
      </c>
    </row>
    <row r="78" spans="1:18" ht="12.75">
      <c r="A78" s="3" t="s">
        <v>532</v>
      </c>
      <c r="B78" s="3" t="s">
        <v>531</v>
      </c>
      <c r="C78" s="8">
        <v>2325613</v>
      </c>
      <c r="D78" s="4">
        <v>763046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f t="shared" si="9"/>
        <v>0</v>
      </c>
      <c r="L78" s="4">
        <v>1544</v>
      </c>
      <c r="M78" s="4">
        <f t="shared" si="8"/>
        <v>3090203</v>
      </c>
      <c r="N78" s="4">
        <v>0</v>
      </c>
      <c r="O78" s="4">
        <v>0</v>
      </c>
      <c r="P78" s="4">
        <v>0</v>
      </c>
      <c r="Q78" s="4">
        <f t="shared" si="10"/>
        <v>0</v>
      </c>
      <c r="R78" s="4">
        <f t="shared" si="11"/>
        <v>3090203</v>
      </c>
    </row>
    <row r="79" spans="1:18" ht="12.75">
      <c r="A79" s="3" t="s">
        <v>534</v>
      </c>
      <c r="B79" s="3" t="s">
        <v>533</v>
      </c>
      <c r="C79" s="8">
        <v>2102713</v>
      </c>
      <c r="D79" s="4">
        <v>485254</v>
      </c>
      <c r="E79" s="4">
        <v>1258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f t="shared" si="9"/>
        <v>0</v>
      </c>
      <c r="L79" s="4">
        <v>3241</v>
      </c>
      <c r="M79" s="4">
        <f t="shared" si="8"/>
        <v>2592466</v>
      </c>
      <c r="N79" s="4">
        <v>0</v>
      </c>
      <c r="O79" s="4">
        <v>0</v>
      </c>
      <c r="P79" s="4">
        <v>0</v>
      </c>
      <c r="Q79" s="4">
        <f t="shared" si="10"/>
        <v>0</v>
      </c>
      <c r="R79" s="4">
        <f t="shared" si="11"/>
        <v>2592466</v>
      </c>
    </row>
    <row r="80" spans="1:18" ht="12.75">
      <c r="A80" s="3" t="s">
        <v>536</v>
      </c>
      <c r="B80" s="3" t="s">
        <v>535</v>
      </c>
      <c r="C80" s="8">
        <v>1620879</v>
      </c>
      <c r="D80" s="4">
        <v>460344</v>
      </c>
      <c r="E80" s="4">
        <v>0</v>
      </c>
      <c r="F80" s="4">
        <v>344923</v>
      </c>
      <c r="G80" s="4">
        <v>24074</v>
      </c>
      <c r="H80" s="4">
        <v>0</v>
      </c>
      <c r="I80" s="4">
        <v>0</v>
      </c>
      <c r="J80" s="4">
        <v>0</v>
      </c>
      <c r="K80" s="4">
        <f t="shared" si="9"/>
        <v>0</v>
      </c>
      <c r="L80" s="4">
        <v>2224</v>
      </c>
      <c r="M80" s="4">
        <f t="shared" si="8"/>
        <v>2452444</v>
      </c>
      <c r="N80" s="4">
        <v>0</v>
      </c>
      <c r="O80" s="4">
        <v>0</v>
      </c>
      <c r="P80" s="4">
        <v>0</v>
      </c>
      <c r="Q80" s="4">
        <f t="shared" si="10"/>
        <v>0</v>
      </c>
      <c r="R80" s="4">
        <f t="shared" si="11"/>
        <v>2452444</v>
      </c>
    </row>
    <row r="81" spans="1:18" ht="12.75">
      <c r="A81" s="3" t="s">
        <v>538</v>
      </c>
      <c r="B81" s="3" t="s">
        <v>537</v>
      </c>
      <c r="C81" s="8">
        <v>2036156</v>
      </c>
      <c r="D81" s="4">
        <v>331233</v>
      </c>
      <c r="E81" s="4">
        <v>0</v>
      </c>
      <c r="F81" s="4">
        <v>0</v>
      </c>
      <c r="G81" s="4">
        <v>46992</v>
      </c>
      <c r="H81" s="4">
        <v>0</v>
      </c>
      <c r="I81" s="4">
        <v>0</v>
      </c>
      <c r="J81" s="4">
        <v>0</v>
      </c>
      <c r="K81" s="4">
        <f t="shared" si="9"/>
        <v>0</v>
      </c>
      <c r="L81" s="4">
        <v>2407</v>
      </c>
      <c r="M81" s="4">
        <f t="shared" si="8"/>
        <v>2416788</v>
      </c>
      <c r="N81" s="4">
        <v>0</v>
      </c>
      <c r="O81" s="4">
        <v>0</v>
      </c>
      <c r="P81" s="4">
        <v>0</v>
      </c>
      <c r="Q81" s="4">
        <f t="shared" si="10"/>
        <v>0</v>
      </c>
      <c r="R81" s="4">
        <f t="shared" si="11"/>
        <v>2416788</v>
      </c>
    </row>
    <row r="82" spans="1:18" ht="12.75">
      <c r="A82" s="3" t="s">
        <v>540</v>
      </c>
      <c r="B82" s="3" t="s">
        <v>539</v>
      </c>
      <c r="C82" s="8">
        <v>3275308</v>
      </c>
      <c r="D82" s="4">
        <v>445376</v>
      </c>
      <c r="E82" s="4">
        <v>1993</v>
      </c>
      <c r="F82" s="4">
        <v>0</v>
      </c>
      <c r="G82" s="4">
        <v>17491</v>
      </c>
      <c r="H82" s="4">
        <v>0</v>
      </c>
      <c r="I82" s="4">
        <v>0</v>
      </c>
      <c r="J82" s="4">
        <v>0</v>
      </c>
      <c r="K82" s="4">
        <f t="shared" si="9"/>
        <v>0</v>
      </c>
      <c r="L82" s="4">
        <v>2970</v>
      </c>
      <c r="M82" s="4">
        <f t="shared" si="8"/>
        <v>3743138</v>
      </c>
      <c r="N82" s="4">
        <v>0</v>
      </c>
      <c r="O82" s="4">
        <v>-91598</v>
      </c>
      <c r="P82" s="4">
        <v>0</v>
      </c>
      <c r="Q82" s="4">
        <f t="shared" si="10"/>
        <v>-91598</v>
      </c>
      <c r="R82" s="4">
        <f t="shared" si="11"/>
        <v>3651540</v>
      </c>
    </row>
    <row r="83" spans="1:18" ht="12.75">
      <c r="A83" s="3" t="s">
        <v>542</v>
      </c>
      <c r="B83" s="3" t="s">
        <v>541</v>
      </c>
      <c r="C83" s="8">
        <v>16031693</v>
      </c>
      <c r="D83" s="4">
        <v>982330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f t="shared" si="9"/>
        <v>0</v>
      </c>
      <c r="L83" s="4">
        <v>13186</v>
      </c>
      <c r="M83" s="4">
        <f t="shared" si="8"/>
        <v>17027209</v>
      </c>
      <c r="N83" s="4">
        <v>0</v>
      </c>
      <c r="O83" s="4">
        <v>0</v>
      </c>
      <c r="P83" s="4">
        <v>0</v>
      </c>
      <c r="Q83" s="4">
        <f t="shared" si="10"/>
        <v>0</v>
      </c>
      <c r="R83" s="4">
        <f t="shared" si="11"/>
        <v>17027209</v>
      </c>
    </row>
    <row r="84" spans="1:18" ht="12.75">
      <c r="A84" s="3" t="s">
        <v>544</v>
      </c>
      <c r="B84" s="3" t="s">
        <v>543</v>
      </c>
      <c r="C84" s="8">
        <v>704472</v>
      </c>
      <c r="D84" s="4">
        <v>0</v>
      </c>
      <c r="E84" s="4">
        <v>0</v>
      </c>
      <c r="F84" s="4">
        <v>173664</v>
      </c>
      <c r="G84" s="4">
        <v>0</v>
      </c>
      <c r="H84" s="4">
        <v>0</v>
      </c>
      <c r="I84" s="4">
        <v>0</v>
      </c>
      <c r="J84" s="4">
        <v>0</v>
      </c>
      <c r="K84" s="4">
        <f t="shared" si="9"/>
        <v>0</v>
      </c>
      <c r="L84" s="4">
        <v>1342</v>
      </c>
      <c r="M84" s="4">
        <f t="shared" si="8"/>
        <v>879478</v>
      </c>
      <c r="N84" s="4">
        <v>0</v>
      </c>
      <c r="O84" s="4">
        <v>0</v>
      </c>
      <c r="P84" s="4">
        <v>0</v>
      </c>
      <c r="Q84" s="4">
        <f t="shared" si="10"/>
        <v>0</v>
      </c>
      <c r="R84" s="4">
        <f t="shared" si="11"/>
        <v>879478</v>
      </c>
    </row>
    <row r="85" spans="1:18" ht="12.75">
      <c r="A85" s="3" t="s">
        <v>546</v>
      </c>
      <c r="B85" s="3" t="s">
        <v>545</v>
      </c>
      <c r="C85" s="8">
        <v>357538</v>
      </c>
      <c r="D85" s="4">
        <v>209896</v>
      </c>
      <c r="E85" s="4">
        <v>3993</v>
      </c>
      <c r="F85" s="4">
        <v>270823</v>
      </c>
      <c r="G85" s="4">
        <v>15644</v>
      </c>
      <c r="H85" s="4">
        <v>0</v>
      </c>
      <c r="I85" s="4">
        <v>0</v>
      </c>
      <c r="J85" s="4">
        <v>0</v>
      </c>
      <c r="K85" s="4">
        <f t="shared" si="9"/>
        <v>0</v>
      </c>
      <c r="L85" s="4">
        <v>1212</v>
      </c>
      <c r="M85" s="4">
        <f t="shared" si="8"/>
        <v>859106</v>
      </c>
      <c r="N85" s="4">
        <v>0</v>
      </c>
      <c r="O85" s="4">
        <v>0</v>
      </c>
      <c r="P85" s="4">
        <v>-702</v>
      </c>
      <c r="Q85" s="4">
        <f t="shared" si="10"/>
        <v>-702</v>
      </c>
      <c r="R85" s="4">
        <f t="shared" si="11"/>
        <v>858404</v>
      </c>
    </row>
    <row r="86" spans="1:18" ht="12.75">
      <c r="A86" s="3" t="s">
        <v>548</v>
      </c>
      <c r="B86" s="3" t="s">
        <v>547</v>
      </c>
      <c r="C86" s="8">
        <v>846029</v>
      </c>
      <c r="D86" s="4">
        <v>423669</v>
      </c>
      <c r="E86" s="4">
        <v>2280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f t="shared" si="9"/>
        <v>0</v>
      </c>
      <c r="L86" s="4">
        <v>933</v>
      </c>
      <c r="M86" s="4">
        <f t="shared" si="8"/>
        <v>1272911</v>
      </c>
      <c r="N86" s="4">
        <v>0</v>
      </c>
      <c r="O86" s="4">
        <v>0</v>
      </c>
      <c r="P86" s="4">
        <v>0</v>
      </c>
      <c r="Q86" s="4">
        <f t="shared" si="10"/>
        <v>0</v>
      </c>
      <c r="R86" s="4">
        <f t="shared" si="11"/>
        <v>1272911</v>
      </c>
    </row>
    <row r="87" spans="1:18" ht="12.75">
      <c r="A87" s="3" t="s">
        <v>550</v>
      </c>
      <c r="B87" s="3" t="s">
        <v>549</v>
      </c>
      <c r="C87" s="8">
        <v>1360203</v>
      </c>
      <c r="D87" s="4">
        <v>160628</v>
      </c>
      <c r="E87" s="4">
        <v>0</v>
      </c>
      <c r="F87" s="4">
        <v>46340</v>
      </c>
      <c r="G87" s="4">
        <v>0</v>
      </c>
      <c r="H87" s="4">
        <v>0</v>
      </c>
      <c r="I87" s="4">
        <v>0</v>
      </c>
      <c r="J87" s="4">
        <v>0</v>
      </c>
      <c r="K87" s="4">
        <f t="shared" si="9"/>
        <v>0</v>
      </c>
      <c r="L87" s="4">
        <v>2424</v>
      </c>
      <c r="M87" s="4">
        <f t="shared" si="8"/>
        <v>1569595</v>
      </c>
      <c r="N87" s="4">
        <v>0</v>
      </c>
      <c r="O87" s="4">
        <v>0</v>
      </c>
      <c r="P87" s="4">
        <v>0</v>
      </c>
      <c r="Q87" s="4">
        <f t="shared" si="10"/>
        <v>0</v>
      </c>
      <c r="R87" s="4">
        <f t="shared" si="11"/>
        <v>1569595</v>
      </c>
    </row>
    <row r="88" spans="1:18" ht="12.75">
      <c r="A88" s="3" t="s">
        <v>552</v>
      </c>
      <c r="B88" s="3" t="s">
        <v>551</v>
      </c>
      <c r="C88" s="8">
        <v>3561660</v>
      </c>
      <c r="D88" s="4">
        <v>267713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f t="shared" si="9"/>
        <v>0</v>
      </c>
      <c r="L88" s="4">
        <v>2139</v>
      </c>
      <c r="M88" s="4">
        <f t="shared" si="8"/>
        <v>3831512</v>
      </c>
      <c r="N88" s="4">
        <v>0</v>
      </c>
      <c r="O88" s="4">
        <v>0</v>
      </c>
      <c r="P88" s="4">
        <v>0</v>
      </c>
      <c r="Q88" s="4">
        <f t="shared" si="10"/>
        <v>0</v>
      </c>
      <c r="R88" s="4">
        <f t="shared" si="11"/>
        <v>3831512</v>
      </c>
    </row>
    <row r="89" spans="1:18" ht="12.75">
      <c r="A89" s="3" t="s">
        <v>554</v>
      </c>
      <c r="B89" s="3" t="s">
        <v>553</v>
      </c>
      <c r="C89" s="8">
        <v>692866</v>
      </c>
      <c r="D89" s="4">
        <v>206071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f>SUM(H89:J89)</f>
        <v>0</v>
      </c>
      <c r="L89" s="4">
        <v>1917</v>
      </c>
      <c r="M89" s="4">
        <f t="shared" si="8"/>
        <v>900854</v>
      </c>
      <c r="N89" s="4">
        <v>0</v>
      </c>
      <c r="O89" s="4">
        <v>0</v>
      </c>
      <c r="P89" s="4">
        <v>0</v>
      </c>
      <c r="Q89" s="4">
        <f t="shared" si="10"/>
        <v>0</v>
      </c>
      <c r="R89" s="4">
        <f t="shared" si="11"/>
        <v>900854</v>
      </c>
    </row>
    <row r="90" spans="1:18" ht="12.75">
      <c r="A90" s="5" t="s">
        <v>579</v>
      </c>
      <c r="B90" s="3">
        <v>700</v>
      </c>
      <c r="C90" s="8">
        <v>470410747</v>
      </c>
      <c r="D90" s="4">
        <f>SUM(D7:D89)</f>
        <v>40481332</v>
      </c>
      <c r="E90" s="4">
        <f aca="true" t="shared" si="12" ref="E90:L90">SUM(E7:E89)</f>
        <v>2035373</v>
      </c>
      <c r="F90" s="4">
        <f t="shared" si="12"/>
        <v>37196524</v>
      </c>
      <c r="G90" s="4">
        <f t="shared" si="12"/>
        <v>2701257</v>
      </c>
      <c r="H90" s="4">
        <f t="shared" si="12"/>
        <v>922176</v>
      </c>
      <c r="I90" s="4">
        <f t="shared" si="12"/>
        <v>0</v>
      </c>
      <c r="J90" s="4">
        <f t="shared" si="12"/>
        <v>0</v>
      </c>
      <c r="K90" s="4">
        <f t="shared" si="12"/>
        <v>922176</v>
      </c>
      <c r="L90" s="4">
        <f t="shared" si="12"/>
        <v>705552</v>
      </c>
      <c r="M90" s="4">
        <f aca="true" t="shared" si="13" ref="M90:R90">SUM(M7:M89)</f>
        <v>554452961</v>
      </c>
      <c r="N90" s="4">
        <f t="shared" si="13"/>
        <v>0</v>
      </c>
      <c r="O90" s="4">
        <f t="shared" si="13"/>
        <v>-91598</v>
      </c>
      <c r="P90" s="4">
        <f t="shared" si="13"/>
        <v>-145377</v>
      </c>
      <c r="Q90" s="4">
        <f t="shared" si="13"/>
        <v>-236975</v>
      </c>
      <c r="R90" s="4">
        <f t="shared" si="13"/>
        <v>554215986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1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88671875" defaultRowHeight="15"/>
  <cols>
    <col min="1" max="1" width="20.77734375" style="5" customWidth="1"/>
    <col min="2" max="2" width="4.10546875" style="5" bestFit="1" customWidth="1"/>
    <col min="3" max="3" width="8.4453125" style="5" customWidth="1"/>
    <col min="4" max="4" width="5.5546875" style="5" bestFit="1" customWidth="1"/>
    <col min="5" max="5" width="9.99609375" style="5" bestFit="1" customWidth="1"/>
    <col min="6" max="6" width="9.6640625" style="5" bestFit="1" customWidth="1"/>
    <col min="7" max="8" width="7.10546875" style="5" bestFit="1" customWidth="1"/>
    <col min="9" max="9" width="9.77734375" style="5" bestFit="1" customWidth="1"/>
    <col min="10" max="10" width="7.88671875" style="5" bestFit="1" customWidth="1"/>
    <col min="11" max="11" width="6.99609375" style="5" bestFit="1" customWidth="1"/>
    <col min="12" max="12" width="8.6640625" style="5" bestFit="1" customWidth="1"/>
    <col min="13" max="13" width="9.21484375" style="5" customWidth="1"/>
    <col min="14" max="14" width="7.88671875" style="5" bestFit="1" customWidth="1"/>
    <col min="15" max="15" width="8.10546875" style="5" bestFit="1" customWidth="1"/>
    <col min="16" max="16" width="7.21484375" style="5" bestFit="1" customWidth="1"/>
    <col min="17" max="17" width="8.99609375" style="5" bestFit="1" customWidth="1"/>
    <col min="18" max="18" width="5.5546875" style="5" bestFit="1" customWidth="1"/>
    <col min="19" max="19" width="9.6640625" style="5" bestFit="1" customWidth="1"/>
    <col min="20" max="20" width="1.5625" style="5" customWidth="1"/>
    <col min="21" max="21" width="6.88671875" style="5" customWidth="1"/>
    <col min="22" max="22" width="7.88671875" style="5" bestFit="1" customWidth="1"/>
    <col min="23" max="23" width="7.10546875" style="5" bestFit="1" customWidth="1"/>
    <col min="24" max="24" width="6.3359375" style="5" bestFit="1" customWidth="1"/>
    <col min="25" max="25" width="7.21484375" style="5" bestFit="1" customWidth="1"/>
    <col min="26" max="26" width="10.6640625" style="5" customWidth="1"/>
    <col min="27" max="27" width="1.88671875" style="5" customWidth="1"/>
    <col min="28" max="28" width="7.3359375" style="5" customWidth="1"/>
    <col min="29" max="29" width="6.6640625" style="5" bestFit="1" customWidth="1"/>
    <col min="30" max="30" width="7.10546875" style="5" bestFit="1" customWidth="1"/>
    <col min="31" max="31" width="6.3359375" style="5" bestFit="1" customWidth="1"/>
    <col min="32" max="32" width="7.21484375" style="5" bestFit="1" customWidth="1"/>
    <col min="33" max="33" width="10.5546875" style="5" customWidth="1"/>
    <col min="34" max="16384" width="8.88671875" style="5" customWidth="1"/>
  </cols>
  <sheetData>
    <row r="1" ht="12.75">
      <c r="A1" s="6" t="s">
        <v>573</v>
      </c>
    </row>
    <row r="2" ht="12.75">
      <c r="A2" s="6" t="s">
        <v>574</v>
      </c>
    </row>
    <row r="3" ht="12.75">
      <c r="A3" s="6" t="s">
        <v>575</v>
      </c>
    </row>
    <row r="4" ht="12.75">
      <c r="A4" s="6"/>
    </row>
    <row r="5" ht="12.75">
      <c r="A5" s="6" t="s">
        <v>578</v>
      </c>
    </row>
    <row r="7" spans="3:28" ht="12.75">
      <c r="C7" s="6" t="s">
        <v>580</v>
      </c>
      <c r="U7" s="6" t="s">
        <v>581</v>
      </c>
      <c r="AB7" s="6" t="s">
        <v>582</v>
      </c>
    </row>
    <row r="8" spans="1:34" s="1" customFormat="1" ht="38.25">
      <c r="A8" s="1" t="s">
        <v>1</v>
      </c>
      <c r="B8" s="7" t="s">
        <v>0</v>
      </c>
      <c r="C8" s="7" t="s">
        <v>555</v>
      </c>
      <c r="D8" s="7" t="s">
        <v>556</v>
      </c>
      <c r="E8" s="7" t="s">
        <v>557</v>
      </c>
      <c r="F8" s="7" t="s">
        <v>558</v>
      </c>
      <c r="G8" s="7" t="s">
        <v>559</v>
      </c>
      <c r="H8" s="7" t="s">
        <v>560</v>
      </c>
      <c r="I8" s="7" t="s">
        <v>561</v>
      </c>
      <c r="J8" s="7" t="s">
        <v>562</v>
      </c>
      <c r="K8" s="7" t="s">
        <v>563</v>
      </c>
      <c r="L8" s="7" t="s">
        <v>564</v>
      </c>
      <c r="M8" s="7" t="s">
        <v>565</v>
      </c>
      <c r="N8" s="7" t="s">
        <v>566</v>
      </c>
      <c r="O8" s="7" t="s">
        <v>567</v>
      </c>
      <c r="P8" s="7" t="s">
        <v>386</v>
      </c>
      <c r="Q8" s="7" t="s">
        <v>384</v>
      </c>
      <c r="R8" s="7" t="s">
        <v>568</v>
      </c>
      <c r="S8" s="7" t="s">
        <v>569</v>
      </c>
      <c r="T8" s="7"/>
      <c r="U8" s="7" t="s">
        <v>555</v>
      </c>
      <c r="V8" s="7" t="s">
        <v>563</v>
      </c>
      <c r="W8" s="7" t="s">
        <v>564</v>
      </c>
      <c r="X8" s="7" t="s">
        <v>566</v>
      </c>
      <c r="Y8" s="7" t="s">
        <v>386</v>
      </c>
      <c r="Z8" s="7" t="s">
        <v>570</v>
      </c>
      <c r="AA8" s="7"/>
      <c r="AB8" s="7" t="s">
        <v>555</v>
      </c>
      <c r="AC8" s="7" t="s">
        <v>559</v>
      </c>
      <c r="AD8" s="7" t="s">
        <v>564</v>
      </c>
      <c r="AE8" s="7" t="s">
        <v>566</v>
      </c>
      <c r="AF8" s="7" t="s">
        <v>386</v>
      </c>
      <c r="AG8" s="7" t="s">
        <v>571</v>
      </c>
      <c r="AH8" s="7" t="s">
        <v>572</v>
      </c>
    </row>
    <row r="10" spans="1:34" ht="12.75">
      <c r="A10" s="3" t="s">
        <v>30</v>
      </c>
      <c r="B10" s="2">
        <v>1</v>
      </c>
      <c r="C10" s="4">
        <v>26138</v>
      </c>
      <c r="D10" s="4">
        <v>0</v>
      </c>
      <c r="E10" s="4">
        <v>0</v>
      </c>
      <c r="F10" s="4">
        <v>0</v>
      </c>
      <c r="G10" s="4">
        <v>17755</v>
      </c>
      <c r="H10" s="4">
        <v>3146</v>
      </c>
      <c r="I10" s="4">
        <v>0</v>
      </c>
      <c r="J10" s="4">
        <v>3786</v>
      </c>
      <c r="K10" s="4">
        <v>0</v>
      </c>
      <c r="L10" s="4">
        <v>0</v>
      </c>
      <c r="M10" s="4">
        <v>0</v>
      </c>
      <c r="N10" s="4">
        <v>4500</v>
      </c>
      <c r="O10" s="4">
        <v>0</v>
      </c>
      <c r="P10" s="4">
        <v>2178</v>
      </c>
      <c r="Q10" s="4">
        <v>0</v>
      </c>
      <c r="R10" s="4">
        <v>0</v>
      </c>
      <c r="S10" s="4">
        <f>SUM(C10:R10)</f>
        <v>57503</v>
      </c>
      <c r="U10" s="4">
        <v>0</v>
      </c>
      <c r="V10" s="4">
        <v>7900</v>
      </c>
      <c r="W10" s="4">
        <v>0</v>
      </c>
      <c r="X10" s="4">
        <v>0</v>
      </c>
      <c r="Y10" s="4">
        <v>1629</v>
      </c>
      <c r="Z10" s="4">
        <f>SUM(U10:Y10)</f>
        <v>9529</v>
      </c>
      <c r="AA10" s="4"/>
      <c r="AB10" s="4">
        <v>0</v>
      </c>
      <c r="AC10" s="4">
        <v>79</v>
      </c>
      <c r="AD10" s="4">
        <v>0</v>
      </c>
      <c r="AE10" s="4">
        <v>615</v>
      </c>
      <c r="AF10" s="4">
        <v>0</v>
      </c>
      <c r="AG10" s="4">
        <f>SUM(AB10:AF10)</f>
        <v>694</v>
      </c>
      <c r="AH10" s="4">
        <f>S10+Z10-AG10</f>
        <v>66338</v>
      </c>
    </row>
    <row r="11" spans="1:34" ht="12.75">
      <c r="A11" s="3" t="s">
        <v>31</v>
      </c>
      <c r="B11" s="2">
        <v>2</v>
      </c>
      <c r="C11" s="4">
        <v>44975</v>
      </c>
      <c r="D11" s="4">
        <v>0</v>
      </c>
      <c r="E11" s="4">
        <v>0</v>
      </c>
      <c r="F11" s="4">
        <v>0</v>
      </c>
      <c r="G11" s="4">
        <v>0</v>
      </c>
      <c r="H11" s="4">
        <v>5650</v>
      </c>
      <c r="I11" s="4">
        <v>4631</v>
      </c>
      <c r="J11" s="4">
        <v>0</v>
      </c>
      <c r="K11" s="4">
        <v>0</v>
      </c>
      <c r="L11" s="4">
        <v>0</v>
      </c>
      <c r="M11" s="4">
        <v>0</v>
      </c>
      <c r="N11" s="4">
        <v>18801</v>
      </c>
      <c r="O11" s="4">
        <v>0</v>
      </c>
      <c r="P11" s="4">
        <v>0</v>
      </c>
      <c r="Q11" s="4">
        <v>0</v>
      </c>
      <c r="R11" s="4">
        <v>0</v>
      </c>
      <c r="S11" s="4">
        <f aca="true" t="shared" si="0" ref="S11:S74">SUM(C11:R11)</f>
        <v>74057</v>
      </c>
      <c r="U11" s="4">
        <v>0</v>
      </c>
      <c r="V11" s="4">
        <v>8620</v>
      </c>
      <c r="W11" s="4">
        <v>0</v>
      </c>
      <c r="X11" s="4">
        <v>0</v>
      </c>
      <c r="Y11" s="4">
        <v>0</v>
      </c>
      <c r="Z11" s="4">
        <f aca="true" t="shared" si="1" ref="Z11:Z74">SUM(U11:Y11)</f>
        <v>8620</v>
      </c>
      <c r="AA11" s="4"/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f aca="true" t="shared" si="2" ref="AG11:AG74">SUM(AB11:AF11)</f>
        <v>0</v>
      </c>
      <c r="AH11" s="4">
        <f aca="true" t="shared" si="3" ref="AH11:AH74">S11+Z11-AG11</f>
        <v>82677</v>
      </c>
    </row>
    <row r="12" spans="1:34" ht="12.75">
      <c r="A12" s="3" t="s">
        <v>32</v>
      </c>
      <c r="B12" s="2">
        <v>3</v>
      </c>
      <c r="C12" s="4">
        <v>77873</v>
      </c>
      <c r="D12" s="4">
        <v>0</v>
      </c>
      <c r="E12" s="4">
        <v>0</v>
      </c>
      <c r="F12" s="4">
        <v>0</v>
      </c>
      <c r="G12" s="4">
        <v>16095</v>
      </c>
      <c r="H12" s="4">
        <v>2010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20995</v>
      </c>
      <c r="O12" s="4">
        <v>0</v>
      </c>
      <c r="P12" s="4">
        <v>5422</v>
      </c>
      <c r="Q12" s="4">
        <v>0</v>
      </c>
      <c r="R12" s="4">
        <v>0</v>
      </c>
      <c r="S12" s="4">
        <f t="shared" si="0"/>
        <v>122395</v>
      </c>
      <c r="U12" s="4">
        <v>1</v>
      </c>
      <c r="V12" s="4">
        <v>6380</v>
      </c>
      <c r="W12" s="4">
        <v>0</v>
      </c>
      <c r="X12" s="4">
        <v>0</v>
      </c>
      <c r="Y12" s="4">
        <v>0</v>
      </c>
      <c r="Z12" s="4">
        <f t="shared" si="1"/>
        <v>6381</v>
      </c>
      <c r="AA12" s="4"/>
      <c r="AB12" s="4">
        <v>0</v>
      </c>
      <c r="AC12" s="4">
        <v>33</v>
      </c>
      <c r="AD12" s="4">
        <v>0</v>
      </c>
      <c r="AE12" s="4">
        <v>0</v>
      </c>
      <c r="AF12" s="4">
        <v>60</v>
      </c>
      <c r="AG12" s="4">
        <f t="shared" si="2"/>
        <v>93</v>
      </c>
      <c r="AH12" s="4">
        <f t="shared" si="3"/>
        <v>128683</v>
      </c>
    </row>
    <row r="13" spans="1:34" ht="12.75">
      <c r="A13" s="3" t="s">
        <v>33</v>
      </c>
      <c r="B13" s="2">
        <v>4</v>
      </c>
      <c r="C13" s="4">
        <v>39372</v>
      </c>
      <c r="D13" s="4">
        <v>0</v>
      </c>
      <c r="E13" s="4">
        <v>0</v>
      </c>
      <c r="F13" s="4">
        <v>0</v>
      </c>
      <c r="G13" s="4">
        <v>0</v>
      </c>
      <c r="H13" s="4">
        <v>1657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15111</v>
      </c>
      <c r="O13" s="4">
        <v>0</v>
      </c>
      <c r="P13" s="4">
        <v>0</v>
      </c>
      <c r="Q13" s="4">
        <v>0</v>
      </c>
      <c r="R13" s="4">
        <v>0</v>
      </c>
      <c r="S13" s="4">
        <f t="shared" si="0"/>
        <v>56140</v>
      </c>
      <c r="U13" s="4">
        <v>1</v>
      </c>
      <c r="V13" s="4">
        <v>3120</v>
      </c>
      <c r="W13" s="4">
        <v>0</v>
      </c>
      <c r="X13" s="4">
        <v>1865</v>
      </c>
      <c r="Y13" s="4">
        <v>0</v>
      </c>
      <c r="Z13" s="4">
        <f t="shared" si="1"/>
        <v>4986</v>
      </c>
      <c r="AA13" s="4"/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f t="shared" si="2"/>
        <v>0</v>
      </c>
      <c r="AH13" s="4">
        <f t="shared" si="3"/>
        <v>61126</v>
      </c>
    </row>
    <row r="14" spans="1:34" ht="12.75">
      <c r="A14" s="3" t="s">
        <v>34</v>
      </c>
      <c r="B14" s="2">
        <v>5</v>
      </c>
      <c r="C14" s="4">
        <v>71275</v>
      </c>
      <c r="D14" s="4">
        <v>0</v>
      </c>
      <c r="E14" s="4">
        <v>0</v>
      </c>
      <c r="F14" s="4">
        <v>0</v>
      </c>
      <c r="G14" s="4">
        <v>0</v>
      </c>
      <c r="H14" s="4">
        <v>5888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106340</v>
      </c>
      <c r="O14" s="4">
        <v>0</v>
      </c>
      <c r="P14" s="4">
        <v>0</v>
      </c>
      <c r="Q14" s="4">
        <v>0</v>
      </c>
      <c r="R14" s="4">
        <v>0</v>
      </c>
      <c r="S14" s="4">
        <f t="shared" si="0"/>
        <v>183503</v>
      </c>
      <c r="U14" s="4">
        <v>0</v>
      </c>
      <c r="V14" s="4">
        <v>30680</v>
      </c>
      <c r="W14" s="4">
        <v>0</v>
      </c>
      <c r="X14" s="4">
        <v>32406</v>
      </c>
      <c r="Y14" s="4">
        <v>0</v>
      </c>
      <c r="Z14" s="4">
        <f t="shared" si="1"/>
        <v>63086</v>
      </c>
      <c r="AA14" s="4"/>
      <c r="AB14" s="4">
        <v>0</v>
      </c>
      <c r="AC14" s="4">
        <v>0</v>
      </c>
      <c r="AD14" s="4">
        <v>0</v>
      </c>
      <c r="AE14" s="4">
        <v>0</v>
      </c>
      <c r="AF14" s="4">
        <v>1598</v>
      </c>
      <c r="AG14" s="4">
        <f t="shared" si="2"/>
        <v>1598</v>
      </c>
      <c r="AH14" s="4">
        <f t="shared" si="3"/>
        <v>244991</v>
      </c>
    </row>
    <row r="15" spans="1:34" ht="12.75">
      <c r="A15" s="3" t="s">
        <v>35</v>
      </c>
      <c r="B15" s="2">
        <v>6</v>
      </c>
      <c r="C15" s="4">
        <v>11610</v>
      </c>
      <c r="D15" s="4">
        <v>9</v>
      </c>
      <c r="E15" s="4">
        <v>0</v>
      </c>
      <c r="F15" s="4">
        <v>0</v>
      </c>
      <c r="G15" s="4">
        <v>0</v>
      </c>
      <c r="H15" s="4">
        <v>221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0"/>
        <v>11840</v>
      </c>
      <c r="U15" s="4">
        <v>0</v>
      </c>
      <c r="V15" s="4">
        <v>20</v>
      </c>
      <c r="W15" s="4">
        <v>0</v>
      </c>
      <c r="X15" s="4">
        <v>0</v>
      </c>
      <c r="Y15" s="4">
        <v>0</v>
      </c>
      <c r="Z15" s="4">
        <f t="shared" si="1"/>
        <v>20</v>
      </c>
      <c r="AA15" s="4"/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f t="shared" si="2"/>
        <v>0</v>
      </c>
      <c r="AH15" s="4">
        <f t="shared" si="3"/>
        <v>11860</v>
      </c>
    </row>
    <row r="16" spans="1:34" ht="12.75">
      <c r="A16" s="3" t="s">
        <v>36</v>
      </c>
      <c r="B16" s="2">
        <v>7</v>
      </c>
      <c r="C16" s="4">
        <v>0</v>
      </c>
      <c r="D16" s="4">
        <v>0</v>
      </c>
      <c r="E16" s="4">
        <v>4663</v>
      </c>
      <c r="F16" s="4">
        <v>273166</v>
      </c>
      <c r="G16" s="4">
        <v>30177</v>
      </c>
      <c r="H16" s="4">
        <v>3461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71082</v>
      </c>
      <c r="O16" s="4">
        <v>0</v>
      </c>
      <c r="P16" s="4">
        <v>10827</v>
      </c>
      <c r="Q16" s="4">
        <v>0</v>
      </c>
      <c r="R16" s="4">
        <v>0</v>
      </c>
      <c r="S16" s="4">
        <f t="shared" si="0"/>
        <v>393376</v>
      </c>
      <c r="U16" s="4">
        <v>0</v>
      </c>
      <c r="V16" s="4">
        <v>13780</v>
      </c>
      <c r="W16" s="4">
        <v>0</v>
      </c>
      <c r="X16" s="4">
        <v>0</v>
      </c>
      <c r="Y16" s="4">
        <v>4459</v>
      </c>
      <c r="Z16" s="4">
        <f t="shared" si="1"/>
        <v>18239</v>
      </c>
      <c r="AA16" s="4"/>
      <c r="AB16" s="4">
        <v>0</v>
      </c>
      <c r="AC16" s="4">
        <v>14</v>
      </c>
      <c r="AD16" s="4">
        <v>0</v>
      </c>
      <c r="AE16" s="4">
        <v>2891</v>
      </c>
      <c r="AF16" s="4">
        <v>0</v>
      </c>
      <c r="AG16" s="4">
        <f t="shared" si="2"/>
        <v>2905</v>
      </c>
      <c r="AH16" s="4">
        <f t="shared" si="3"/>
        <v>408710</v>
      </c>
    </row>
    <row r="17" spans="1:34" ht="12.75">
      <c r="A17" s="3" t="s">
        <v>37</v>
      </c>
      <c r="B17" s="2">
        <v>8</v>
      </c>
      <c r="C17" s="4">
        <v>17256</v>
      </c>
      <c r="D17" s="4">
        <v>0</v>
      </c>
      <c r="E17" s="4">
        <v>0</v>
      </c>
      <c r="F17" s="4">
        <v>154764</v>
      </c>
      <c r="G17" s="4">
        <v>0</v>
      </c>
      <c r="H17" s="4">
        <v>6264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728035</v>
      </c>
      <c r="O17" s="4">
        <v>0</v>
      </c>
      <c r="P17" s="4">
        <v>0</v>
      </c>
      <c r="Q17" s="4">
        <v>0</v>
      </c>
      <c r="R17" s="4">
        <v>0</v>
      </c>
      <c r="S17" s="4">
        <f t="shared" si="0"/>
        <v>906319</v>
      </c>
      <c r="U17" s="4">
        <v>0</v>
      </c>
      <c r="V17" s="4">
        <v>23580</v>
      </c>
      <c r="W17" s="4">
        <v>0</v>
      </c>
      <c r="X17" s="4">
        <v>24928</v>
      </c>
      <c r="Y17" s="4">
        <v>0</v>
      </c>
      <c r="Z17" s="4">
        <f t="shared" si="1"/>
        <v>48508</v>
      </c>
      <c r="AA17" s="4"/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f t="shared" si="2"/>
        <v>0</v>
      </c>
      <c r="AH17" s="4">
        <f t="shared" si="3"/>
        <v>954827</v>
      </c>
    </row>
    <row r="18" spans="1:34" ht="12.75">
      <c r="A18" s="3" t="s">
        <v>38</v>
      </c>
      <c r="B18" s="2">
        <v>9</v>
      </c>
      <c r="C18" s="4">
        <v>0</v>
      </c>
      <c r="D18" s="4">
        <v>0</v>
      </c>
      <c r="E18" s="4">
        <v>2332</v>
      </c>
      <c r="F18" s="4">
        <v>780864</v>
      </c>
      <c r="G18" s="4">
        <v>0</v>
      </c>
      <c r="H18" s="4">
        <v>10096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139756</v>
      </c>
      <c r="O18" s="4">
        <v>0</v>
      </c>
      <c r="P18" s="4">
        <v>17296</v>
      </c>
      <c r="Q18" s="4">
        <v>0</v>
      </c>
      <c r="R18" s="4">
        <v>0</v>
      </c>
      <c r="S18" s="4">
        <f t="shared" si="0"/>
        <v>950344</v>
      </c>
      <c r="U18" s="4">
        <v>0</v>
      </c>
      <c r="V18" s="4">
        <v>18260</v>
      </c>
      <c r="W18" s="4">
        <v>0</v>
      </c>
      <c r="X18" s="4">
        <v>579</v>
      </c>
      <c r="Y18" s="4">
        <v>9654</v>
      </c>
      <c r="Z18" s="4">
        <f t="shared" si="1"/>
        <v>28493</v>
      </c>
      <c r="AA18" s="4"/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f t="shared" si="2"/>
        <v>0</v>
      </c>
      <c r="AH18" s="4">
        <f t="shared" si="3"/>
        <v>978837</v>
      </c>
    </row>
    <row r="19" spans="1:34" ht="12.75">
      <c r="A19" s="3" t="s">
        <v>39</v>
      </c>
      <c r="B19" s="2">
        <v>10</v>
      </c>
      <c r="C19" s="4">
        <v>84154</v>
      </c>
      <c r="D19" s="4">
        <v>0</v>
      </c>
      <c r="E19" s="4">
        <v>4663</v>
      </c>
      <c r="F19" s="4">
        <v>0</v>
      </c>
      <c r="G19" s="4">
        <v>0</v>
      </c>
      <c r="H19" s="4">
        <v>11023</v>
      </c>
      <c r="I19" s="4">
        <v>10724</v>
      </c>
      <c r="J19" s="4">
        <v>0</v>
      </c>
      <c r="K19" s="4">
        <v>0</v>
      </c>
      <c r="L19" s="4">
        <v>2824443</v>
      </c>
      <c r="M19" s="4">
        <v>957</v>
      </c>
      <c r="N19" s="4">
        <v>0</v>
      </c>
      <c r="O19" s="4">
        <v>0</v>
      </c>
      <c r="P19" s="4">
        <v>1148</v>
      </c>
      <c r="Q19" s="4">
        <v>0</v>
      </c>
      <c r="R19" s="4">
        <v>0</v>
      </c>
      <c r="S19" s="4">
        <f t="shared" si="0"/>
        <v>2937112</v>
      </c>
      <c r="U19" s="4">
        <v>0</v>
      </c>
      <c r="V19" s="4">
        <v>50260</v>
      </c>
      <c r="W19" s="4">
        <v>0</v>
      </c>
      <c r="X19" s="4">
        <v>0</v>
      </c>
      <c r="Y19" s="4">
        <v>0</v>
      </c>
      <c r="Z19" s="4">
        <f t="shared" si="1"/>
        <v>50260</v>
      </c>
      <c r="AA19" s="4"/>
      <c r="AB19" s="4">
        <v>0</v>
      </c>
      <c r="AC19" s="4">
        <v>0</v>
      </c>
      <c r="AD19" s="4">
        <v>22838</v>
      </c>
      <c r="AE19" s="4">
        <v>0</v>
      </c>
      <c r="AF19" s="4">
        <v>7430</v>
      </c>
      <c r="AG19" s="4">
        <f t="shared" si="2"/>
        <v>30268</v>
      </c>
      <c r="AH19" s="4">
        <f t="shared" si="3"/>
        <v>2957104</v>
      </c>
    </row>
    <row r="20" spans="1:34" ht="12.75">
      <c r="A20" s="3" t="s">
        <v>40</v>
      </c>
      <c r="B20" s="2">
        <v>11</v>
      </c>
      <c r="C20" s="4">
        <v>6974</v>
      </c>
      <c r="D20" s="4">
        <v>0</v>
      </c>
      <c r="E20" s="4">
        <v>0</v>
      </c>
      <c r="F20" s="4">
        <v>0</v>
      </c>
      <c r="G20" s="4">
        <v>0</v>
      </c>
      <c r="H20" s="4">
        <v>1143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8656</v>
      </c>
      <c r="O20" s="4">
        <v>0</v>
      </c>
      <c r="P20" s="4">
        <v>0</v>
      </c>
      <c r="Q20" s="4">
        <v>0</v>
      </c>
      <c r="R20" s="4">
        <v>0</v>
      </c>
      <c r="S20" s="4">
        <f t="shared" si="0"/>
        <v>16773</v>
      </c>
      <c r="U20" s="4">
        <v>0</v>
      </c>
      <c r="V20" s="4">
        <v>3800</v>
      </c>
      <c r="W20" s="4">
        <v>0</v>
      </c>
      <c r="X20" s="4">
        <v>356</v>
      </c>
      <c r="Y20" s="4">
        <v>0</v>
      </c>
      <c r="Z20" s="4">
        <f t="shared" si="1"/>
        <v>4156</v>
      </c>
      <c r="AA20" s="4"/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f t="shared" si="2"/>
        <v>0</v>
      </c>
      <c r="AH20" s="4">
        <f t="shared" si="3"/>
        <v>20929</v>
      </c>
    </row>
    <row r="21" spans="1:34" ht="12.75">
      <c r="A21" s="3" t="s">
        <v>41</v>
      </c>
      <c r="B21" s="2">
        <v>12</v>
      </c>
      <c r="C21" s="4">
        <v>3542</v>
      </c>
      <c r="D21" s="4">
        <v>0</v>
      </c>
      <c r="E21" s="4">
        <v>0</v>
      </c>
      <c r="F21" s="4">
        <v>0</v>
      </c>
      <c r="G21" s="4">
        <v>0</v>
      </c>
      <c r="H21" s="4">
        <v>606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728</v>
      </c>
      <c r="O21" s="4">
        <v>0</v>
      </c>
      <c r="P21" s="4">
        <v>0</v>
      </c>
      <c r="Q21" s="4">
        <v>0</v>
      </c>
      <c r="R21" s="4">
        <v>0</v>
      </c>
      <c r="S21" s="4">
        <f t="shared" si="0"/>
        <v>4876</v>
      </c>
      <c r="U21" s="4">
        <v>0</v>
      </c>
      <c r="V21" s="4">
        <v>2500</v>
      </c>
      <c r="W21" s="4">
        <v>0</v>
      </c>
      <c r="X21" s="4">
        <v>0</v>
      </c>
      <c r="Y21" s="4">
        <v>0</v>
      </c>
      <c r="Z21" s="4">
        <f t="shared" si="1"/>
        <v>2500</v>
      </c>
      <c r="AA21" s="4"/>
      <c r="AB21" s="4">
        <v>0</v>
      </c>
      <c r="AC21" s="4">
        <v>0</v>
      </c>
      <c r="AD21" s="4">
        <v>0</v>
      </c>
      <c r="AE21" s="4">
        <v>494</v>
      </c>
      <c r="AF21" s="4">
        <v>0</v>
      </c>
      <c r="AG21" s="4">
        <f t="shared" si="2"/>
        <v>494</v>
      </c>
      <c r="AH21" s="4">
        <f t="shared" si="3"/>
        <v>6882</v>
      </c>
    </row>
    <row r="22" spans="1:34" ht="12.75">
      <c r="A22" s="3" t="s">
        <v>42</v>
      </c>
      <c r="B22" s="2">
        <v>13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418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1762</v>
      </c>
      <c r="O22" s="4">
        <v>0</v>
      </c>
      <c r="P22" s="4">
        <v>0</v>
      </c>
      <c r="Q22" s="4">
        <v>0</v>
      </c>
      <c r="R22" s="4">
        <v>0</v>
      </c>
      <c r="S22" s="4">
        <f t="shared" si="0"/>
        <v>2180</v>
      </c>
      <c r="U22" s="4">
        <v>0</v>
      </c>
      <c r="V22" s="4">
        <v>900</v>
      </c>
      <c r="W22" s="4">
        <v>0</v>
      </c>
      <c r="X22" s="4">
        <v>0</v>
      </c>
      <c r="Y22" s="4">
        <v>0</v>
      </c>
      <c r="Z22" s="4">
        <f t="shared" si="1"/>
        <v>900</v>
      </c>
      <c r="AA22" s="4"/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f t="shared" si="2"/>
        <v>0</v>
      </c>
      <c r="AH22" s="4">
        <f t="shared" si="3"/>
        <v>3080</v>
      </c>
    </row>
    <row r="23" spans="1:34" ht="12.75">
      <c r="A23" s="3" t="s">
        <v>43</v>
      </c>
      <c r="B23" s="2">
        <v>14</v>
      </c>
      <c r="C23" s="4">
        <v>23829</v>
      </c>
      <c r="D23" s="4">
        <v>0</v>
      </c>
      <c r="E23" s="4">
        <v>0</v>
      </c>
      <c r="F23" s="4">
        <v>0</v>
      </c>
      <c r="G23" s="4">
        <v>22088</v>
      </c>
      <c r="H23" s="4">
        <v>3308</v>
      </c>
      <c r="I23" s="4">
        <v>3179</v>
      </c>
      <c r="J23" s="4">
        <v>0</v>
      </c>
      <c r="K23" s="4">
        <v>0</v>
      </c>
      <c r="L23" s="4">
        <v>338793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0"/>
        <v>391197</v>
      </c>
      <c r="U23" s="4">
        <v>0</v>
      </c>
      <c r="V23" s="4">
        <v>7600</v>
      </c>
      <c r="W23" s="4">
        <v>0</v>
      </c>
      <c r="X23" s="4">
        <v>0</v>
      </c>
      <c r="Y23" s="4">
        <v>0</v>
      </c>
      <c r="Z23" s="4">
        <f t="shared" si="1"/>
        <v>7600</v>
      </c>
      <c r="AA23" s="4"/>
      <c r="AB23" s="4">
        <v>0</v>
      </c>
      <c r="AC23" s="4">
        <v>271</v>
      </c>
      <c r="AD23" s="4">
        <v>886</v>
      </c>
      <c r="AE23" s="4">
        <v>0</v>
      </c>
      <c r="AF23" s="4">
        <v>2184</v>
      </c>
      <c r="AG23" s="4">
        <f t="shared" si="2"/>
        <v>3341</v>
      </c>
      <c r="AH23" s="4">
        <f t="shared" si="3"/>
        <v>395456</v>
      </c>
    </row>
    <row r="24" spans="1:34" ht="12.75">
      <c r="A24" s="3" t="s">
        <v>44</v>
      </c>
      <c r="B24" s="2">
        <v>15</v>
      </c>
      <c r="C24" s="4">
        <v>9846</v>
      </c>
      <c r="D24" s="4">
        <v>0</v>
      </c>
      <c r="E24" s="4">
        <v>0</v>
      </c>
      <c r="F24" s="4">
        <v>0</v>
      </c>
      <c r="G24" s="4">
        <v>0</v>
      </c>
      <c r="H24" s="4">
        <v>1987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28371</v>
      </c>
      <c r="O24" s="4">
        <v>0</v>
      </c>
      <c r="P24" s="4">
        <v>0</v>
      </c>
      <c r="Q24" s="4">
        <v>0</v>
      </c>
      <c r="R24" s="4">
        <v>0</v>
      </c>
      <c r="S24" s="4">
        <f t="shared" si="0"/>
        <v>40204</v>
      </c>
      <c r="U24" s="4">
        <v>0</v>
      </c>
      <c r="V24" s="4">
        <v>8180</v>
      </c>
      <c r="W24" s="4">
        <v>0</v>
      </c>
      <c r="X24" s="4">
        <v>0</v>
      </c>
      <c r="Y24" s="4">
        <v>0</v>
      </c>
      <c r="Z24" s="4">
        <f t="shared" si="1"/>
        <v>8180</v>
      </c>
      <c r="AA24" s="4"/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f t="shared" si="2"/>
        <v>0</v>
      </c>
      <c r="AH24" s="4">
        <f t="shared" si="3"/>
        <v>48384</v>
      </c>
    </row>
    <row r="25" spans="1:34" ht="12.75">
      <c r="A25" s="3" t="s">
        <v>45</v>
      </c>
      <c r="B25" s="2">
        <v>16</v>
      </c>
      <c r="C25" s="4">
        <v>302374</v>
      </c>
      <c r="D25" s="4">
        <v>0</v>
      </c>
      <c r="E25" s="4">
        <v>0</v>
      </c>
      <c r="F25" s="4">
        <v>0</v>
      </c>
      <c r="G25" s="4">
        <v>37196</v>
      </c>
      <c r="H25" s="4">
        <v>7898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172000</v>
      </c>
      <c r="O25" s="4">
        <v>0</v>
      </c>
      <c r="P25" s="4">
        <v>16013</v>
      </c>
      <c r="Q25" s="4">
        <v>0</v>
      </c>
      <c r="R25" s="4">
        <v>0</v>
      </c>
      <c r="S25" s="4">
        <f t="shared" si="0"/>
        <v>535481</v>
      </c>
      <c r="U25" s="4">
        <v>0</v>
      </c>
      <c r="V25" s="4">
        <v>41960</v>
      </c>
      <c r="W25" s="4">
        <v>0</v>
      </c>
      <c r="X25" s="4">
        <v>385</v>
      </c>
      <c r="Y25" s="4">
        <v>2606</v>
      </c>
      <c r="Z25" s="4">
        <f t="shared" si="1"/>
        <v>44951</v>
      </c>
      <c r="AA25" s="4"/>
      <c r="AB25" s="4">
        <v>0</v>
      </c>
      <c r="AC25" s="4">
        <v>76</v>
      </c>
      <c r="AD25" s="4">
        <v>0</v>
      </c>
      <c r="AE25" s="4">
        <v>0</v>
      </c>
      <c r="AF25" s="4">
        <v>0</v>
      </c>
      <c r="AG25" s="4">
        <f t="shared" si="2"/>
        <v>76</v>
      </c>
      <c r="AH25" s="4">
        <f t="shared" si="3"/>
        <v>580356</v>
      </c>
    </row>
    <row r="26" spans="1:34" ht="12.75">
      <c r="A26" s="3" t="s">
        <v>46</v>
      </c>
      <c r="B26" s="2">
        <v>17</v>
      </c>
      <c r="C26" s="4">
        <v>23794</v>
      </c>
      <c r="D26" s="4">
        <v>0</v>
      </c>
      <c r="E26" s="4">
        <v>0</v>
      </c>
      <c r="F26" s="4">
        <v>0</v>
      </c>
      <c r="G26" s="4">
        <v>0</v>
      </c>
      <c r="H26" s="4">
        <v>3487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58251</v>
      </c>
      <c r="O26" s="4">
        <v>0</v>
      </c>
      <c r="P26" s="4">
        <v>1605</v>
      </c>
      <c r="Q26" s="4">
        <v>0</v>
      </c>
      <c r="R26" s="4">
        <v>0</v>
      </c>
      <c r="S26" s="4">
        <f t="shared" si="0"/>
        <v>87137</v>
      </c>
      <c r="U26" s="4">
        <v>0</v>
      </c>
      <c r="V26" s="4">
        <v>9640</v>
      </c>
      <c r="W26" s="4">
        <v>0</v>
      </c>
      <c r="X26" s="4">
        <v>4931</v>
      </c>
      <c r="Y26" s="4">
        <v>1597</v>
      </c>
      <c r="Z26" s="4">
        <f t="shared" si="1"/>
        <v>16168</v>
      </c>
      <c r="AA26" s="4"/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f t="shared" si="2"/>
        <v>0</v>
      </c>
      <c r="AH26" s="4">
        <f t="shared" si="3"/>
        <v>103305</v>
      </c>
    </row>
    <row r="27" spans="1:34" ht="12.75">
      <c r="A27" s="3" t="s">
        <v>47</v>
      </c>
      <c r="B27" s="2">
        <v>18</v>
      </c>
      <c r="C27" s="4">
        <v>33602</v>
      </c>
      <c r="D27" s="4">
        <v>0</v>
      </c>
      <c r="E27" s="4">
        <v>0</v>
      </c>
      <c r="F27" s="4">
        <v>0</v>
      </c>
      <c r="G27" s="4">
        <v>10764</v>
      </c>
      <c r="H27" s="4">
        <v>1341</v>
      </c>
      <c r="I27" s="4">
        <v>0</v>
      </c>
      <c r="J27" s="4">
        <v>1189</v>
      </c>
      <c r="K27" s="4">
        <v>0</v>
      </c>
      <c r="L27" s="4">
        <v>0</v>
      </c>
      <c r="M27" s="4">
        <v>0</v>
      </c>
      <c r="N27" s="4">
        <v>27500</v>
      </c>
      <c r="O27" s="4">
        <v>0</v>
      </c>
      <c r="P27" s="4">
        <v>0</v>
      </c>
      <c r="Q27" s="4">
        <v>0</v>
      </c>
      <c r="R27" s="4">
        <v>0</v>
      </c>
      <c r="S27" s="4">
        <f t="shared" si="0"/>
        <v>74396</v>
      </c>
      <c r="U27" s="4">
        <v>0</v>
      </c>
      <c r="V27" s="4">
        <v>3920</v>
      </c>
      <c r="W27" s="4">
        <v>0</v>
      </c>
      <c r="X27" s="4">
        <v>0</v>
      </c>
      <c r="Y27" s="4">
        <v>0</v>
      </c>
      <c r="Z27" s="4">
        <f t="shared" si="1"/>
        <v>3920</v>
      </c>
      <c r="AA27" s="4"/>
      <c r="AB27" s="4">
        <v>0</v>
      </c>
      <c r="AC27" s="4">
        <v>3</v>
      </c>
      <c r="AD27" s="4">
        <v>0</v>
      </c>
      <c r="AE27" s="4">
        <v>548</v>
      </c>
      <c r="AF27" s="4">
        <v>0</v>
      </c>
      <c r="AG27" s="4">
        <f t="shared" si="2"/>
        <v>551</v>
      </c>
      <c r="AH27" s="4">
        <f t="shared" si="3"/>
        <v>77765</v>
      </c>
    </row>
    <row r="28" spans="1:34" ht="12.75">
      <c r="A28" s="3" t="s">
        <v>48</v>
      </c>
      <c r="B28" s="2">
        <v>19</v>
      </c>
      <c r="C28" s="4">
        <v>14169</v>
      </c>
      <c r="D28" s="4">
        <v>0</v>
      </c>
      <c r="E28" s="4">
        <v>0</v>
      </c>
      <c r="F28" s="4">
        <v>0</v>
      </c>
      <c r="G28" s="4">
        <v>15149</v>
      </c>
      <c r="H28" s="4">
        <v>1921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10555</v>
      </c>
      <c r="O28" s="4">
        <v>0</v>
      </c>
      <c r="P28" s="4">
        <v>0</v>
      </c>
      <c r="Q28" s="4">
        <v>0</v>
      </c>
      <c r="R28" s="4">
        <v>0</v>
      </c>
      <c r="S28" s="4">
        <f t="shared" si="0"/>
        <v>41794</v>
      </c>
      <c r="U28" s="4">
        <v>0</v>
      </c>
      <c r="V28" s="4">
        <v>8700</v>
      </c>
      <c r="W28" s="4">
        <v>0</v>
      </c>
      <c r="X28" s="4">
        <v>0</v>
      </c>
      <c r="Y28" s="4">
        <v>0</v>
      </c>
      <c r="Z28" s="4">
        <f t="shared" si="1"/>
        <v>8700</v>
      </c>
      <c r="AA28" s="4"/>
      <c r="AB28" s="4">
        <v>0</v>
      </c>
      <c r="AC28" s="4">
        <v>187</v>
      </c>
      <c r="AD28" s="4">
        <v>0</v>
      </c>
      <c r="AE28" s="4">
        <v>790</v>
      </c>
      <c r="AF28" s="4">
        <v>92</v>
      </c>
      <c r="AG28" s="4">
        <f t="shared" si="2"/>
        <v>1069</v>
      </c>
      <c r="AH28" s="4">
        <f t="shared" si="3"/>
        <v>49425</v>
      </c>
    </row>
    <row r="29" spans="1:34" ht="12.75">
      <c r="A29" s="3" t="s">
        <v>49</v>
      </c>
      <c r="B29" s="2">
        <v>20</v>
      </c>
      <c r="C29" s="4">
        <v>912374</v>
      </c>
      <c r="D29" s="4">
        <v>0</v>
      </c>
      <c r="E29" s="4">
        <v>9316</v>
      </c>
      <c r="F29" s="4">
        <v>681494</v>
      </c>
      <c r="G29" s="4">
        <v>206118</v>
      </c>
      <c r="H29" s="4">
        <v>14614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203223</v>
      </c>
      <c r="O29" s="4">
        <v>0</v>
      </c>
      <c r="P29" s="4">
        <v>26351</v>
      </c>
      <c r="Q29" s="4">
        <v>0</v>
      </c>
      <c r="R29" s="4">
        <v>0</v>
      </c>
      <c r="S29" s="4">
        <f t="shared" si="0"/>
        <v>2053490</v>
      </c>
      <c r="U29" s="4">
        <v>0</v>
      </c>
      <c r="V29" s="4">
        <v>58720</v>
      </c>
      <c r="W29" s="4">
        <v>0</v>
      </c>
      <c r="X29" s="4">
        <v>0</v>
      </c>
      <c r="Y29" s="4">
        <v>706</v>
      </c>
      <c r="Z29" s="4">
        <f t="shared" si="1"/>
        <v>59426</v>
      </c>
      <c r="AA29" s="4"/>
      <c r="AB29" s="4">
        <v>0</v>
      </c>
      <c r="AC29" s="4">
        <v>58</v>
      </c>
      <c r="AD29" s="4">
        <v>0</v>
      </c>
      <c r="AE29" s="4">
        <v>267</v>
      </c>
      <c r="AF29" s="4">
        <v>0</v>
      </c>
      <c r="AG29" s="4">
        <f t="shared" si="2"/>
        <v>325</v>
      </c>
      <c r="AH29" s="4">
        <f t="shared" si="3"/>
        <v>2112591</v>
      </c>
    </row>
    <row r="30" spans="1:34" ht="12.75">
      <c r="A30" s="3" t="s">
        <v>50</v>
      </c>
      <c r="B30" s="2">
        <v>21</v>
      </c>
      <c r="C30" s="4">
        <v>5230</v>
      </c>
      <c r="D30" s="4">
        <v>0</v>
      </c>
      <c r="E30" s="4">
        <v>0</v>
      </c>
      <c r="F30" s="4">
        <v>0</v>
      </c>
      <c r="G30" s="4">
        <v>0</v>
      </c>
      <c r="H30" s="4">
        <v>930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21819</v>
      </c>
      <c r="O30" s="4">
        <v>0</v>
      </c>
      <c r="P30" s="4">
        <v>0</v>
      </c>
      <c r="Q30" s="4">
        <v>0</v>
      </c>
      <c r="R30" s="4">
        <v>0</v>
      </c>
      <c r="S30" s="4">
        <f t="shared" si="0"/>
        <v>27979</v>
      </c>
      <c r="U30" s="4">
        <v>0</v>
      </c>
      <c r="V30" s="4">
        <v>3220</v>
      </c>
      <c r="W30" s="4">
        <v>0</v>
      </c>
      <c r="X30" s="4">
        <v>0</v>
      </c>
      <c r="Y30" s="4">
        <v>0</v>
      </c>
      <c r="Z30" s="4">
        <f t="shared" si="1"/>
        <v>3220</v>
      </c>
      <c r="AA30" s="4"/>
      <c r="AB30" s="4">
        <v>0</v>
      </c>
      <c r="AC30" s="4">
        <v>0</v>
      </c>
      <c r="AD30" s="4">
        <v>0</v>
      </c>
      <c r="AE30" s="4">
        <v>2106</v>
      </c>
      <c r="AF30" s="4">
        <v>0</v>
      </c>
      <c r="AG30" s="4">
        <f t="shared" si="2"/>
        <v>2106</v>
      </c>
      <c r="AH30" s="4">
        <f t="shared" si="3"/>
        <v>29093</v>
      </c>
    </row>
    <row r="31" spans="1:34" ht="12.75">
      <c r="A31" s="3" t="s">
        <v>51</v>
      </c>
      <c r="B31" s="2">
        <v>22</v>
      </c>
      <c r="C31" s="4">
        <v>27762</v>
      </c>
      <c r="D31" s="4">
        <v>0</v>
      </c>
      <c r="E31" s="4">
        <v>0</v>
      </c>
      <c r="F31" s="4">
        <v>0</v>
      </c>
      <c r="G31" s="4">
        <v>13273</v>
      </c>
      <c r="H31" s="4">
        <v>584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500</v>
      </c>
      <c r="O31" s="4">
        <v>0</v>
      </c>
      <c r="P31" s="4">
        <v>0</v>
      </c>
      <c r="Q31" s="4">
        <v>0</v>
      </c>
      <c r="R31" s="4">
        <v>0</v>
      </c>
      <c r="S31" s="4">
        <f t="shared" si="0"/>
        <v>42119</v>
      </c>
      <c r="U31" s="4">
        <v>0</v>
      </c>
      <c r="V31" s="4">
        <v>2460</v>
      </c>
      <c r="W31" s="4">
        <v>0</v>
      </c>
      <c r="X31" s="4">
        <v>0</v>
      </c>
      <c r="Y31" s="4">
        <v>0</v>
      </c>
      <c r="Z31" s="4">
        <f t="shared" si="1"/>
        <v>2460</v>
      </c>
      <c r="AA31" s="4"/>
      <c r="AB31" s="4">
        <v>0</v>
      </c>
      <c r="AC31" s="4">
        <v>53</v>
      </c>
      <c r="AD31" s="4">
        <v>0</v>
      </c>
      <c r="AE31" s="4">
        <v>0</v>
      </c>
      <c r="AF31" s="4">
        <v>0</v>
      </c>
      <c r="AG31" s="4">
        <f t="shared" si="2"/>
        <v>53</v>
      </c>
      <c r="AH31" s="4">
        <f t="shared" si="3"/>
        <v>44526</v>
      </c>
    </row>
    <row r="32" spans="1:34" ht="12.75">
      <c r="A32" s="3" t="s">
        <v>52</v>
      </c>
      <c r="B32" s="2">
        <v>23</v>
      </c>
      <c r="C32" s="4">
        <v>37032</v>
      </c>
      <c r="D32" s="4">
        <v>0</v>
      </c>
      <c r="E32" s="4">
        <v>0</v>
      </c>
      <c r="F32" s="4">
        <v>0</v>
      </c>
      <c r="G32" s="4">
        <v>0</v>
      </c>
      <c r="H32" s="4">
        <v>4203</v>
      </c>
      <c r="I32" s="4">
        <v>3360</v>
      </c>
      <c r="J32" s="4">
        <v>0</v>
      </c>
      <c r="K32" s="4">
        <v>0</v>
      </c>
      <c r="L32" s="4">
        <v>340286</v>
      </c>
      <c r="M32" s="4">
        <v>0</v>
      </c>
      <c r="N32" s="4">
        <v>0</v>
      </c>
      <c r="O32" s="4">
        <v>0</v>
      </c>
      <c r="P32" s="4">
        <v>8028</v>
      </c>
      <c r="Q32" s="4">
        <v>0</v>
      </c>
      <c r="R32" s="4">
        <v>0</v>
      </c>
      <c r="S32" s="4">
        <f t="shared" si="0"/>
        <v>392909</v>
      </c>
      <c r="U32" s="4">
        <v>0</v>
      </c>
      <c r="V32" s="4">
        <v>6740</v>
      </c>
      <c r="W32" s="4">
        <v>570</v>
      </c>
      <c r="X32" s="4">
        <v>0</v>
      </c>
      <c r="Y32" s="4">
        <v>7942</v>
      </c>
      <c r="Z32" s="4">
        <f t="shared" si="1"/>
        <v>15252</v>
      </c>
      <c r="AA32" s="4"/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f t="shared" si="2"/>
        <v>0</v>
      </c>
      <c r="AH32" s="4">
        <f t="shared" si="3"/>
        <v>408161</v>
      </c>
    </row>
    <row r="33" spans="1:34" ht="12.75">
      <c r="A33" s="3" t="s">
        <v>53</v>
      </c>
      <c r="B33" s="2">
        <v>24</v>
      </c>
      <c r="C33" s="4">
        <v>9656</v>
      </c>
      <c r="D33" s="4">
        <v>0</v>
      </c>
      <c r="E33" s="4">
        <v>0</v>
      </c>
      <c r="F33" s="4">
        <v>0</v>
      </c>
      <c r="G33" s="4">
        <v>0</v>
      </c>
      <c r="H33" s="4">
        <v>2525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68907</v>
      </c>
      <c r="O33" s="4">
        <v>0</v>
      </c>
      <c r="P33" s="4">
        <v>1814</v>
      </c>
      <c r="Q33" s="4">
        <v>0</v>
      </c>
      <c r="R33" s="4">
        <v>0</v>
      </c>
      <c r="S33" s="4">
        <f t="shared" si="0"/>
        <v>82902</v>
      </c>
      <c r="U33" s="4">
        <v>0</v>
      </c>
      <c r="V33" s="4">
        <v>7640</v>
      </c>
      <c r="W33" s="4">
        <v>0</v>
      </c>
      <c r="X33" s="4">
        <v>10347</v>
      </c>
      <c r="Y33" s="4">
        <v>0</v>
      </c>
      <c r="Z33" s="4">
        <f t="shared" si="1"/>
        <v>17987</v>
      </c>
      <c r="AA33" s="4"/>
      <c r="AB33" s="4">
        <v>0</v>
      </c>
      <c r="AC33" s="4">
        <v>0</v>
      </c>
      <c r="AD33" s="4">
        <v>0</v>
      </c>
      <c r="AE33" s="4">
        <v>0</v>
      </c>
      <c r="AF33" s="4">
        <v>1904</v>
      </c>
      <c r="AG33" s="4">
        <f t="shared" si="2"/>
        <v>1904</v>
      </c>
      <c r="AH33" s="4">
        <f t="shared" si="3"/>
        <v>98985</v>
      </c>
    </row>
    <row r="34" spans="1:34" ht="12.75">
      <c r="A34" s="3" t="s">
        <v>54</v>
      </c>
      <c r="B34" s="2">
        <v>25</v>
      </c>
      <c r="C34" s="4">
        <v>81786</v>
      </c>
      <c r="D34" s="4">
        <v>0</v>
      </c>
      <c r="E34" s="4">
        <v>0</v>
      </c>
      <c r="F34" s="4">
        <v>0</v>
      </c>
      <c r="G34" s="4">
        <v>31073</v>
      </c>
      <c r="H34" s="4">
        <v>3777</v>
      </c>
      <c r="I34" s="4">
        <v>3818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0"/>
        <v>120454</v>
      </c>
      <c r="U34" s="4">
        <v>0</v>
      </c>
      <c r="V34" s="4">
        <v>10020</v>
      </c>
      <c r="W34" s="4">
        <v>0</v>
      </c>
      <c r="X34" s="4">
        <v>0</v>
      </c>
      <c r="Y34" s="4">
        <v>0</v>
      </c>
      <c r="Z34" s="4">
        <f t="shared" si="1"/>
        <v>10020</v>
      </c>
      <c r="AA34" s="4"/>
      <c r="AB34" s="4">
        <v>0</v>
      </c>
      <c r="AC34" s="4">
        <v>9</v>
      </c>
      <c r="AD34" s="4">
        <v>0</v>
      </c>
      <c r="AE34" s="4">
        <v>0</v>
      </c>
      <c r="AF34" s="4">
        <v>776</v>
      </c>
      <c r="AG34" s="4">
        <f t="shared" si="2"/>
        <v>785</v>
      </c>
      <c r="AH34" s="4">
        <f t="shared" si="3"/>
        <v>129689</v>
      </c>
    </row>
    <row r="35" spans="1:34" ht="12.75">
      <c r="A35" s="3" t="s">
        <v>55</v>
      </c>
      <c r="B35" s="2">
        <v>26</v>
      </c>
      <c r="C35" s="4">
        <v>64082</v>
      </c>
      <c r="D35" s="4">
        <v>0</v>
      </c>
      <c r="E35" s="4">
        <v>25629</v>
      </c>
      <c r="F35" s="4">
        <v>0</v>
      </c>
      <c r="G35" s="4">
        <v>0</v>
      </c>
      <c r="H35" s="4">
        <v>7493</v>
      </c>
      <c r="I35" s="4">
        <v>5906</v>
      </c>
      <c r="J35" s="4">
        <v>0</v>
      </c>
      <c r="K35" s="4">
        <v>0</v>
      </c>
      <c r="L35" s="4">
        <v>1420921</v>
      </c>
      <c r="M35" s="4">
        <v>764</v>
      </c>
      <c r="N35" s="4">
        <v>0</v>
      </c>
      <c r="O35" s="4">
        <v>0</v>
      </c>
      <c r="P35" s="4">
        <v>6717</v>
      </c>
      <c r="Q35" s="4">
        <v>0</v>
      </c>
      <c r="R35" s="4">
        <v>0</v>
      </c>
      <c r="S35" s="4">
        <f t="shared" si="0"/>
        <v>1531512</v>
      </c>
      <c r="U35" s="4">
        <v>0</v>
      </c>
      <c r="V35" s="4">
        <v>39780</v>
      </c>
      <c r="W35" s="4">
        <v>0</v>
      </c>
      <c r="X35" s="4">
        <v>0</v>
      </c>
      <c r="Y35" s="4">
        <v>898</v>
      </c>
      <c r="Z35" s="4">
        <f t="shared" si="1"/>
        <v>40678</v>
      </c>
      <c r="AA35" s="4"/>
      <c r="AB35" s="4">
        <v>0</v>
      </c>
      <c r="AC35" s="4">
        <v>0</v>
      </c>
      <c r="AD35" s="4">
        <v>38438</v>
      </c>
      <c r="AE35" s="4">
        <v>0</v>
      </c>
      <c r="AF35" s="4">
        <v>0</v>
      </c>
      <c r="AG35" s="4">
        <f t="shared" si="2"/>
        <v>38438</v>
      </c>
      <c r="AH35" s="4">
        <f t="shared" si="3"/>
        <v>1533752</v>
      </c>
    </row>
    <row r="36" spans="1:34" ht="12.75">
      <c r="A36" s="3" t="s">
        <v>56</v>
      </c>
      <c r="B36" s="2">
        <v>27</v>
      </c>
      <c r="C36" s="4">
        <v>51916</v>
      </c>
      <c r="D36" s="4">
        <v>0</v>
      </c>
      <c r="E36" s="4">
        <v>0</v>
      </c>
      <c r="F36" s="4">
        <v>0</v>
      </c>
      <c r="G36" s="4">
        <v>12872</v>
      </c>
      <c r="H36" s="4">
        <v>1179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2600</v>
      </c>
      <c r="O36" s="4">
        <v>0</v>
      </c>
      <c r="P36" s="4">
        <v>0</v>
      </c>
      <c r="Q36" s="4">
        <v>0</v>
      </c>
      <c r="R36" s="4">
        <v>0</v>
      </c>
      <c r="S36" s="4">
        <f t="shared" si="0"/>
        <v>68567</v>
      </c>
      <c r="U36" s="4">
        <v>0</v>
      </c>
      <c r="V36" s="4">
        <v>3980</v>
      </c>
      <c r="W36" s="4">
        <v>0</v>
      </c>
      <c r="X36" s="4">
        <v>0</v>
      </c>
      <c r="Y36" s="4">
        <v>0</v>
      </c>
      <c r="Z36" s="4">
        <f t="shared" si="1"/>
        <v>3980</v>
      </c>
      <c r="AA36" s="4"/>
      <c r="AB36" s="4">
        <v>0</v>
      </c>
      <c r="AC36" s="4">
        <v>27</v>
      </c>
      <c r="AD36" s="4">
        <v>0</v>
      </c>
      <c r="AE36" s="4">
        <v>237</v>
      </c>
      <c r="AF36" s="4">
        <v>0</v>
      </c>
      <c r="AG36" s="4">
        <f t="shared" si="2"/>
        <v>264</v>
      </c>
      <c r="AH36" s="4">
        <f t="shared" si="3"/>
        <v>72283</v>
      </c>
    </row>
    <row r="37" spans="1:34" ht="12.75">
      <c r="A37" s="3" t="s">
        <v>57</v>
      </c>
      <c r="B37" s="2">
        <v>28</v>
      </c>
      <c r="C37" s="4">
        <v>5128</v>
      </c>
      <c r="D37" s="4">
        <v>0</v>
      </c>
      <c r="E37" s="4">
        <v>0</v>
      </c>
      <c r="F37" s="4">
        <v>0</v>
      </c>
      <c r="G37" s="4">
        <v>17848</v>
      </c>
      <c r="H37" s="4">
        <v>694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1018</v>
      </c>
      <c r="O37" s="4">
        <v>0</v>
      </c>
      <c r="P37" s="4">
        <v>0</v>
      </c>
      <c r="Q37" s="4">
        <v>0</v>
      </c>
      <c r="R37" s="4">
        <v>0</v>
      </c>
      <c r="S37" s="4">
        <f t="shared" si="0"/>
        <v>24688</v>
      </c>
      <c r="U37" s="4">
        <v>0</v>
      </c>
      <c r="V37" s="4">
        <v>840</v>
      </c>
      <c r="W37" s="4">
        <v>0</v>
      </c>
      <c r="X37" s="4">
        <v>0</v>
      </c>
      <c r="Y37" s="4">
        <v>0</v>
      </c>
      <c r="Z37" s="4">
        <f t="shared" si="1"/>
        <v>840</v>
      </c>
      <c r="AA37" s="4"/>
      <c r="AB37" s="4">
        <v>0</v>
      </c>
      <c r="AC37" s="4">
        <v>217</v>
      </c>
      <c r="AD37" s="4">
        <v>0</v>
      </c>
      <c r="AE37" s="4">
        <v>353</v>
      </c>
      <c r="AF37" s="4">
        <v>0</v>
      </c>
      <c r="AG37" s="4">
        <f t="shared" si="2"/>
        <v>570</v>
      </c>
      <c r="AH37" s="4">
        <f t="shared" si="3"/>
        <v>24958</v>
      </c>
    </row>
    <row r="38" spans="1:34" ht="12.75">
      <c r="A38" s="3" t="s">
        <v>58</v>
      </c>
      <c r="B38" s="2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449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3742</v>
      </c>
      <c r="O38" s="4">
        <v>0</v>
      </c>
      <c r="P38" s="4">
        <v>0</v>
      </c>
      <c r="Q38" s="4">
        <v>0</v>
      </c>
      <c r="R38" s="4">
        <v>0</v>
      </c>
      <c r="S38" s="4">
        <f t="shared" si="0"/>
        <v>4191</v>
      </c>
      <c r="U38" s="4">
        <v>0</v>
      </c>
      <c r="V38" s="4">
        <v>540</v>
      </c>
      <c r="W38" s="4">
        <v>0</v>
      </c>
      <c r="X38" s="4">
        <v>0</v>
      </c>
      <c r="Y38" s="4">
        <v>0</v>
      </c>
      <c r="Z38" s="4">
        <f t="shared" si="1"/>
        <v>540</v>
      </c>
      <c r="AA38" s="4"/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f t="shared" si="2"/>
        <v>0</v>
      </c>
      <c r="AH38" s="4">
        <f t="shared" si="3"/>
        <v>4731</v>
      </c>
    </row>
    <row r="39" spans="1:34" ht="12.75">
      <c r="A39" s="3" t="s">
        <v>59</v>
      </c>
      <c r="B39" s="2">
        <v>30</v>
      </c>
      <c r="C39" s="4">
        <v>0</v>
      </c>
      <c r="D39" s="4">
        <v>0</v>
      </c>
      <c r="E39" s="4">
        <v>0</v>
      </c>
      <c r="F39" s="4">
        <v>0</v>
      </c>
      <c r="G39" s="4">
        <v>42874</v>
      </c>
      <c r="H39" s="4">
        <v>9390</v>
      </c>
      <c r="I39" s="4">
        <v>9481</v>
      </c>
      <c r="J39" s="4">
        <v>0</v>
      </c>
      <c r="K39" s="4">
        <v>0</v>
      </c>
      <c r="L39" s="4">
        <v>951427</v>
      </c>
      <c r="M39" s="4">
        <v>0</v>
      </c>
      <c r="N39" s="4">
        <v>0</v>
      </c>
      <c r="O39" s="4">
        <v>0</v>
      </c>
      <c r="P39" s="4">
        <v>1635</v>
      </c>
      <c r="Q39" s="4">
        <v>0</v>
      </c>
      <c r="R39" s="4">
        <v>0</v>
      </c>
      <c r="S39" s="4">
        <f t="shared" si="0"/>
        <v>1014807</v>
      </c>
      <c r="U39" s="4">
        <v>0</v>
      </c>
      <c r="V39" s="4">
        <v>53760</v>
      </c>
      <c r="W39" s="4">
        <v>0</v>
      </c>
      <c r="X39" s="4">
        <v>0</v>
      </c>
      <c r="Y39" s="4">
        <v>0</v>
      </c>
      <c r="Z39" s="4">
        <f t="shared" si="1"/>
        <v>53760</v>
      </c>
      <c r="AA39" s="4"/>
      <c r="AB39" s="4">
        <v>0</v>
      </c>
      <c r="AC39" s="4">
        <v>20</v>
      </c>
      <c r="AD39" s="4">
        <v>2564</v>
      </c>
      <c r="AE39" s="4">
        <v>0</v>
      </c>
      <c r="AF39" s="4">
        <v>3971</v>
      </c>
      <c r="AG39" s="4">
        <f t="shared" si="2"/>
        <v>6555</v>
      </c>
      <c r="AH39" s="4">
        <f t="shared" si="3"/>
        <v>1062012</v>
      </c>
    </row>
    <row r="40" spans="1:34" ht="12.75">
      <c r="A40" s="3" t="s">
        <v>60</v>
      </c>
      <c r="B40" s="2">
        <v>31</v>
      </c>
      <c r="C40" s="4">
        <v>62579</v>
      </c>
      <c r="D40" s="4">
        <v>0</v>
      </c>
      <c r="E40" s="4">
        <v>0</v>
      </c>
      <c r="F40" s="4">
        <v>448196</v>
      </c>
      <c r="G40" s="4">
        <v>47067</v>
      </c>
      <c r="H40" s="4">
        <v>9023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102816</v>
      </c>
      <c r="O40" s="4">
        <v>0</v>
      </c>
      <c r="P40" s="4">
        <v>6154</v>
      </c>
      <c r="Q40" s="4">
        <v>0</v>
      </c>
      <c r="R40" s="4">
        <v>0</v>
      </c>
      <c r="S40" s="4">
        <f t="shared" si="0"/>
        <v>675835</v>
      </c>
      <c r="U40" s="4">
        <v>0</v>
      </c>
      <c r="V40" s="4">
        <v>31600</v>
      </c>
      <c r="W40" s="4">
        <v>0</v>
      </c>
      <c r="X40" s="4">
        <v>0</v>
      </c>
      <c r="Y40" s="4">
        <v>128</v>
      </c>
      <c r="Z40" s="4">
        <f t="shared" si="1"/>
        <v>31728</v>
      </c>
      <c r="AA40" s="4"/>
      <c r="AB40" s="4">
        <v>0</v>
      </c>
      <c r="AC40" s="4">
        <v>575</v>
      </c>
      <c r="AD40" s="4">
        <v>0</v>
      </c>
      <c r="AE40" s="4">
        <v>0</v>
      </c>
      <c r="AF40" s="4">
        <v>0</v>
      </c>
      <c r="AG40" s="4">
        <f t="shared" si="2"/>
        <v>575</v>
      </c>
      <c r="AH40" s="4">
        <f t="shared" si="3"/>
        <v>706988</v>
      </c>
    </row>
    <row r="41" spans="1:34" ht="12.75">
      <c r="A41" s="3" t="s">
        <v>61</v>
      </c>
      <c r="B41" s="2">
        <v>32</v>
      </c>
      <c r="C41" s="4">
        <v>9230</v>
      </c>
      <c r="D41" s="4">
        <v>0</v>
      </c>
      <c r="E41" s="4">
        <v>0</v>
      </c>
      <c r="F41" s="4">
        <v>0</v>
      </c>
      <c r="G41" s="4">
        <v>16308</v>
      </c>
      <c r="H41" s="4">
        <v>1653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0"/>
        <v>27191</v>
      </c>
      <c r="U41" s="4">
        <v>0</v>
      </c>
      <c r="V41" s="4">
        <v>5000</v>
      </c>
      <c r="W41" s="4">
        <v>0</v>
      </c>
      <c r="X41" s="4">
        <v>0</v>
      </c>
      <c r="Y41" s="4">
        <v>0</v>
      </c>
      <c r="Z41" s="4">
        <f t="shared" si="1"/>
        <v>5000</v>
      </c>
      <c r="AA41" s="4"/>
      <c r="AB41" s="4">
        <v>0</v>
      </c>
      <c r="AC41" s="4">
        <v>200</v>
      </c>
      <c r="AD41" s="4">
        <v>0</v>
      </c>
      <c r="AE41" s="4">
        <v>0</v>
      </c>
      <c r="AF41" s="4">
        <v>0</v>
      </c>
      <c r="AG41" s="4">
        <f t="shared" si="2"/>
        <v>200</v>
      </c>
      <c r="AH41" s="4">
        <f t="shared" si="3"/>
        <v>31991</v>
      </c>
    </row>
    <row r="42" spans="1:34" ht="12.75">
      <c r="A42" s="3" t="s">
        <v>62</v>
      </c>
      <c r="B42" s="2">
        <v>33</v>
      </c>
      <c r="C42" s="4">
        <v>4238</v>
      </c>
      <c r="D42" s="4">
        <v>0</v>
      </c>
      <c r="E42" s="4">
        <v>0</v>
      </c>
      <c r="F42" s="4">
        <v>0</v>
      </c>
      <c r="G42" s="4">
        <v>0</v>
      </c>
      <c r="H42" s="4">
        <v>282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0"/>
        <v>4520</v>
      </c>
      <c r="U42" s="4">
        <v>0</v>
      </c>
      <c r="V42" s="4">
        <v>780</v>
      </c>
      <c r="W42" s="4">
        <v>0</v>
      </c>
      <c r="X42" s="4">
        <v>0</v>
      </c>
      <c r="Y42" s="4">
        <v>0</v>
      </c>
      <c r="Z42" s="4">
        <f t="shared" si="1"/>
        <v>780</v>
      </c>
      <c r="AA42" s="4"/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f t="shared" si="2"/>
        <v>0</v>
      </c>
      <c r="AH42" s="4">
        <f t="shared" si="3"/>
        <v>5300</v>
      </c>
    </row>
    <row r="43" spans="1:34" ht="12.75">
      <c r="A43" s="3" t="s">
        <v>63</v>
      </c>
      <c r="B43" s="2">
        <v>34</v>
      </c>
      <c r="C43" s="4">
        <v>10256</v>
      </c>
      <c r="D43" s="4">
        <v>0</v>
      </c>
      <c r="E43" s="4">
        <v>0</v>
      </c>
      <c r="F43" s="4">
        <v>0</v>
      </c>
      <c r="G43" s="4">
        <v>0</v>
      </c>
      <c r="H43" s="4">
        <v>1191</v>
      </c>
      <c r="I43" s="4">
        <v>805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0"/>
        <v>12252</v>
      </c>
      <c r="U43" s="4">
        <v>0</v>
      </c>
      <c r="V43" s="4">
        <v>1060</v>
      </c>
      <c r="W43" s="4">
        <v>0</v>
      </c>
      <c r="X43" s="4">
        <v>0</v>
      </c>
      <c r="Y43" s="4">
        <v>0</v>
      </c>
      <c r="Z43" s="4">
        <f t="shared" si="1"/>
        <v>1060</v>
      </c>
      <c r="AA43" s="4"/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f t="shared" si="2"/>
        <v>0</v>
      </c>
      <c r="AH43" s="4">
        <f t="shared" si="3"/>
        <v>13312</v>
      </c>
    </row>
    <row r="44" spans="1:34" ht="12.75">
      <c r="A44" s="3" t="s">
        <v>64</v>
      </c>
      <c r="B44" s="2">
        <v>35</v>
      </c>
      <c r="C44" s="4">
        <v>0</v>
      </c>
      <c r="D44" s="4">
        <v>0</v>
      </c>
      <c r="E44" s="4">
        <v>630954</v>
      </c>
      <c r="F44" s="4">
        <v>0</v>
      </c>
      <c r="G44" s="4">
        <v>174221</v>
      </c>
      <c r="H44" s="4">
        <v>132240</v>
      </c>
      <c r="I44" s="4">
        <v>136758</v>
      </c>
      <c r="J44" s="4">
        <v>0</v>
      </c>
      <c r="K44" s="4">
        <v>0</v>
      </c>
      <c r="L44" s="4">
        <v>61966794</v>
      </c>
      <c r="M44" s="4">
        <v>10788</v>
      </c>
      <c r="N44" s="4">
        <v>0</v>
      </c>
      <c r="O44" s="4">
        <v>0</v>
      </c>
      <c r="P44" s="4">
        <v>600836</v>
      </c>
      <c r="Q44" s="4">
        <v>0</v>
      </c>
      <c r="R44" s="4">
        <v>0</v>
      </c>
      <c r="S44" s="4">
        <f t="shared" si="0"/>
        <v>63652591</v>
      </c>
      <c r="U44" s="4">
        <v>0</v>
      </c>
      <c r="V44" s="4">
        <v>3386240</v>
      </c>
      <c r="W44" s="4">
        <v>213389</v>
      </c>
      <c r="X44" s="4">
        <v>0</v>
      </c>
      <c r="Y44" s="4">
        <v>0</v>
      </c>
      <c r="Z44" s="4">
        <f t="shared" si="1"/>
        <v>3599629</v>
      </c>
      <c r="AA44" s="4"/>
      <c r="AB44" s="4">
        <v>0</v>
      </c>
      <c r="AC44" s="4">
        <v>29673</v>
      </c>
      <c r="AD44" s="4">
        <v>0</v>
      </c>
      <c r="AE44" s="4">
        <v>0</v>
      </c>
      <c r="AF44" s="4">
        <v>126599</v>
      </c>
      <c r="AG44" s="4">
        <f t="shared" si="2"/>
        <v>156272</v>
      </c>
      <c r="AH44" s="4">
        <f t="shared" si="3"/>
        <v>67095948</v>
      </c>
    </row>
    <row r="45" spans="1:34" ht="12.75">
      <c r="A45" s="3" t="s">
        <v>65</v>
      </c>
      <c r="B45" s="2">
        <v>36</v>
      </c>
      <c r="C45" s="4">
        <v>272415</v>
      </c>
      <c r="D45" s="4">
        <v>0</v>
      </c>
      <c r="E45" s="4">
        <v>0</v>
      </c>
      <c r="F45" s="4">
        <v>448981</v>
      </c>
      <c r="G45" s="4">
        <v>61568</v>
      </c>
      <c r="H45" s="4">
        <v>4906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19048</v>
      </c>
      <c r="O45" s="4">
        <v>0</v>
      </c>
      <c r="P45" s="4">
        <v>18220</v>
      </c>
      <c r="Q45" s="4">
        <v>0</v>
      </c>
      <c r="R45" s="4">
        <v>0</v>
      </c>
      <c r="S45" s="4">
        <f t="shared" si="0"/>
        <v>825138</v>
      </c>
      <c r="U45" s="4">
        <v>0</v>
      </c>
      <c r="V45" s="4">
        <v>12500</v>
      </c>
      <c r="W45" s="4">
        <v>0</v>
      </c>
      <c r="X45" s="4">
        <v>3621</v>
      </c>
      <c r="Y45" s="4">
        <v>0</v>
      </c>
      <c r="Z45" s="4">
        <f t="shared" si="1"/>
        <v>16121</v>
      </c>
      <c r="AA45" s="4"/>
      <c r="AB45" s="4">
        <v>0</v>
      </c>
      <c r="AC45" s="4">
        <v>17</v>
      </c>
      <c r="AD45" s="4">
        <v>0</v>
      </c>
      <c r="AE45" s="4">
        <v>0</v>
      </c>
      <c r="AF45" s="4">
        <v>733</v>
      </c>
      <c r="AG45" s="4">
        <f t="shared" si="2"/>
        <v>750</v>
      </c>
      <c r="AH45" s="4">
        <f t="shared" si="3"/>
        <v>840509</v>
      </c>
    </row>
    <row r="46" spans="1:34" ht="12.75">
      <c r="A46" s="3" t="s">
        <v>66</v>
      </c>
      <c r="B46" s="2">
        <v>37</v>
      </c>
      <c r="C46" s="4">
        <v>10197</v>
      </c>
      <c r="D46" s="4">
        <v>0</v>
      </c>
      <c r="E46" s="4">
        <v>0</v>
      </c>
      <c r="F46" s="4">
        <v>0</v>
      </c>
      <c r="G46" s="4">
        <v>15780</v>
      </c>
      <c r="H46" s="4">
        <v>1307</v>
      </c>
      <c r="I46" s="4">
        <v>977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0"/>
        <v>28261</v>
      </c>
      <c r="U46" s="4">
        <v>0</v>
      </c>
      <c r="V46" s="4">
        <v>960</v>
      </c>
      <c r="W46" s="4">
        <v>0</v>
      </c>
      <c r="X46" s="4">
        <v>0</v>
      </c>
      <c r="Y46" s="4">
        <v>0</v>
      </c>
      <c r="Z46" s="4">
        <f t="shared" si="1"/>
        <v>960</v>
      </c>
      <c r="AA46" s="4"/>
      <c r="AB46" s="4">
        <v>0</v>
      </c>
      <c r="AC46" s="4">
        <v>192</v>
      </c>
      <c r="AD46" s="4">
        <v>0</v>
      </c>
      <c r="AE46" s="4">
        <v>0</v>
      </c>
      <c r="AF46" s="4">
        <v>0</v>
      </c>
      <c r="AG46" s="4">
        <f t="shared" si="2"/>
        <v>192</v>
      </c>
      <c r="AH46" s="4">
        <f t="shared" si="3"/>
        <v>29029</v>
      </c>
    </row>
    <row r="47" spans="1:34" ht="12.75">
      <c r="A47" s="3" t="s">
        <v>67</v>
      </c>
      <c r="B47" s="2">
        <v>38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2640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0"/>
        <v>2640</v>
      </c>
      <c r="U47" s="4">
        <v>0</v>
      </c>
      <c r="V47" s="4">
        <v>2860</v>
      </c>
      <c r="W47" s="4">
        <v>0</v>
      </c>
      <c r="X47" s="4">
        <v>0</v>
      </c>
      <c r="Y47" s="4">
        <v>0</v>
      </c>
      <c r="Z47" s="4">
        <f t="shared" si="1"/>
        <v>2860</v>
      </c>
      <c r="AA47" s="4"/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f t="shared" si="2"/>
        <v>0</v>
      </c>
      <c r="AH47" s="4">
        <f t="shared" si="3"/>
        <v>5500</v>
      </c>
    </row>
    <row r="48" spans="1:34" ht="12.75">
      <c r="A48" s="3" t="s">
        <v>68</v>
      </c>
      <c r="B48" s="2">
        <v>39</v>
      </c>
      <c r="C48" s="4">
        <v>7179</v>
      </c>
      <c r="D48" s="4">
        <v>0</v>
      </c>
      <c r="E48" s="4">
        <v>0</v>
      </c>
      <c r="F48" s="4">
        <v>0</v>
      </c>
      <c r="G48" s="4">
        <v>0</v>
      </c>
      <c r="H48" s="4">
        <v>972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4001</v>
      </c>
      <c r="O48" s="4">
        <v>0</v>
      </c>
      <c r="P48" s="4">
        <v>0</v>
      </c>
      <c r="Q48" s="4">
        <v>0</v>
      </c>
      <c r="R48" s="4">
        <v>0</v>
      </c>
      <c r="S48" s="4">
        <f t="shared" si="0"/>
        <v>12152</v>
      </c>
      <c r="U48" s="4">
        <v>0</v>
      </c>
      <c r="V48" s="4">
        <v>1540</v>
      </c>
      <c r="W48" s="4">
        <v>0</v>
      </c>
      <c r="X48" s="4">
        <v>125</v>
      </c>
      <c r="Y48" s="4">
        <v>0</v>
      </c>
      <c r="Z48" s="4">
        <f t="shared" si="1"/>
        <v>1665</v>
      </c>
      <c r="AA48" s="4"/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f t="shared" si="2"/>
        <v>0</v>
      </c>
      <c r="AH48" s="4">
        <f t="shared" si="3"/>
        <v>13817</v>
      </c>
    </row>
    <row r="49" spans="1:34" ht="12.75">
      <c r="A49" s="3" t="s">
        <v>69</v>
      </c>
      <c r="B49" s="2">
        <v>40</v>
      </c>
      <c r="C49" s="4">
        <v>211438</v>
      </c>
      <c r="D49" s="4">
        <v>0</v>
      </c>
      <c r="E49" s="4">
        <v>2332</v>
      </c>
      <c r="F49" s="4">
        <v>855280</v>
      </c>
      <c r="G49" s="4">
        <v>43796</v>
      </c>
      <c r="H49" s="4">
        <v>9108</v>
      </c>
      <c r="I49" s="4">
        <v>8514</v>
      </c>
      <c r="J49" s="4">
        <v>0</v>
      </c>
      <c r="K49" s="4">
        <v>0</v>
      </c>
      <c r="L49" s="4">
        <v>1042689</v>
      </c>
      <c r="M49" s="4">
        <v>0</v>
      </c>
      <c r="N49" s="4">
        <v>0</v>
      </c>
      <c r="O49" s="4">
        <v>0</v>
      </c>
      <c r="P49" s="4">
        <v>3876</v>
      </c>
      <c r="Q49" s="4">
        <v>0</v>
      </c>
      <c r="R49" s="4">
        <v>0</v>
      </c>
      <c r="S49" s="4">
        <f t="shared" si="0"/>
        <v>2177033</v>
      </c>
      <c r="U49" s="4">
        <v>0</v>
      </c>
      <c r="V49" s="4">
        <v>24220</v>
      </c>
      <c r="W49" s="4">
        <v>0</v>
      </c>
      <c r="X49" s="4">
        <v>0</v>
      </c>
      <c r="Y49" s="4">
        <v>1826</v>
      </c>
      <c r="Z49" s="4">
        <f t="shared" si="1"/>
        <v>26046</v>
      </c>
      <c r="AA49" s="4"/>
      <c r="AB49" s="4">
        <v>0</v>
      </c>
      <c r="AC49" s="4">
        <v>12</v>
      </c>
      <c r="AD49" s="4">
        <v>33401</v>
      </c>
      <c r="AE49" s="4">
        <v>0</v>
      </c>
      <c r="AF49" s="4">
        <v>0</v>
      </c>
      <c r="AG49" s="4">
        <f t="shared" si="2"/>
        <v>33413</v>
      </c>
      <c r="AH49" s="4">
        <f t="shared" si="3"/>
        <v>2169666</v>
      </c>
    </row>
    <row r="50" spans="1:34" ht="12.75">
      <c r="A50" s="3" t="s">
        <v>70</v>
      </c>
      <c r="B50" s="2">
        <v>41</v>
      </c>
      <c r="C50" s="4">
        <v>211879</v>
      </c>
      <c r="D50" s="4">
        <v>0</v>
      </c>
      <c r="E50" s="4">
        <v>0</v>
      </c>
      <c r="F50" s="4">
        <v>0</v>
      </c>
      <c r="G50" s="4">
        <v>47819</v>
      </c>
      <c r="H50" s="4">
        <v>3284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19045</v>
      </c>
      <c r="O50" s="4">
        <v>0</v>
      </c>
      <c r="P50" s="4">
        <v>0</v>
      </c>
      <c r="Q50" s="4">
        <v>0</v>
      </c>
      <c r="R50" s="4">
        <v>0</v>
      </c>
      <c r="S50" s="4">
        <f t="shared" si="0"/>
        <v>282027</v>
      </c>
      <c r="U50" s="4">
        <v>0</v>
      </c>
      <c r="V50" s="4">
        <v>3520</v>
      </c>
      <c r="W50" s="4">
        <v>0</v>
      </c>
      <c r="X50" s="4">
        <v>0</v>
      </c>
      <c r="Y50" s="4">
        <v>0</v>
      </c>
      <c r="Z50" s="4">
        <f t="shared" si="1"/>
        <v>3520</v>
      </c>
      <c r="AA50" s="4"/>
      <c r="AB50" s="4">
        <v>0</v>
      </c>
      <c r="AC50" s="4">
        <v>14</v>
      </c>
      <c r="AD50" s="4">
        <v>0</v>
      </c>
      <c r="AE50" s="4">
        <v>4962</v>
      </c>
      <c r="AF50" s="4">
        <v>0</v>
      </c>
      <c r="AG50" s="4">
        <f t="shared" si="2"/>
        <v>4976</v>
      </c>
      <c r="AH50" s="4">
        <f t="shared" si="3"/>
        <v>280571</v>
      </c>
    </row>
    <row r="51" spans="1:34" ht="12.75">
      <c r="A51" s="3" t="s">
        <v>71</v>
      </c>
      <c r="B51" s="2">
        <v>42</v>
      </c>
      <c r="C51" s="4">
        <v>37099</v>
      </c>
      <c r="D51" s="4">
        <v>0</v>
      </c>
      <c r="E51" s="4">
        <v>0</v>
      </c>
      <c r="F51" s="4">
        <v>131488</v>
      </c>
      <c r="G51" s="4">
        <v>0</v>
      </c>
      <c r="H51" s="4">
        <v>4806</v>
      </c>
      <c r="I51" s="4">
        <v>0</v>
      </c>
      <c r="J51" s="4">
        <v>6109</v>
      </c>
      <c r="K51" s="4">
        <v>0</v>
      </c>
      <c r="L51" s="4">
        <v>0</v>
      </c>
      <c r="M51" s="4">
        <v>0</v>
      </c>
      <c r="N51" s="4">
        <v>20000</v>
      </c>
      <c r="O51" s="4">
        <v>0</v>
      </c>
      <c r="P51" s="4">
        <v>0</v>
      </c>
      <c r="Q51" s="4">
        <v>0</v>
      </c>
      <c r="R51" s="4">
        <v>0</v>
      </c>
      <c r="S51" s="4">
        <f t="shared" si="0"/>
        <v>199502</v>
      </c>
      <c r="U51" s="4">
        <v>0</v>
      </c>
      <c r="V51" s="4">
        <v>21760</v>
      </c>
      <c r="W51" s="4">
        <v>0</v>
      </c>
      <c r="X51" s="4">
        <v>2908</v>
      </c>
      <c r="Y51" s="4">
        <v>0</v>
      </c>
      <c r="Z51" s="4">
        <f t="shared" si="1"/>
        <v>24668</v>
      </c>
      <c r="AA51" s="4"/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f t="shared" si="2"/>
        <v>0</v>
      </c>
      <c r="AH51" s="4">
        <f t="shared" si="3"/>
        <v>224170</v>
      </c>
    </row>
    <row r="52" spans="1:34" ht="12.75">
      <c r="A52" s="3" t="s">
        <v>72</v>
      </c>
      <c r="B52" s="2">
        <v>43</v>
      </c>
      <c r="C52" s="4">
        <v>8861</v>
      </c>
      <c r="D52" s="4">
        <v>0</v>
      </c>
      <c r="E52" s="4">
        <v>0</v>
      </c>
      <c r="F52" s="4">
        <v>0</v>
      </c>
      <c r="G52" s="4">
        <v>0</v>
      </c>
      <c r="H52" s="4">
        <v>698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2470</v>
      </c>
      <c r="O52" s="4">
        <v>0</v>
      </c>
      <c r="P52" s="4">
        <v>0</v>
      </c>
      <c r="Q52" s="4">
        <v>0</v>
      </c>
      <c r="R52" s="4">
        <v>0</v>
      </c>
      <c r="S52" s="4">
        <f t="shared" si="0"/>
        <v>12029</v>
      </c>
      <c r="U52" s="4">
        <v>0</v>
      </c>
      <c r="V52" s="4">
        <v>4500</v>
      </c>
      <c r="W52" s="4">
        <v>0</v>
      </c>
      <c r="X52" s="4">
        <v>199</v>
      </c>
      <c r="Y52" s="4">
        <v>0</v>
      </c>
      <c r="Z52" s="4">
        <f t="shared" si="1"/>
        <v>4699</v>
      </c>
      <c r="AA52" s="4"/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f t="shared" si="2"/>
        <v>0</v>
      </c>
      <c r="AH52" s="4">
        <f t="shared" si="3"/>
        <v>16728</v>
      </c>
    </row>
    <row r="53" spans="1:34" ht="12.75">
      <c r="A53" s="3" t="s">
        <v>73</v>
      </c>
      <c r="B53" s="2">
        <v>44</v>
      </c>
      <c r="C53" s="4">
        <v>99633</v>
      </c>
      <c r="D53" s="4">
        <v>0</v>
      </c>
      <c r="E53" s="4">
        <v>20966</v>
      </c>
      <c r="F53" s="4">
        <v>0</v>
      </c>
      <c r="G53" s="4">
        <v>56827</v>
      </c>
      <c r="H53" s="4">
        <v>16389</v>
      </c>
      <c r="I53" s="4">
        <v>0</v>
      </c>
      <c r="J53" s="4">
        <v>23805</v>
      </c>
      <c r="K53" s="4">
        <v>0</v>
      </c>
      <c r="L53" s="4">
        <v>0</v>
      </c>
      <c r="M53" s="4">
        <v>0</v>
      </c>
      <c r="N53" s="4">
        <v>1477557</v>
      </c>
      <c r="O53" s="4">
        <v>0</v>
      </c>
      <c r="P53" s="4">
        <v>112062</v>
      </c>
      <c r="Q53" s="4">
        <v>0</v>
      </c>
      <c r="R53" s="4">
        <v>0</v>
      </c>
      <c r="S53" s="4">
        <f t="shared" si="0"/>
        <v>1807239</v>
      </c>
      <c r="U53" s="4">
        <v>0</v>
      </c>
      <c r="V53" s="4">
        <v>211260</v>
      </c>
      <c r="W53" s="4">
        <v>0</v>
      </c>
      <c r="X53" s="4">
        <v>228</v>
      </c>
      <c r="Y53" s="4">
        <v>0</v>
      </c>
      <c r="Z53" s="4">
        <f t="shared" si="1"/>
        <v>211488</v>
      </c>
      <c r="AA53" s="4"/>
      <c r="AB53" s="4">
        <v>0</v>
      </c>
      <c r="AC53" s="4">
        <v>258</v>
      </c>
      <c r="AD53" s="4">
        <v>0</v>
      </c>
      <c r="AE53" s="4">
        <v>0</v>
      </c>
      <c r="AF53" s="4">
        <v>32647</v>
      </c>
      <c r="AG53" s="4">
        <f t="shared" si="2"/>
        <v>32905</v>
      </c>
      <c r="AH53" s="4">
        <f t="shared" si="3"/>
        <v>1985822</v>
      </c>
    </row>
    <row r="54" spans="1:34" ht="12.75">
      <c r="A54" s="3" t="s">
        <v>74</v>
      </c>
      <c r="B54" s="2">
        <v>45</v>
      </c>
      <c r="C54" s="4">
        <v>3282</v>
      </c>
      <c r="D54" s="4">
        <v>0</v>
      </c>
      <c r="E54" s="4">
        <v>0</v>
      </c>
      <c r="F54" s="4">
        <v>0</v>
      </c>
      <c r="G54" s="4">
        <v>0</v>
      </c>
      <c r="H54" s="4">
        <v>568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7547</v>
      </c>
      <c r="O54" s="4">
        <v>0</v>
      </c>
      <c r="P54" s="4">
        <v>0</v>
      </c>
      <c r="Q54" s="4">
        <v>0</v>
      </c>
      <c r="R54" s="4">
        <v>0</v>
      </c>
      <c r="S54" s="4">
        <f t="shared" si="0"/>
        <v>11397</v>
      </c>
      <c r="U54" s="4">
        <v>0</v>
      </c>
      <c r="V54" s="4">
        <v>2740</v>
      </c>
      <c r="W54" s="4">
        <v>0</v>
      </c>
      <c r="X54" s="4">
        <v>0</v>
      </c>
      <c r="Y54" s="4">
        <v>0</v>
      </c>
      <c r="Z54" s="4">
        <f t="shared" si="1"/>
        <v>2740</v>
      </c>
      <c r="AA54" s="4"/>
      <c r="AB54" s="4">
        <v>0</v>
      </c>
      <c r="AC54" s="4">
        <v>0</v>
      </c>
      <c r="AD54" s="4">
        <v>0</v>
      </c>
      <c r="AE54" s="4">
        <v>398</v>
      </c>
      <c r="AF54" s="4">
        <v>0</v>
      </c>
      <c r="AG54" s="4">
        <f t="shared" si="2"/>
        <v>398</v>
      </c>
      <c r="AH54" s="4">
        <f t="shared" si="3"/>
        <v>13739</v>
      </c>
    </row>
    <row r="55" spans="1:34" ht="12.75">
      <c r="A55" s="3" t="s">
        <v>75</v>
      </c>
      <c r="B55" s="2">
        <v>46</v>
      </c>
      <c r="C55" s="4">
        <v>437775</v>
      </c>
      <c r="D55" s="4">
        <v>0</v>
      </c>
      <c r="E55" s="4">
        <v>6985</v>
      </c>
      <c r="F55" s="4">
        <v>0</v>
      </c>
      <c r="G55" s="4">
        <v>0</v>
      </c>
      <c r="H55" s="4">
        <v>16722</v>
      </c>
      <c r="I55" s="4">
        <v>13299</v>
      </c>
      <c r="J55" s="4">
        <v>0</v>
      </c>
      <c r="K55" s="4">
        <v>0</v>
      </c>
      <c r="L55" s="4">
        <v>5072594</v>
      </c>
      <c r="M55" s="4">
        <v>1696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0"/>
        <v>5549071</v>
      </c>
      <c r="U55" s="4">
        <v>0</v>
      </c>
      <c r="V55" s="4">
        <v>305080</v>
      </c>
      <c r="W55" s="4">
        <v>0</v>
      </c>
      <c r="X55" s="4">
        <v>0</v>
      </c>
      <c r="Y55" s="4">
        <v>0</v>
      </c>
      <c r="Z55" s="4">
        <f t="shared" si="1"/>
        <v>305080</v>
      </c>
      <c r="AA55" s="4"/>
      <c r="AB55" s="4">
        <v>0</v>
      </c>
      <c r="AC55" s="4">
        <v>0</v>
      </c>
      <c r="AD55" s="4">
        <v>113746</v>
      </c>
      <c r="AE55" s="4">
        <v>0</v>
      </c>
      <c r="AF55" s="4">
        <v>3168</v>
      </c>
      <c r="AG55" s="4">
        <f t="shared" si="2"/>
        <v>116914</v>
      </c>
      <c r="AH55" s="4">
        <f t="shared" si="3"/>
        <v>5737237</v>
      </c>
    </row>
    <row r="56" spans="1:34" ht="12.75">
      <c r="A56" s="3" t="s">
        <v>76</v>
      </c>
      <c r="B56" s="2">
        <v>47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417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2569</v>
      </c>
      <c r="O56" s="4">
        <v>0</v>
      </c>
      <c r="P56" s="4">
        <v>0</v>
      </c>
      <c r="Q56" s="4">
        <v>0</v>
      </c>
      <c r="R56" s="4">
        <v>0</v>
      </c>
      <c r="S56" s="4">
        <f t="shared" si="0"/>
        <v>2986</v>
      </c>
      <c r="U56" s="4">
        <v>0</v>
      </c>
      <c r="V56" s="4">
        <v>1060</v>
      </c>
      <c r="W56" s="4">
        <v>0</v>
      </c>
      <c r="X56" s="4">
        <v>0</v>
      </c>
      <c r="Y56" s="4">
        <v>0</v>
      </c>
      <c r="Z56" s="4">
        <f t="shared" si="1"/>
        <v>1060</v>
      </c>
      <c r="AA56" s="4"/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f t="shared" si="2"/>
        <v>0</v>
      </c>
      <c r="AH56" s="4">
        <f t="shared" si="3"/>
        <v>4046</v>
      </c>
    </row>
    <row r="57" spans="1:34" ht="12.75">
      <c r="A57" s="3" t="s">
        <v>77</v>
      </c>
      <c r="B57" s="2">
        <v>48</v>
      </c>
      <c r="C57" s="4">
        <v>59037</v>
      </c>
      <c r="D57" s="4">
        <v>0</v>
      </c>
      <c r="E57" s="4">
        <v>0</v>
      </c>
      <c r="F57" s="4">
        <v>0</v>
      </c>
      <c r="G57" s="4">
        <v>0</v>
      </c>
      <c r="H57" s="4">
        <v>7068</v>
      </c>
      <c r="I57" s="4">
        <v>5771</v>
      </c>
      <c r="J57" s="4">
        <v>0</v>
      </c>
      <c r="K57" s="4">
        <v>0</v>
      </c>
      <c r="L57" s="4">
        <v>736006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f t="shared" si="0"/>
        <v>807882</v>
      </c>
      <c r="U57" s="4">
        <v>0</v>
      </c>
      <c r="V57" s="4">
        <v>13720</v>
      </c>
      <c r="W57" s="4">
        <v>0</v>
      </c>
      <c r="X57" s="4">
        <v>0</v>
      </c>
      <c r="Y57" s="4">
        <v>0</v>
      </c>
      <c r="Z57" s="4">
        <f t="shared" si="1"/>
        <v>13720</v>
      </c>
      <c r="AA57" s="4"/>
      <c r="AB57" s="4">
        <v>0</v>
      </c>
      <c r="AC57" s="4">
        <v>0</v>
      </c>
      <c r="AD57" s="4">
        <v>50548</v>
      </c>
      <c r="AE57" s="4">
        <v>0</v>
      </c>
      <c r="AF57" s="4">
        <v>349</v>
      </c>
      <c r="AG57" s="4">
        <f t="shared" si="2"/>
        <v>50897</v>
      </c>
      <c r="AH57" s="4">
        <f t="shared" si="3"/>
        <v>770705</v>
      </c>
    </row>
    <row r="58" spans="1:34" ht="12.75">
      <c r="A58" s="3" t="s">
        <v>78</v>
      </c>
      <c r="B58" s="2">
        <v>49</v>
      </c>
      <c r="C58" s="4">
        <v>222300</v>
      </c>
      <c r="D58" s="4">
        <v>0</v>
      </c>
      <c r="E58" s="4">
        <v>18643</v>
      </c>
      <c r="F58" s="4">
        <v>0</v>
      </c>
      <c r="G58" s="4">
        <v>0</v>
      </c>
      <c r="H58" s="4">
        <v>26799</v>
      </c>
      <c r="I58" s="4">
        <v>22979</v>
      </c>
      <c r="J58" s="4">
        <v>0</v>
      </c>
      <c r="K58" s="4">
        <v>0</v>
      </c>
      <c r="L58" s="4">
        <v>6778069</v>
      </c>
      <c r="M58" s="4">
        <v>2578</v>
      </c>
      <c r="N58" s="4">
        <v>0</v>
      </c>
      <c r="O58" s="4">
        <v>0</v>
      </c>
      <c r="P58" s="4">
        <v>19594</v>
      </c>
      <c r="Q58" s="4">
        <v>0</v>
      </c>
      <c r="R58" s="4">
        <v>0</v>
      </c>
      <c r="S58" s="4">
        <f t="shared" si="0"/>
        <v>7090962</v>
      </c>
      <c r="U58" s="4">
        <v>0</v>
      </c>
      <c r="V58" s="4">
        <v>490660</v>
      </c>
      <c r="W58" s="4">
        <v>0</v>
      </c>
      <c r="X58" s="4">
        <v>0</v>
      </c>
      <c r="Y58" s="4">
        <v>0</v>
      </c>
      <c r="Z58" s="4">
        <f t="shared" si="1"/>
        <v>490660</v>
      </c>
      <c r="AA58" s="4"/>
      <c r="AB58" s="4">
        <v>0</v>
      </c>
      <c r="AC58" s="4">
        <v>0</v>
      </c>
      <c r="AD58" s="4">
        <v>267772</v>
      </c>
      <c r="AE58" s="4">
        <v>0</v>
      </c>
      <c r="AF58" s="4">
        <v>14653</v>
      </c>
      <c r="AG58" s="4">
        <f t="shared" si="2"/>
        <v>282425</v>
      </c>
      <c r="AH58" s="4">
        <f t="shared" si="3"/>
        <v>7299197</v>
      </c>
    </row>
    <row r="59" spans="1:34" ht="12.75">
      <c r="A59" s="3" t="s">
        <v>79</v>
      </c>
      <c r="B59" s="2">
        <v>50</v>
      </c>
      <c r="C59" s="4">
        <v>146136</v>
      </c>
      <c r="D59" s="4">
        <v>0</v>
      </c>
      <c r="E59" s="4">
        <v>0</v>
      </c>
      <c r="F59" s="4">
        <v>0</v>
      </c>
      <c r="G59" s="4">
        <v>46594</v>
      </c>
      <c r="H59" s="4">
        <v>5856</v>
      </c>
      <c r="I59" s="4">
        <v>4990</v>
      </c>
      <c r="J59" s="4">
        <v>0</v>
      </c>
      <c r="K59" s="4">
        <v>0</v>
      </c>
      <c r="L59" s="4">
        <v>525943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f t="shared" si="0"/>
        <v>729519</v>
      </c>
      <c r="U59" s="4">
        <v>0</v>
      </c>
      <c r="V59" s="4">
        <v>17260</v>
      </c>
      <c r="W59" s="4">
        <v>0</v>
      </c>
      <c r="X59" s="4">
        <v>0</v>
      </c>
      <c r="Y59" s="4">
        <v>0</v>
      </c>
      <c r="Z59" s="4">
        <f t="shared" si="1"/>
        <v>17260</v>
      </c>
      <c r="AA59" s="4"/>
      <c r="AB59" s="4">
        <v>0</v>
      </c>
      <c r="AC59" s="4">
        <v>13</v>
      </c>
      <c r="AD59" s="4">
        <v>1637</v>
      </c>
      <c r="AE59" s="4">
        <v>0</v>
      </c>
      <c r="AF59" s="4">
        <v>8458</v>
      </c>
      <c r="AG59" s="4">
        <f t="shared" si="2"/>
        <v>10108</v>
      </c>
      <c r="AH59" s="4">
        <f t="shared" si="3"/>
        <v>736671</v>
      </c>
    </row>
    <row r="60" spans="1:34" ht="12.75">
      <c r="A60" s="3" t="s">
        <v>80</v>
      </c>
      <c r="B60" s="2">
        <v>51</v>
      </c>
      <c r="C60" s="4">
        <v>14920</v>
      </c>
      <c r="D60" s="4">
        <v>0</v>
      </c>
      <c r="E60" s="4">
        <v>0</v>
      </c>
      <c r="F60" s="4">
        <v>0</v>
      </c>
      <c r="G60" s="4">
        <v>0</v>
      </c>
      <c r="H60" s="4">
        <v>1722</v>
      </c>
      <c r="I60" s="4">
        <v>1130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f t="shared" si="0"/>
        <v>17772</v>
      </c>
      <c r="U60" s="4">
        <v>0</v>
      </c>
      <c r="V60" s="4">
        <v>920</v>
      </c>
      <c r="W60" s="4">
        <v>0</v>
      </c>
      <c r="X60" s="4">
        <v>0</v>
      </c>
      <c r="Y60" s="4">
        <v>0</v>
      </c>
      <c r="Z60" s="4">
        <f t="shared" si="1"/>
        <v>920</v>
      </c>
      <c r="AA60" s="4"/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f t="shared" si="2"/>
        <v>0</v>
      </c>
      <c r="AH60" s="4">
        <f t="shared" si="3"/>
        <v>18692</v>
      </c>
    </row>
    <row r="61" spans="1:34" ht="12.75">
      <c r="A61" s="3" t="s">
        <v>81</v>
      </c>
      <c r="B61" s="2">
        <v>52</v>
      </c>
      <c r="C61" s="4">
        <v>18409</v>
      </c>
      <c r="D61" s="4">
        <v>0</v>
      </c>
      <c r="E61" s="4">
        <v>0</v>
      </c>
      <c r="F61" s="4">
        <v>0</v>
      </c>
      <c r="G61" s="4">
        <v>33037</v>
      </c>
      <c r="H61" s="4">
        <v>2333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18500</v>
      </c>
      <c r="O61" s="4">
        <v>0</v>
      </c>
      <c r="P61" s="4">
        <v>10896</v>
      </c>
      <c r="Q61" s="4">
        <v>0</v>
      </c>
      <c r="R61" s="4">
        <v>0</v>
      </c>
      <c r="S61" s="4">
        <f t="shared" si="0"/>
        <v>83175</v>
      </c>
      <c r="U61" s="4">
        <v>0</v>
      </c>
      <c r="V61" s="4">
        <v>13780</v>
      </c>
      <c r="W61" s="4">
        <v>0</v>
      </c>
      <c r="X61" s="4">
        <v>0</v>
      </c>
      <c r="Y61" s="4">
        <v>1888</v>
      </c>
      <c r="Z61" s="4">
        <f t="shared" si="1"/>
        <v>15668</v>
      </c>
      <c r="AA61" s="4"/>
      <c r="AB61" s="4">
        <v>0</v>
      </c>
      <c r="AC61" s="4">
        <v>145</v>
      </c>
      <c r="AD61" s="4">
        <v>0</v>
      </c>
      <c r="AE61" s="4">
        <v>13</v>
      </c>
      <c r="AF61" s="4">
        <v>0</v>
      </c>
      <c r="AG61" s="4">
        <f t="shared" si="2"/>
        <v>158</v>
      </c>
      <c r="AH61" s="4">
        <f t="shared" si="3"/>
        <v>98685</v>
      </c>
    </row>
    <row r="62" spans="1:34" ht="12.75">
      <c r="A62" s="3" t="s">
        <v>82</v>
      </c>
      <c r="B62" s="2">
        <v>53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275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4036</v>
      </c>
      <c r="O62" s="4">
        <v>0</v>
      </c>
      <c r="P62" s="4">
        <v>0</v>
      </c>
      <c r="Q62" s="4">
        <v>0</v>
      </c>
      <c r="R62" s="4">
        <v>0</v>
      </c>
      <c r="S62" s="4">
        <f t="shared" si="0"/>
        <v>4311</v>
      </c>
      <c r="U62" s="4">
        <v>0</v>
      </c>
      <c r="V62" s="4">
        <v>940</v>
      </c>
      <c r="W62" s="4">
        <v>0</v>
      </c>
      <c r="X62" s="4">
        <v>0</v>
      </c>
      <c r="Y62" s="4">
        <v>0</v>
      </c>
      <c r="Z62" s="4">
        <f t="shared" si="1"/>
        <v>940</v>
      </c>
      <c r="AA62" s="4"/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f t="shared" si="2"/>
        <v>0</v>
      </c>
      <c r="AH62" s="4">
        <f t="shared" si="3"/>
        <v>5251</v>
      </c>
    </row>
    <row r="63" spans="1:34" ht="12.75">
      <c r="A63" s="3" t="s">
        <v>83</v>
      </c>
      <c r="B63" s="2">
        <v>54</v>
      </c>
      <c r="C63" s="4">
        <v>14461</v>
      </c>
      <c r="D63" s="4">
        <v>0</v>
      </c>
      <c r="E63" s="4">
        <v>0</v>
      </c>
      <c r="F63" s="4">
        <v>0</v>
      </c>
      <c r="G63" s="4">
        <v>0</v>
      </c>
      <c r="H63" s="4">
        <v>2219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6432</v>
      </c>
      <c r="O63" s="4">
        <v>0</v>
      </c>
      <c r="P63" s="4">
        <v>0</v>
      </c>
      <c r="Q63" s="4">
        <v>0</v>
      </c>
      <c r="R63" s="4">
        <v>0</v>
      </c>
      <c r="S63" s="4">
        <f t="shared" si="0"/>
        <v>23112</v>
      </c>
      <c r="U63" s="4">
        <v>0</v>
      </c>
      <c r="V63" s="4">
        <v>6720</v>
      </c>
      <c r="W63" s="4">
        <v>0</v>
      </c>
      <c r="X63" s="4">
        <v>2162</v>
      </c>
      <c r="Y63" s="4">
        <v>0</v>
      </c>
      <c r="Z63" s="4">
        <f t="shared" si="1"/>
        <v>8882</v>
      </c>
      <c r="AA63" s="4"/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f t="shared" si="2"/>
        <v>0</v>
      </c>
      <c r="AH63" s="4">
        <f t="shared" si="3"/>
        <v>31994</v>
      </c>
    </row>
    <row r="64" spans="1:34" ht="12.75">
      <c r="A64" s="3" t="s">
        <v>84</v>
      </c>
      <c r="B64" s="2">
        <v>55</v>
      </c>
      <c r="C64" s="4">
        <v>320700</v>
      </c>
      <c r="D64" s="4">
        <v>0</v>
      </c>
      <c r="E64" s="4">
        <v>0</v>
      </c>
      <c r="F64" s="4">
        <v>0</v>
      </c>
      <c r="G64" s="4">
        <v>72355</v>
      </c>
      <c r="H64" s="4">
        <v>4113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12701</v>
      </c>
      <c r="O64" s="4">
        <v>0</v>
      </c>
      <c r="P64" s="4">
        <v>0</v>
      </c>
      <c r="Q64" s="4">
        <v>0</v>
      </c>
      <c r="R64" s="4">
        <v>0</v>
      </c>
      <c r="S64" s="4">
        <f t="shared" si="0"/>
        <v>409869</v>
      </c>
      <c r="U64" s="4">
        <v>1</v>
      </c>
      <c r="V64" s="4">
        <v>2680</v>
      </c>
      <c r="W64" s="4">
        <v>0</v>
      </c>
      <c r="X64" s="4">
        <v>4879</v>
      </c>
      <c r="Y64" s="4">
        <v>0</v>
      </c>
      <c r="Z64" s="4">
        <f t="shared" si="1"/>
        <v>7560</v>
      </c>
      <c r="AA64" s="4"/>
      <c r="AB64" s="4">
        <v>0</v>
      </c>
      <c r="AC64" s="4">
        <v>20</v>
      </c>
      <c r="AD64" s="4">
        <v>0</v>
      </c>
      <c r="AE64" s="4">
        <v>0</v>
      </c>
      <c r="AF64" s="4">
        <v>0</v>
      </c>
      <c r="AG64" s="4">
        <f t="shared" si="2"/>
        <v>20</v>
      </c>
      <c r="AH64" s="4">
        <f t="shared" si="3"/>
        <v>417409</v>
      </c>
    </row>
    <row r="65" spans="1:34" ht="12.75">
      <c r="A65" s="3" t="s">
        <v>85</v>
      </c>
      <c r="B65" s="2">
        <v>56</v>
      </c>
      <c r="C65" s="4">
        <v>60539</v>
      </c>
      <c r="D65" s="4">
        <v>0</v>
      </c>
      <c r="E65" s="4">
        <v>0</v>
      </c>
      <c r="F65" s="4">
        <v>0</v>
      </c>
      <c r="G65" s="4">
        <v>42733</v>
      </c>
      <c r="H65" s="4">
        <v>8199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162484</v>
      </c>
      <c r="O65" s="4">
        <v>0</v>
      </c>
      <c r="P65" s="4">
        <v>6286</v>
      </c>
      <c r="Q65" s="4">
        <v>0</v>
      </c>
      <c r="R65" s="4">
        <v>0</v>
      </c>
      <c r="S65" s="4">
        <f t="shared" si="0"/>
        <v>280241</v>
      </c>
      <c r="U65" s="4">
        <v>0</v>
      </c>
      <c r="V65" s="4">
        <v>17180</v>
      </c>
      <c r="W65" s="4">
        <v>0</v>
      </c>
      <c r="X65" s="4">
        <v>0</v>
      </c>
      <c r="Y65" s="4">
        <v>6099</v>
      </c>
      <c r="Z65" s="4">
        <f t="shared" si="1"/>
        <v>23279</v>
      </c>
      <c r="AA65" s="4"/>
      <c r="AB65" s="4">
        <v>0</v>
      </c>
      <c r="AC65" s="4">
        <v>523</v>
      </c>
      <c r="AD65" s="4">
        <v>0</v>
      </c>
      <c r="AE65" s="4">
        <v>0</v>
      </c>
      <c r="AF65" s="4">
        <v>0</v>
      </c>
      <c r="AG65" s="4">
        <f t="shared" si="2"/>
        <v>523</v>
      </c>
      <c r="AH65" s="4">
        <f t="shared" si="3"/>
        <v>302997</v>
      </c>
    </row>
    <row r="66" spans="1:34" ht="12.75">
      <c r="A66" s="3" t="s">
        <v>86</v>
      </c>
      <c r="B66" s="2">
        <v>57</v>
      </c>
      <c r="C66" s="4">
        <v>0</v>
      </c>
      <c r="D66" s="4">
        <v>0</v>
      </c>
      <c r="E66" s="4">
        <v>13980</v>
      </c>
      <c r="F66" s="4">
        <v>0</v>
      </c>
      <c r="G66" s="4">
        <v>7246</v>
      </c>
      <c r="H66" s="4">
        <v>4853</v>
      </c>
      <c r="I66" s="4">
        <v>6782</v>
      </c>
      <c r="J66" s="4">
        <v>0</v>
      </c>
      <c r="K66" s="4">
        <v>0</v>
      </c>
      <c r="L66" s="4">
        <v>1470195</v>
      </c>
      <c r="M66" s="4">
        <v>253</v>
      </c>
      <c r="N66" s="4">
        <v>0</v>
      </c>
      <c r="O66" s="4">
        <v>220121</v>
      </c>
      <c r="P66" s="4">
        <v>28692</v>
      </c>
      <c r="Q66" s="4">
        <v>0</v>
      </c>
      <c r="R66" s="4">
        <v>0</v>
      </c>
      <c r="S66" s="4">
        <f t="shared" si="0"/>
        <v>1752122</v>
      </c>
      <c r="U66" s="4">
        <v>0</v>
      </c>
      <c r="V66" s="4">
        <v>145660</v>
      </c>
      <c r="W66" s="4">
        <v>10329</v>
      </c>
      <c r="X66" s="4">
        <v>0</v>
      </c>
      <c r="Y66" s="4">
        <v>0</v>
      </c>
      <c r="Z66" s="4">
        <f t="shared" si="1"/>
        <v>155989</v>
      </c>
      <c r="AA66" s="4"/>
      <c r="AB66" s="4">
        <v>0</v>
      </c>
      <c r="AC66" s="4">
        <v>1255</v>
      </c>
      <c r="AD66" s="4">
        <v>0</v>
      </c>
      <c r="AE66" s="4">
        <v>0</v>
      </c>
      <c r="AF66" s="4">
        <v>6895</v>
      </c>
      <c r="AG66" s="4">
        <f t="shared" si="2"/>
        <v>8150</v>
      </c>
      <c r="AH66" s="4">
        <f t="shared" si="3"/>
        <v>1899961</v>
      </c>
    </row>
    <row r="67" spans="1:34" ht="12.75">
      <c r="A67" s="3" t="s">
        <v>87</v>
      </c>
      <c r="B67" s="2">
        <v>58</v>
      </c>
      <c r="C67" s="4">
        <v>19181</v>
      </c>
      <c r="D67" s="4">
        <v>0</v>
      </c>
      <c r="E67" s="4">
        <v>0</v>
      </c>
      <c r="F67" s="4">
        <v>0</v>
      </c>
      <c r="G67" s="4">
        <v>0</v>
      </c>
      <c r="H67" s="4">
        <v>695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17502</v>
      </c>
      <c r="O67" s="4">
        <v>0</v>
      </c>
      <c r="P67" s="4">
        <v>0</v>
      </c>
      <c r="Q67" s="4">
        <v>0</v>
      </c>
      <c r="R67" s="4">
        <v>0</v>
      </c>
      <c r="S67" s="4">
        <f t="shared" si="0"/>
        <v>37378</v>
      </c>
      <c r="U67" s="4">
        <v>0</v>
      </c>
      <c r="V67" s="4">
        <v>60</v>
      </c>
      <c r="W67" s="4">
        <v>0</v>
      </c>
      <c r="X67" s="4">
        <v>951</v>
      </c>
      <c r="Y67" s="4">
        <v>0</v>
      </c>
      <c r="Z67" s="4">
        <f t="shared" si="1"/>
        <v>1011</v>
      </c>
      <c r="AA67" s="4"/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f t="shared" si="2"/>
        <v>0</v>
      </c>
      <c r="AH67" s="4">
        <f t="shared" si="3"/>
        <v>38389</v>
      </c>
    </row>
    <row r="68" spans="1:34" ht="12.75">
      <c r="A68" s="3" t="s">
        <v>88</v>
      </c>
      <c r="B68" s="2">
        <v>59</v>
      </c>
      <c r="C68" s="4">
        <v>3275</v>
      </c>
      <c r="D68" s="4">
        <v>0</v>
      </c>
      <c r="E68" s="4">
        <v>0</v>
      </c>
      <c r="F68" s="4">
        <v>0</v>
      </c>
      <c r="G68" s="4">
        <v>0</v>
      </c>
      <c r="H68" s="4">
        <v>272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f t="shared" si="0"/>
        <v>3547</v>
      </c>
      <c r="U68" s="4">
        <v>0</v>
      </c>
      <c r="V68" s="4">
        <v>1000</v>
      </c>
      <c r="W68" s="4">
        <v>0</v>
      </c>
      <c r="X68" s="4">
        <v>0</v>
      </c>
      <c r="Y68" s="4">
        <v>0</v>
      </c>
      <c r="Z68" s="4">
        <f t="shared" si="1"/>
        <v>1000</v>
      </c>
      <c r="AA68" s="4"/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f t="shared" si="2"/>
        <v>0</v>
      </c>
      <c r="AH68" s="4">
        <f t="shared" si="3"/>
        <v>4547</v>
      </c>
    </row>
    <row r="69" spans="1:34" ht="12.75">
      <c r="A69" s="3" t="s">
        <v>89</v>
      </c>
      <c r="B69" s="2">
        <v>60</v>
      </c>
      <c r="C69" s="4">
        <v>997</v>
      </c>
      <c r="D69" s="4">
        <v>0</v>
      </c>
      <c r="E69" s="4">
        <v>0</v>
      </c>
      <c r="F69" s="4">
        <v>0</v>
      </c>
      <c r="G69" s="4">
        <v>0</v>
      </c>
      <c r="H69" s="4">
        <v>257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2915</v>
      </c>
      <c r="O69" s="4">
        <v>0</v>
      </c>
      <c r="P69" s="4">
        <v>0</v>
      </c>
      <c r="Q69" s="4">
        <v>0</v>
      </c>
      <c r="R69" s="4">
        <v>0</v>
      </c>
      <c r="S69" s="4">
        <f t="shared" si="0"/>
        <v>4169</v>
      </c>
      <c r="U69" s="4">
        <v>0</v>
      </c>
      <c r="V69" s="4">
        <v>160</v>
      </c>
      <c r="W69" s="4">
        <v>0</v>
      </c>
      <c r="X69" s="4">
        <v>0</v>
      </c>
      <c r="Y69" s="4">
        <v>0</v>
      </c>
      <c r="Z69" s="4">
        <f t="shared" si="1"/>
        <v>160</v>
      </c>
      <c r="AA69" s="4"/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f t="shared" si="2"/>
        <v>0</v>
      </c>
      <c r="AH69" s="4">
        <f t="shared" si="3"/>
        <v>4329</v>
      </c>
    </row>
    <row r="70" spans="1:34" ht="12.75">
      <c r="A70" s="3" t="s">
        <v>90</v>
      </c>
      <c r="B70" s="2">
        <v>61</v>
      </c>
      <c r="C70" s="4">
        <v>102675</v>
      </c>
      <c r="D70" s="4">
        <v>0</v>
      </c>
      <c r="E70" s="4">
        <v>0</v>
      </c>
      <c r="F70" s="4">
        <v>0</v>
      </c>
      <c r="G70" s="4">
        <v>0</v>
      </c>
      <c r="H70" s="4">
        <v>10236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319369</v>
      </c>
      <c r="O70" s="4">
        <v>0</v>
      </c>
      <c r="P70" s="4">
        <v>11802</v>
      </c>
      <c r="Q70" s="4">
        <v>0</v>
      </c>
      <c r="R70" s="4">
        <v>0</v>
      </c>
      <c r="S70" s="4">
        <f t="shared" si="0"/>
        <v>444082</v>
      </c>
      <c r="U70" s="4">
        <v>0</v>
      </c>
      <c r="V70" s="4">
        <v>59880</v>
      </c>
      <c r="W70" s="4">
        <v>0</v>
      </c>
      <c r="X70" s="4">
        <v>0</v>
      </c>
      <c r="Y70" s="4">
        <v>0</v>
      </c>
      <c r="Z70" s="4">
        <f t="shared" si="1"/>
        <v>59880</v>
      </c>
      <c r="AA70" s="4"/>
      <c r="AB70" s="4">
        <v>0</v>
      </c>
      <c r="AC70" s="4">
        <v>0</v>
      </c>
      <c r="AD70" s="4">
        <v>0</v>
      </c>
      <c r="AE70" s="4">
        <v>21096</v>
      </c>
      <c r="AF70" s="4">
        <v>11628</v>
      </c>
      <c r="AG70" s="4">
        <f t="shared" si="2"/>
        <v>32724</v>
      </c>
      <c r="AH70" s="4">
        <f t="shared" si="3"/>
        <v>471238</v>
      </c>
    </row>
    <row r="71" spans="1:34" ht="12.75">
      <c r="A71" s="3" t="s">
        <v>91</v>
      </c>
      <c r="B71" s="2">
        <v>62</v>
      </c>
      <c r="C71" s="4">
        <v>122418</v>
      </c>
      <c r="D71" s="4">
        <v>0</v>
      </c>
      <c r="E71" s="4">
        <v>0</v>
      </c>
      <c r="F71" s="4">
        <v>0</v>
      </c>
      <c r="G71" s="4">
        <v>0</v>
      </c>
      <c r="H71" s="4">
        <v>1725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35000</v>
      </c>
      <c r="O71" s="4">
        <v>0</v>
      </c>
      <c r="P71" s="4">
        <v>0</v>
      </c>
      <c r="Q71" s="4">
        <v>0</v>
      </c>
      <c r="R71" s="4">
        <v>0</v>
      </c>
      <c r="S71" s="4">
        <f t="shared" si="0"/>
        <v>159143</v>
      </c>
      <c r="U71" s="4">
        <v>0</v>
      </c>
      <c r="V71" s="4">
        <v>960</v>
      </c>
      <c r="W71" s="4">
        <v>0</v>
      </c>
      <c r="X71" s="4">
        <v>0</v>
      </c>
      <c r="Y71" s="4">
        <v>0</v>
      </c>
      <c r="Z71" s="4">
        <f t="shared" si="1"/>
        <v>960</v>
      </c>
      <c r="AA71" s="4"/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f t="shared" si="2"/>
        <v>0</v>
      </c>
      <c r="AH71" s="4">
        <f t="shared" si="3"/>
        <v>160103</v>
      </c>
    </row>
    <row r="72" spans="1:34" ht="12.75">
      <c r="A72" s="3" t="s">
        <v>92</v>
      </c>
      <c r="B72" s="2">
        <v>63</v>
      </c>
      <c r="C72" s="4">
        <v>7571</v>
      </c>
      <c r="D72" s="4">
        <v>0</v>
      </c>
      <c r="E72" s="4">
        <v>0</v>
      </c>
      <c r="F72" s="4">
        <v>0</v>
      </c>
      <c r="G72" s="4">
        <v>3746</v>
      </c>
      <c r="H72" s="4">
        <v>317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17</v>
      </c>
      <c r="O72" s="4">
        <v>0</v>
      </c>
      <c r="P72" s="4">
        <v>0</v>
      </c>
      <c r="Q72" s="4">
        <v>0</v>
      </c>
      <c r="R72" s="4">
        <v>0</v>
      </c>
      <c r="S72" s="4">
        <f t="shared" si="0"/>
        <v>11651</v>
      </c>
      <c r="U72" s="4">
        <v>0</v>
      </c>
      <c r="V72" s="4">
        <v>200</v>
      </c>
      <c r="W72" s="4">
        <v>0</v>
      </c>
      <c r="X72" s="4">
        <v>17</v>
      </c>
      <c r="Y72" s="4">
        <v>0</v>
      </c>
      <c r="Z72" s="4">
        <f t="shared" si="1"/>
        <v>217</v>
      </c>
      <c r="AA72" s="4"/>
      <c r="AB72" s="4">
        <v>0</v>
      </c>
      <c r="AC72" s="4">
        <v>15</v>
      </c>
      <c r="AD72" s="4">
        <v>0</v>
      </c>
      <c r="AE72" s="4">
        <v>0</v>
      </c>
      <c r="AF72" s="4">
        <v>0</v>
      </c>
      <c r="AG72" s="4">
        <f t="shared" si="2"/>
        <v>15</v>
      </c>
      <c r="AH72" s="4">
        <f t="shared" si="3"/>
        <v>11853</v>
      </c>
    </row>
    <row r="73" spans="1:34" ht="12.75">
      <c r="A73" s="3" t="s">
        <v>93</v>
      </c>
      <c r="B73" s="2">
        <v>64</v>
      </c>
      <c r="C73" s="4">
        <v>13846</v>
      </c>
      <c r="D73" s="4">
        <v>0</v>
      </c>
      <c r="E73" s="4">
        <v>0</v>
      </c>
      <c r="F73" s="4">
        <v>0</v>
      </c>
      <c r="G73" s="4">
        <v>12055</v>
      </c>
      <c r="H73" s="4">
        <v>2482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47497</v>
      </c>
      <c r="O73" s="4">
        <v>0</v>
      </c>
      <c r="P73" s="4">
        <v>1724</v>
      </c>
      <c r="Q73" s="4">
        <v>0</v>
      </c>
      <c r="R73" s="4">
        <v>0</v>
      </c>
      <c r="S73" s="4">
        <f t="shared" si="0"/>
        <v>77604</v>
      </c>
      <c r="U73" s="4">
        <v>0</v>
      </c>
      <c r="V73" s="4">
        <v>14600</v>
      </c>
      <c r="W73" s="4">
        <v>0</v>
      </c>
      <c r="X73" s="4">
        <v>0</v>
      </c>
      <c r="Y73" s="4">
        <v>398</v>
      </c>
      <c r="Z73" s="4">
        <f t="shared" si="1"/>
        <v>14998</v>
      </c>
      <c r="AA73" s="4"/>
      <c r="AB73" s="4">
        <v>0</v>
      </c>
      <c r="AC73" s="4">
        <v>151</v>
      </c>
      <c r="AD73" s="4">
        <v>0</v>
      </c>
      <c r="AE73" s="4">
        <v>904</v>
      </c>
      <c r="AF73" s="4">
        <v>0</v>
      </c>
      <c r="AG73" s="4">
        <f t="shared" si="2"/>
        <v>1055</v>
      </c>
      <c r="AH73" s="4">
        <f t="shared" si="3"/>
        <v>91547</v>
      </c>
    </row>
    <row r="74" spans="1:34" ht="12.75">
      <c r="A74" s="3" t="s">
        <v>94</v>
      </c>
      <c r="B74" s="2">
        <v>65</v>
      </c>
      <c r="C74" s="4">
        <v>71008</v>
      </c>
      <c r="D74" s="4">
        <v>140</v>
      </c>
      <c r="E74" s="4">
        <v>0</v>
      </c>
      <c r="F74" s="4">
        <v>289499</v>
      </c>
      <c r="G74" s="4">
        <v>20048</v>
      </c>
      <c r="H74" s="4">
        <v>2509</v>
      </c>
      <c r="I74" s="4">
        <v>1737</v>
      </c>
      <c r="J74" s="4">
        <v>0</v>
      </c>
      <c r="K74" s="4">
        <v>0</v>
      </c>
      <c r="L74" s="4">
        <v>162452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f t="shared" si="0"/>
        <v>547393</v>
      </c>
      <c r="U74" s="4">
        <v>0</v>
      </c>
      <c r="V74" s="4">
        <v>8500</v>
      </c>
      <c r="W74" s="4">
        <v>0</v>
      </c>
      <c r="X74" s="4">
        <v>0</v>
      </c>
      <c r="Y74" s="4">
        <v>0</v>
      </c>
      <c r="Z74" s="4">
        <f t="shared" si="1"/>
        <v>8500</v>
      </c>
      <c r="AA74" s="4"/>
      <c r="AB74" s="4">
        <v>0</v>
      </c>
      <c r="AC74" s="4">
        <v>88</v>
      </c>
      <c r="AD74" s="4">
        <v>3692</v>
      </c>
      <c r="AE74" s="4">
        <v>0</v>
      </c>
      <c r="AF74" s="4">
        <v>0</v>
      </c>
      <c r="AG74" s="4">
        <f t="shared" si="2"/>
        <v>3780</v>
      </c>
      <c r="AH74" s="4">
        <f t="shared" si="3"/>
        <v>552113</v>
      </c>
    </row>
    <row r="75" spans="1:34" ht="12.75">
      <c r="A75" s="3" t="s">
        <v>95</v>
      </c>
      <c r="B75" s="2">
        <v>66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384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827</v>
      </c>
      <c r="O75" s="4">
        <v>0</v>
      </c>
      <c r="P75" s="4">
        <v>0</v>
      </c>
      <c r="Q75" s="4">
        <v>0</v>
      </c>
      <c r="R75" s="4">
        <v>0</v>
      </c>
      <c r="S75" s="4">
        <f aca="true" t="shared" si="4" ref="S75:S138">SUM(C75:R75)</f>
        <v>1211</v>
      </c>
      <c r="U75" s="4">
        <v>0</v>
      </c>
      <c r="V75" s="4">
        <v>1160</v>
      </c>
      <c r="W75" s="4">
        <v>0</v>
      </c>
      <c r="X75" s="4">
        <v>0</v>
      </c>
      <c r="Y75" s="4">
        <v>0</v>
      </c>
      <c r="Z75" s="4">
        <f aca="true" t="shared" si="5" ref="Z75:Z138">SUM(U75:Y75)</f>
        <v>1160</v>
      </c>
      <c r="AA75" s="4"/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f aca="true" t="shared" si="6" ref="AG75:AG138">SUM(AB75:AF75)</f>
        <v>0</v>
      </c>
      <c r="AH75" s="4">
        <f aca="true" t="shared" si="7" ref="AH75:AH138">S75+Z75-AG75</f>
        <v>2371</v>
      </c>
    </row>
    <row r="76" spans="1:34" ht="12.75">
      <c r="A76" s="3" t="s">
        <v>96</v>
      </c>
      <c r="B76" s="2">
        <v>67</v>
      </c>
      <c r="C76" s="4">
        <v>56782</v>
      </c>
      <c r="D76" s="4">
        <v>0</v>
      </c>
      <c r="E76" s="4">
        <v>0</v>
      </c>
      <c r="F76" s="4">
        <v>0</v>
      </c>
      <c r="G76" s="4">
        <v>0</v>
      </c>
      <c r="H76" s="4">
        <v>6549</v>
      </c>
      <c r="I76" s="4">
        <v>3969</v>
      </c>
      <c r="J76" s="4">
        <v>0</v>
      </c>
      <c r="K76" s="4">
        <v>0</v>
      </c>
      <c r="L76" s="4">
        <v>372906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f t="shared" si="4"/>
        <v>440206</v>
      </c>
      <c r="U76" s="4">
        <v>0</v>
      </c>
      <c r="V76" s="4">
        <v>12900</v>
      </c>
      <c r="W76" s="4">
        <v>0</v>
      </c>
      <c r="X76" s="4">
        <v>0</v>
      </c>
      <c r="Y76" s="4">
        <v>0</v>
      </c>
      <c r="Z76" s="4">
        <f t="shared" si="5"/>
        <v>12900</v>
      </c>
      <c r="AA76" s="4"/>
      <c r="AB76" s="4">
        <v>0</v>
      </c>
      <c r="AC76" s="4">
        <v>0</v>
      </c>
      <c r="AD76" s="4">
        <v>2862</v>
      </c>
      <c r="AE76" s="4">
        <v>0</v>
      </c>
      <c r="AF76" s="4">
        <v>0</v>
      </c>
      <c r="AG76" s="4">
        <f t="shared" si="6"/>
        <v>2862</v>
      </c>
      <c r="AH76" s="4">
        <f t="shared" si="7"/>
        <v>450244</v>
      </c>
    </row>
    <row r="77" spans="1:34" ht="12.75">
      <c r="A77" s="3" t="s">
        <v>97</v>
      </c>
      <c r="B77" s="2">
        <v>68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409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23</v>
      </c>
      <c r="O77" s="4">
        <v>0</v>
      </c>
      <c r="P77" s="4">
        <v>0</v>
      </c>
      <c r="Q77" s="4">
        <v>0</v>
      </c>
      <c r="R77" s="4">
        <v>0</v>
      </c>
      <c r="S77" s="4">
        <f t="shared" si="4"/>
        <v>432</v>
      </c>
      <c r="U77" s="4">
        <v>0</v>
      </c>
      <c r="V77" s="4">
        <v>1260</v>
      </c>
      <c r="W77" s="4">
        <v>0</v>
      </c>
      <c r="X77" s="4">
        <v>0</v>
      </c>
      <c r="Y77" s="4">
        <v>0</v>
      </c>
      <c r="Z77" s="4">
        <f t="shared" si="5"/>
        <v>1260</v>
      </c>
      <c r="AA77" s="4"/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f t="shared" si="6"/>
        <v>0</v>
      </c>
      <c r="AH77" s="4">
        <f t="shared" si="7"/>
        <v>1692</v>
      </c>
    </row>
    <row r="78" spans="1:34" ht="12.75">
      <c r="A78" s="3" t="s">
        <v>98</v>
      </c>
      <c r="B78" s="2">
        <v>69</v>
      </c>
      <c r="C78" s="4">
        <v>997</v>
      </c>
      <c r="D78" s="4">
        <v>0</v>
      </c>
      <c r="E78" s="4">
        <v>0</v>
      </c>
      <c r="F78" s="4">
        <v>0</v>
      </c>
      <c r="G78" s="4">
        <v>0</v>
      </c>
      <c r="H78" s="4">
        <v>211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553</v>
      </c>
      <c r="O78" s="4">
        <v>0</v>
      </c>
      <c r="P78" s="4">
        <v>0</v>
      </c>
      <c r="Q78" s="4">
        <v>0</v>
      </c>
      <c r="R78" s="4">
        <v>0</v>
      </c>
      <c r="S78" s="4">
        <f t="shared" si="4"/>
        <v>1761</v>
      </c>
      <c r="U78" s="4">
        <v>0</v>
      </c>
      <c r="V78" s="4">
        <v>340</v>
      </c>
      <c r="W78" s="4">
        <v>0</v>
      </c>
      <c r="X78" s="4">
        <v>0</v>
      </c>
      <c r="Y78" s="4">
        <v>0</v>
      </c>
      <c r="Z78" s="4">
        <f t="shared" si="5"/>
        <v>340</v>
      </c>
      <c r="AA78" s="4"/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f t="shared" si="6"/>
        <v>0</v>
      </c>
      <c r="AH78" s="4">
        <f t="shared" si="7"/>
        <v>2101</v>
      </c>
    </row>
    <row r="79" spans="1:34" ht="12.75">
      <c r="A79" s="3" t="s">
        <v>99</v>
      </c>
      <c r="B79" s="2">
        <v>70</v>
      </c>
      <c r="C79" s="4">
        <v>43410</v>
      </c>
      <c r="D79" s="4">
        <v>0</v>
      </c>
      <c r="E79" s="4">
        <v>0</v>
      </c>
      <c r="F79" s="4">
        <v>0</v>
      </c>
      <c r="G79" s="4">
        <v>0</v>
      </c>
      <c r="H79" s="4">
        <v>1473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20697</v>
      </c>
      <c r="O79" s="4">
        <v>0</v>
      </c>
      <c r="P79" s="4">
        <v>0</v>
      </c>
      <c r="Q79" s="4">
        <v>0</v>
      </c>
      <c r="R79" s="4">
        <v>0</v>
      </c>
      <c r="S79" s="4">
        <f t="shared" si="4"/>
        <v>65580</v>
      </c>
      <c r="U79" s="4">
        <v>0</v>
      </c>
      <c r="V79" s="4">
        <v>5560</v>
      </c>
      <c r="W79" s="4">
        <v>0</v>
      </c>
      <c r="X79" s="4">
        <v>1959</v>
      </c>
      <c r="Y79" s="4">
        <v>0</v>
      </c>
      <c r="Z79" s="4">
        <f t="shared" si="5"/>
        <v>7519</v>
      </c>
      <c r="AA79" s="4"/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f t="shared" si="6"/>
        <v>0</v>
      </c>
      <c r="AH79" s="4">
        <f t="shared" si="7"/>
        <v>73099</v>
      </c>
    </row>
    <row r="80" spans="1:34" ht="12.75">
      <c r="A80" s="3" t="s">
        <v>100</v>
      </c>
      <c r="B80" s="2">
        <v>71</v>
      </c>
      <c r="C80" s="4">
        <v>0</v>
      </c>
      <c r="D80" s="4">
        <v>0</v>
      </c>
      <c r="E80" s="4">
        <v>2332</v>
      </c>
      <c r="F80" s="4">
        <v>0</v>
      </c>
      <c r="G80" s="4">
        <v>37565</v>
      </c>
      <c r="H80" s="4">
        <v>6871</v>
      </c>
      <c r="I80" s="4">
        <v>6010</v>
      </c>
      <c r="J80" s="4">
        <v>0</v>
      </c>
      <c r="K80" s="4">
        <v>0</v>
      </c>
      <c r="L80" s="4">
        <v>615790</v>
      </c>
      <c r="M80" s="4">
        <v>0</v>
      </c>
      <c r="N80" s="4">
        <v>0</v>
      </c>
      <c r="O80" s="4">
        <v>0</v>
      </c>
      <c r="P80" s="4">
        <v>734</v>
      </c>
      <c r="Q80" s="4">
        <v>0</v>
      </c>
      <c r="R80" s="4">
        <v>0</v>
      </c>
      <c r="S80" s="4">
        <f t="shared" si="4"/>
        <v>669302</v>
      </c>
      <c r="U80" s="4">
        <v>0</v>
      </c>
      <c r="V80" s="4">
        <v>16200</v>
      </c>
      <c r="W80" s="4">
        <v>0</v>
      </c>
      <c r="X80" s="4">
        <v>0</v>
      </c>
      <c r="Y80" s="4">
        <v>0</v>
      </c>
      <c r="Z80" s="4">
        <f t="shared" si="5"/>
        <v>16200</v>
      </c>
      <c r="AA80" s="4"/>
      <c r="AB80" s="4">
        <v>0</v>
      </c>
      <c r="AC80" s="4">
        <v>18</v>
      </c>
      <c r="AD80" s="4">
        <v>5650</v>
      </c>
      <c r="AE80" s="4">
        <v>0</v>
      </c>
      <c r="AF80" s="4">
        <v>181</v>
      </c>
      <c r="AG80" s="4">
        <f t="shared" si="6"/>
        <v>5849</v>
      </c>
      <c r="AH80" s="4">
        <f t="shared" si="7"/>
        <v>679653</v>
      </c>
    </row>
    <row r="81" spans="1:34" ht="12.75">
      <c r="A81" s="3" t="s">
        <v>101</v>
      </c>
      <c r="B81" s="2">
        <v>72</v>
      </c>
      <c r="C81" s="4">
        <v>368320</v>
      </c>
      <c r="D81" s="4">
        <v>0</v>
      </c>
      <c r="E81" s="4">
        <v>0</v>
      </c>
      <c r="F81" s="4">
        <v>0</v>
      </c>
      <c r="G81" s="4">
        <v>60896</v>
      </c>
      <c r="H81" s="4">
        <v>7262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64091</v>
      </c>
      <c r="O81" s="4">
        <v>0</v>
      </c>
      <c r="P81" s="4">
        <v>0</v>
      </c>
      <c r="Q81" s="4">
        <v>0</v>
      </c>
      <c r="R81" s="4">
        <v>0</v>
      </c>
      <c r="S81" s="4">
        <f t="shared" si="4"/>
        <v>500569</v>
      </c>
      <c r="U81" s="4">
        <v>0</v>
      </c>
      <c r="V81" s="4">
        <v>16860</v>
      </c>
      <c r="W81" s="4">
        <v>0</v>
      </c>
      <c r="X81" s="4">
        <v>0</v>
      </c>
      <c r="Y81" s="4">
        <v>0</v>
      </c>
      <c r="Z81" s="4">
        <f t="shared" si="5"/>
        <v>16860</v>
      </c>
      <c r="AA81" s="4"/>
      <c r="AB81" s="4">
        <v>0</v>
      </c>
      <c r="AC81" s="4">
        <v>124</v>
      </c>
      <c r="AD81" s="4">
        <v>0</v>
      </c>
      <c r="AE81" s="4">
        <v>0</v>
      </c>
      <c r="AF81" s="4">
        <v>0</v>
      </c>
      <c r="AG81" s="4">
        <f t="shared" si="6"/>
        <v>124</v>
      </c>
      <c r="AH81" s="4">
        <f t="shared" si="7"/>
        <v>517305</v>
      </c>
    </row>
    <row r="82" spans="1:34" ht="12.75">
      <c r="A82" s="3" t="s">
        <v>102</v>
      </c>
      <c r="B82" s="2">
        <v>73</v>
      </c>
      <c r="C82" s="4">
        <v>147087</v>
      </c>
      <c r="D82" s="4">
        <v>0</v>
      </c>
      <c r="E82" s="4">
        <v>0</v>
      </c>
      <c r="F82" s="4">
        <v>460609</v>
      </c>
      <c r="G82" s="4">
        <v>31919</v>
      </c>
      <c r="H82" s="4">
        <v>6288</v>
      </c>
      <c r="I82" s="4">
        <v>5781</v>
      </c>
      <c r="J82" s="4">
        <v>0</v>
      </c>
      <c r="K82" s="4">
        <v>0</v>
      </c>
      <c r="L82" s="4">
        <v>744148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f t="shared" si="4"/>
        <v>1395832</v>
      </c>
      <c r="U82" s="4">
        <v>0</v>
      </c>
      <c r="V82" s="4">
        <v>17040</v>
      </c>
      <c r="W82" s="4">
        <v>0</v>
      </c>
      <c r="X82" s="4">
        <v>0</v>
      </c>
      <c r="Y82" s="4">
        <v>0</v>
      </c>
      <c r="Z82" s="4">
        <f t="shared" si="5"/>
        <v>17040</v>
      </c>
      <c r="AA82" s="4"/>
      <c r="AB82" s="4">
        <v>0</v>
      </c>
      <c r="AC82" s="4">
        <v>9</v>
      </c>
      <c r="AD82" s="4">
        <v>7348</v>
      </c>
      <c r="AE82" s="4">
        <v>0</v>
      </c>
      <c r="AF82" s="4">
        <v>6351</v>
      </c>
      <c r="AG82" s="4">
        <f t="shared" si="6"/>
        <v>13708</v>
      </c>
      <c r="AH82" s="4">
        <f t="shared" si="7"/>
        <v>1399164</v>
      </c>
    </row>
    <row r="83" spans="1:34" ht="12.75">
      <c r="A83" s="3" t="s">
        <v>103</v>
      </c>
      <c r="B83" s="2">
        <v>74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1248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5303</v>
      </c>
      <c r="O83" s="4">
        <v>0</v>
      </c>
      <c r="P83" s="4">
        <v>0</v>
      </c>
      <c r="Q83" s="4">
        <v>0</v>
      </c>
      <c r="R83" s="4">
        <v>0</v>
      </c>
      <c r="S83" s="4">
        <f t="shared" si="4"/>
        <v>6551</v>
      </c>
      <c r="U83" s="4">
        <v>0</v>
      </c>
      <c r="V83" s="4">
        <v>3080</v>
      </c>
      <c r="W83" s="4">
        <v>0</v>
      </c>
      <c r="X83" s="4">
        <v>0</v>
      </c>
      <c r="Y83" s="4">
        <v>0</v>
      </c>
      <c r="Z83" s="4">
        <f t="shared" si="5"/>
        <v>3080</v>
      </c>
      <c r="AA83" s="4"/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f t="shared" si="6"/>
        <v>0</v>
      </c>
      <c r="AH83" s="4">
        <f t="shared" si="7"/>
        <v>9631</v>
      </c>
    </row>
    <row r="84" spans="1:34" ht="12.75">
      <c r="A84" s="3" t="s">
        <v>104</v>
      </c>
      <c r="B84" s="2">
        <v>75</v>
      </c>
      <c r="C84" s="4">
        <v>401416</v>
      </c>
      <c r="D84" s="4">
        <v>0</v>
      </c>
      <c r="E84" s="4">
        <v>0</v>
      </c>
      <c r="F84" s="4">
        <v>6283</v>
      </c>
      <c r="G84" s="4">
        <v>90587</v>
      </c>
      <c r="H84" s="4">
        <v>5844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50805</v>
      </c>
      <c r="O84" s="4">
        <v>0</v>
      </c>
      <c r="P84" s="4">
        <v>0</v>
      </c>
      <c r="Q84" s="4">
        <v>0</v>
      </c>
      <c r="R84" s="4">
        <v>0</v>
      </c>
      <c r="S84" s="4">
        <f t="shared" si="4"/>
        <v>554935</v>
      </c>
      <c r="U84" s="4">
        <v>0</v>
      </c>
      <c r="V84" s="4">
        <v>18020</v>
      </c>
      <c r="W84" s="4">
        <v>0</v>
      </c>
      <c r="X84" s="4">
        <v>0</v>
      </c>
      <c r="Y84" s="4">
        <v>0</v>
      </c>
      <c r="Z84" s="4">
        <f t="shared" si="5"/>
        <v>18020</v>
      </c>
      <c r="AA84" s="4"/>
      <c r="AB84" s="4">
        <v>0</v>
      </c>
      <c r="AC84" s="4">
        <v>26</v>
      </c>
      <c r="AD84" s="4">
        <v>0</v>
      </c>
      <c r="AE84" s="4">
        <v>6391</v>
      </c>
      <c r="AF84" s="4">
        <v>0</v>
      </c>
      <c r="AG84" s="4">
        <f t="shared" si="6"/>
        <v>6417</v>
      </c>
      <c r="AH84" s="4">
        <f t="shared" si="7"/>
        <v>566538</v>
      </c>
    </row>
    <row r="85" spans="1:34" ht="12.75">
      <c r="A85" s="3" t="s">
        <v>105</v>
      </c>
      <c r="B85" s="2">
        <v>76</v>
      </c>
      <c r="C85" s="4">
        <v>58230</v>
      </c>
      <c r="D85" s="4">
        <v>0</v>
      </c>
      <c r="E85" s="4">
        <v>0</v>
      </c>
      <c r="F85" s="4">
        <v>0</v>
      </c>
      <c r="G85" s="4">
        <v>16644</v>
      </c>
      <c r="H85" s="4">
        <v>1322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2500</v>
      </c>
      <c r="O85" s="4">
        <v>0</v>
      </c>
      <c r="P85" s="4">
        <v>0</v>
      </c>
      <c r="Q85" s="4">
        <v>0</v>
      </c>
      <c r="R85" s="4">
        <v>0</v>
      </c>
      <c r="S85" s="4">
        <f t="shared" si="4"/>
        <v>78696</v>
      </c>
      <c r="U85" s="4">
        <v>0</v>
      </c>
      <c r="V85" s="4">
        <v>4020</v>
      </c>
      <c r="W85" s="4">
        <v>0</v>
      </c>
      <c r="X85" s="4">
        <v>0</v>
      </c>
      <c r="Y85" s="4">
        <v>0</v>
      </c>
      <c r="Z85" s="4">
        <f t="shared" si="5"/>
        <v>4020</v>
      </c>
      <c r="AA85" s="4"/>
      <c r="AB85" s="4">
        <v>0</v>
      </c>
      <c r="AC85" s="4">
        <v>34</v>
      </c>
      <c r="AD85" s="4">
        <v>0</v>
      </c>
      <c r="AE85" s="4">
        <v>11</v>
      </c>
      <c r="AF85" s="4">
        <v>0</v>
      </c>
      <c r="AG85" s="4">
        <f t="shared" si="6"/>
        <v>45</v>
      </c>
      <c r="AH85" s="4">
        <f t="shared" si="7"/>
        <v>82671</v>
      </c>
    </row>
    <row r="86" spans="1:34" ht="12.75">
      <c r="A86" s="3" t="s">
        <v>106</v>
      </c>
      <c r="B86" s="2">
        <v>77</v>
      </c>
      <c r="C86" s="4">
        <v>8923</v>
      </c>
      <c r="D86" s="4">
        <v>0</v>
      </c>
      <c r="E86" s="4">
        <v>0</v>
      </c>
      <c r="F86" s="4">
        <v>0</v>
      </c>
      <c r="G86" s="4">
        <v>0</v>
      </c>
      <c r="H86" s="4">
        <v>1401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7174</v>
      </c>
      <c r="O86" s="4">
        <v>0</v>
      </c>
      <c r="P86" s="4">
        <v>0</v>
      </c>
      <c r="Q86" s="4">
        <v>0</v>
      </c>
      <c r="R86" s="4">
        <v>0</v>
      </c>
      <c r="S86" s="4">
        <f t="shared" si="4"/>
        <v>17498</v>
      </c>
      <c r="U86" s="4">
        <v>0</v>
      </c>
      <c r="V86" s="4">
        <v>3580</v>
      </c>
      <c r="W86" s="4">
        <v>0</v>
      </c>
      <c r="X86" s="4">
        <v>794</v>
      </c>
      <c r="Y86" s="4">
        <v>0</v>
      </c>
      <c r="Z86" s="4">
        <f t="shared" si="5"/>
        <v>4374</v>
      </c>
      <c r="AA86" s="4"/>
      <c r="AB86" s="4">
        <v>0</v>
      </c>
      <c r="AC86" s="4">
        <v>0</v>
      </c>
      <c r="AD86" s="4">
        <v>0</v>
      </c>
      <c r="AE86" s="4">
        <v>0</v>
      </c>
      <c r="AF86" s="4">
        <v>261</v>
      </c>
      <c r="AG86" s="4">
        <f t="shared" si="6"/>
        <v>261</v>
      </c>
      <c r="AH86" s="4">
        <f t="shared" si="7"/>
        <v>21611</v>
      </c>
    </row>
    <row r="87" spans="1:34" ht="12.75">
      <c r="A87" s="3" t="s">
        <v>107</v>
      </c>
      <c r="B87" s="2">
        <v>78</v>
      </c>
      <c r="C87" s="4">
        <v>78616</v>
      </c>
      <c r="D87" s="4">
        <v>0</v>
      </c>
      <c r="E87" s="4">
        <v>0</v>
      </c>
      <c r="F87" s="4">
        <v>0</v>
      </c>
      <c r="G87" s="4">
        <v>28102</v>
      </c>
      <c r="H87" s="4">
        <v>2475</v>
      </c>
      <c r="I87" s="4">
        <v>1322</v>
      </c>
      <c r="J87" s="4">
        <v>0</v>
      </c>
      <c r="K87" s="4">
        <v>0</v>
      </c>
      <c r="L87" s="4">
        <v>120499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f t="shared" si="4"/>
        <v>231014</v>
      </c>
      <c r="U87" s="4">
        <v>0</v>
      </c>
      <c r="V87" s="4">
        <v>880</v>
      </c>
      <c r="W87" s="4">
        <v>0</v>
      </c>
      <c r="X87" s="4">
        <v>0</v>
      </c>
      <c r="Y87" s="4">
        <v>0</v>
      </c>
      <c r="Z87" s="4">
        <f t="shared" si="5"/>
        <v>880</v>
      </c>
      <c r="AA87" s="4"/>
      <c r="AB87" s="4">
        <v>0</v>
      </c>
      <c r="AC87" s="4">
        <v>8</v>
      </c>
      <c r="AD87" s="4">
        <v>285</v>
      </c>
      <c r="AE87" s="4">
        <v>0</v>
      </c>
      <c r="AF87" s="4">
        <v>0</v>
      </c>
      <c r="AG87" s="4">
        <f t="shared" si="6"/>
        <v>293</v>
      </c>
      <c r="AH87" s="4">
        <f t="shared" si="7"/>
        <v>231601</v>
      </c>
    </row>
    <row r="88" spans="1:34" ht="12.75">
      <c r="A88" s="3" t="s">
        <v>108</v>
      </c>
      <c r="B88" s="2">
        <v>79</v>
      </c>
      <c r="C88" s="4">
        <v>35422</v>
      </c>
      <c r="D88" s="4">
        <v>548</v>
      </c>
      <c r="E88" s="4">
        <v>0</v>
      </c>
      <c r="F88" s="4">
        <v>0</v>
      </c>
      <c r="G88" s="4">
        <v>34445</v>
      </c>
      <c r="H88" s="4">
        <v>5675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21402</v>
      </c>
      <c r="O88" s="4">
        <v>0</v>
      </c>
      <c r="P88" s="4">
        <v>1481</v>
      </c>
      <c r="Q88" s="4">
        <v>0</v>
      </c>
      <c r="R88" s="4">
        <v>0</v>
      </c>
      <c r="S88" s="4">
        <f t="shared" si="4"/>
        <v>98973</v>
      </c>
      <c r="U88" s="4">
        <v>0</v>
      </c>
      <c r="V88" s="4">
        <v>21720</v>
      </c>
      <c r="W88" s="4">
        <v>0</v>
      </c>
      <c r="X88" s="4">
        <v>0</v>
      </c>
      <c r="Y88" s="4">
        <v>0</v>
      </c>
      <c r="Z88" s="4">
        <f t="shared" si="5"/>
        <v>21720</v>
      </c>
      <c r="AA88" s="4"/>
      <c r="AB88" s="4">
        <v>0</v>
      </c>
      <c r="AC88" s="4">
        <v>425</v>
      </c>
      <c r="AD88" s="4">
        <v>0</v>
      </c>
      <c r="AE88" s="4">
        <v>0</v>
      </c>
      <c r="AF88" s="4">
        <v>5910</v>
      </c>
      <c r="AG88" s="4">
        <f t="shared" si="6"/>
        <v>6335</v>
      </c>
      <c r="AH88" s="4">
        <f t="shared" si="7"/>
        <v>114358</v>
      </c>
    </row>
    <row r="89" spans="1:34" ht="12.75">
      <c r="A89" s="3" t="s">
        <v>109</v>
      </c>
      <c r="B89" s="2">
        <v>80</v>
      </c>
      <c r="C89" s="4">
        <v>10564</v>
      </c>
      <c r="D89" s="4">
        <v>0</v>
      </c>
      <c r="E89" s="4">
        <v>0</v>
      </c>
      <c r="F89" s="4">
        <v>0</v>
      </c>
      <c r="G89" s="4">
        <v>0</v>
      </c>
      <c r="H89" s="4">
        <v>1880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13282</v>
      </c>
      <c r="O89" s="4">
        <v>0</v>
      </c>
      <c r="P89" s="4">
        <v>0</v>
      </c>
      <c r="Q89" s="4">
        <v>0</v>
      </c>
      <c r="R89" s="4">
        <v>0</v>
      </c>
      <c r="S89" s="4">
        <f t="shared" si="4"/>
        <v>25726</v>
      </c>
      <c r="U89" s="4">
        <v>0</v>
      </c>
      <c r="V89" s="4">
        <v>4560</v>
      </c>
      <c r="W89" s="4">
        <v>0</v>
      </c>
      <c r="X89" s="4">
        <v>580</v>
      </c>
      <c r="Y89" s="4">
        <v>0</v>
      </c>
      <c r="Z89" s="4">
        <f t="shared" si="5"/>
        <v>5140</v>
      </c>
      <c r="AA89" s="4"/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f t="shared" si="6"/>
        <v>0</v>
      </c>
      <c r="AH89" s="4">
        <f t="shared" si="7"/>
        <v>30866</v>
      </c>
    </row>
    <row r="90" spans="1:34" ht="12.75">
      <c r="A90" s="3" t="s">
        <v>110</v>
      </c>
      <c r="B90" s="2">
        <v>81</v>
      </c>
      <c r="C90" s="4">
        <v>5260</v>
      </c>
      <c r="D90" s="4">
        <v>0</v>
      </c>
      <c r="E90" s="4">
        <v>0</v>
      </c>
      <c r="F90" s="4">
        <v>0</v>
      </c>
      <c r="G90" s="4">
        <v>0</v>
      </c>
      <c r="H90" s="4">
        <v>700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f t="shared" si="4"/>
        <v>5960</v>
      </c>
      <c r="U90" s="4">
        <v>0</v>
      </c>
      <c r="V90" s="4">
        <v>180</v>
      </c>
      <c r="W90" s="4">
        <v>0</v>
      </c>
      <c r="X90" s="4">
        <v>0</v>
      </c>
      <c r="Y90" s="4">
        <v>0</v>
      </c>
      <c r="Z90" s="4">
        <f t="shared" si="5"/>
        <v>180</v>
      </c>
      <c r="AA90" s="4"/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f t="shared" si="6"/>
        <v>0</v>
      </c>
      <c r="AH90" s="4">
        <f t="shared" si="7"/>
        <v>6140</v>
      </c>
    </row>
    <row r="91" spans="1:34" ht="12.75">
      <c r="A91" s="3" t="s">
        <v>111</v>
      </c>
      <c r="B91" s="2">
        <v>82</v>
      </c>
      <c r="C91" s="4">
        <v>54384</v>
      </c>
      <c r="D91" s="4">
        <v>0</v>
      </c>
      <c r="E91" s="4">
        <v>0</v>
      </c>
      <c r="F91" s="4">
        <v>0</v>
      </c>
      <c r="G91" s="4">
        <v>39073</v>
      </c>
      <c r="H91" s="4">
        <v>4663</v>
      </c>
      <c r="I91" s="4">
        <v>3687</v>
      </c>
      <c r="J91" s="4">
        <v>0</v>
      </c>
      <c r="K91" s="4">
        <v>0</v>
      </c>
      <c r="L91" s="4">
        <v>308025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f t="shared" si="4"/>
        <v>409832</v>
      </c>
      <c r="U91" s="4">
        <v>0</v>
      </c>
      <c r="V91" s="4">
        <v>5940</v>
      </c>
      <c r="W91" s="4">
        <v>4353</v>
      </c>
      <c r="X91" s="4">
        <v>0</v>
      </c>
      <c r="Y91" s="4">
        <v>0</v>
      </c>
      <c r="Z91" s="4">
        <f t="shared" si="5"/>
        <v>10293</v>
      </c>
      <c r="AA91" s="4"/>
      <c r="AB91" s="4">
        <v>0</v>
      </c>
      <c r="AC91" s="4">
        <v>167</v>
      </c>
      <c r="AD91" s="4">
        <v>0</v>
      </c>
      <c r="AE91" s="4">
        <v>0</v>
      </c>
      <c r="AF91" s="4">
        <v>623</v>
      </c>
      <c r="AG91" s="4">
        <f t="shared" si="6"/>
        <v>790</v>
      </c>
      <c r="AH91" s="4">
        <f t="shared" si="7"/>
        <v>419335</v>
      </c>
    </row>
    <row r="92" spans="1:34" ht="12.75">
      <c r="A92" s="3" t="s">
        <v>112</v>
      </c>
      <c r="B92" s="2">
        <v>83</v>
      </c>
      <c r="C92" s="4">
        <v>22344</v>
      </c>
      <c r="D92" s="4">
        <v>0</v>
      </c>
      <c r="E92" s="4">
        <v>0</v>
      </c>
      <c r="F92" s="4">
        <v>0</v>
      </c>
      <c r="G92" s="4">
        <v>20893</v>
      </c>
      <c r="H92" s="4">
        <v>2638</v>
      </c>
      <c r="I92" s="4">
        <v>0</v>
      </c>
      <c r="J92" s="4">
        <v>3128</v>
      </c>
      <c r="K92" s="4">
        <v>0</v>
      </c>
      <c r="L92" s="4">
        <v>0</v>
      </c>
      <c r="M92" s="4">
        <v>0</v>
      </c>
      <c r="N92" s="4">
        <v>19000</v>
      </c>
      <c r="O92" s="4">
        <v>0</v>
      </c>
      <c r="P92" s="4">
        <v>170</v>
      </c>
      <c r="Q92" s="4">
        <v>0</v>
      </c>
      <c r="R92" s="4">
        <v>0</v>
      </c>
      <c r="S92" s="4">
        <f t="shared" si="4"/>
        <v>68173</v>
      </c>
      <c r="U92" s="4">
        <v>0</v>
      </c>
      <c r="V92" s="4">
        <v>7540</v>
      </c>
      <c r="W92" s="4">
        <v>0</v>
      </c>
      <c r="X92" s="4">
        <v>0</v>
      </c>
      <c r="Y92" s="4">
        <v>160</v>
      </c>
      <c r="Z92" s="4">
        <f t="shared" si="5"/>
        <v>7700</v>
      </c>
      <c r="AA92" s="4"/>
      <c r="AB92" s="4">
        <v>0</v>
      </c>
      <c r="AC92" s="4">
        <v>93</v>
      </c>
      <c r="AD92" s="4">
        <v>0</v>
      </c>
      <c r="AE92" s="4">
        <v>967</v>
      </c>
      <c r="AF92" s="4">
        <v>0</v>
      </c>
      <c r="AG92" s="4">
        <f t="shared" si="6"/>
        <v>1060</v>
      </c>
      <c r="AH92" s="4">
        <f t="shared" si="7"/>
        <v>74813</v>
      </c>
    </row>
    <row r="93" spans="1:34" ht="12.75">
      <c r="A93" s="3" t="s">
        <v>113</v>
      </c>
      <c r="B93" s="2">
        <v>84</v>
      </c>
      <c r="C93" s="4">
        <v>2974</v>
      </c>
      <c r="D93" s="4">
        <v>0</v>
      </c>
      <c r="E93" s="4">
        <v>0</v>
      </c>
      <c r="F93" s="4">
        <v>0</v>
      </c>
      <c r="G93" s="4">
        <v>0</v>
      </c>
      <c r="H93" s="4">
        <v>453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13767</v>
      </c>
      <c r="O93" s="4">
        <v>0</v>
      </c>
      <c r="P93" s="4">
        <v>0</v>
      </c>
      <c r="Q93" s="4">
        <v>0</v>
      </c>
      <c r="R93" s="4">
        <v>0</v>
      </c>
      <c r="S93" s="4">
        <f t="shared" si="4"/>
        <v>17194</v>
      </c>
      <c r="U93" s="4">
        <v>0</v>
      </c>
      <c r="V93" s="4">
        <v>2480</v>
      </c>
      <c r="W93" s="4">
        <v>0</v>
      </c>
      <c r="X93" s="4">
        <v>1642</v>
      </c>
      <c r="Y93" s="4">
        <v>0</v>
      </c>
      <c r="Z93" s="4">
        <f t="shared" si="5"/>
        <v>4122</v>
      </c>
      <c r="AA93" s="4"/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f t="shared" si="6"/>
        <v>0</v>
      </c>
      <c r="AH93" s="4">
        <f t="shared" si="7"/>
        <v>21316</v>
      </c>
    </row>
    <row r="94" spans="1:34" ht="12.75">
      <c r="A94" s="3" t="s">
        <v>114</v>
      </c>
      <c r="B94" s="2">
        <v>85</v>
      </c>
      <c r="C94" s="4">
        <v>49122</v>
      </c>
      <c r="D94" s="4">
        <v>0</v>
      </c>
      <c r="E94" s="4">
        <v>0</v>
      </c>
      <c r="F94" s="4">
        <v>0</v>
      </c>
      <c r="G94" s="4">
        <v>0</v>
      </c>
      <c r="H94" s="4">
        <v>3502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40679</v>
      </c>
      <c r="O94" s="4">
        <v>0</v>
      </c>
      <c r="P94" s="4">
        <v>10932</v>
      </c>
      <c r="Q94" s="4">
        <v>0</v>
      </c>
      <c r="R94" s="4">
        <v>0</v>
      </c>
      <c r="S94" s="4">
        <f t="shared" si="4"/>
        <v>104235</v>
      </c>
      <c r="U94" s="4">
        <v>0</v>
      </c>
      <c r="V94" s="4">
        <v>7980</v>
      </c>
      <c r="W94" s="4">
        <v>0</v>
      </c>
      <c r="X94" s="4">
        <v>0</v>
      </c>
      <c r="Y94" s="4">
        <v>340</v>
      </c>
      <c r="Z94" s="4">
        <f t="shared" si="5"/>
        <v>8320</v>
      </c>
      <c r="AA94" s="4"/>
      <c r="AB94" s="4">
        <v>0</v>
      </c>
      <c r="AC94" s="4">
        <v>0</v>
      </c>
      <c r="AD94" s="4">
        <v>0</v>
      </c>
      <c r="AE94" s="4">
        <v>10704</v>
      </c>
      <c r="AF94" s="4">
        <v>0</v>
      </c>
      <c r="AG94" s="4">
        <f t="shared" si="6"/>
        <v>10704</v>
      </c>
      <c r="AH94" s="4">
        <f t="shared" si="7"/>
        <v>101851</v>
      </c>
    </row>
    <row r="95" spans="1:34" ht="12.75">
      <c r="A95" s="3" t="s">
        <v>115</v>
      </c>
      <c r="B95" s="2">
        <v>86</v>
      </c>
      <c r="C95" s="4">
        <v>155666</v>
      </c>
      <c r="D95" s="4">
        <v>0</v>
      </c>
      <c r="E95" s="4">
        <v>0</v>
      </c>
      <c r="F95" s="4">
        <v>31490</v>
      </c>
      <c r="G95" s="4">
        <v>35072</v>
      </c>
      <c r="H95" s="4">
        <v>2175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6325</v>
      </c>
      <c r="O95" s="4">
        <v>0</v>
      </c>
      <c r="P95" s="4">
        <v>0</v>
      </c>
      <c r="Q95" s="4">
        <v>0</v>
      </c>
      <c r="R95" s="4">
        <v>0</v>
      </c>
      <c r="S95" s="4">
        <f t="shared" si="4"/>
        <v>230728</v>
      </c>
      <c r="U95" s="4">
        <v>0</v>
      </c>
      <c r="V95" s="4">
        <v>3120</v>
      </c>
      <c r="W95" s="4">
        <v>0</v>
      </c>
      <c r="X95" s="4">
        <v>1788</v>
      </c>
      <c r="Y95" s="4">
        <v>0</v>
      </c>
      <c r="Z95" s="4">
        <f t="shared" si="5"/>
        <v>4908</v>
      </c>
      <c r="AA95" s="4"/>
      <c r="AB95" s="4">
        <v>0</v>
      </c>
      <c r="AC95" s="4">
        <v>10</v>
      </c>
      <c r="AD95" s="4">
        <v>0</v>
      </c>
      <c r="AE95" s="4">
        <v>0</v>
      </c>
      <c r="AF95" s="4">
        <v>0</v>
      </c>
      <c r="AG95" s="4">
        <f t="shared" si="6"/>
        <v>10</v>
      </c>
      <c r="AH95" s="4">
        <f t="shared" si="7"/>
        <v>235626</v>
      </c>
    </row>
    <row r="96" spans="1:34" ht="12.75">
      <c r="A96" s="3" t="s">
        <v>116</v>
      </c>
      <c r="B96" s="2">
        <v>87</v>
      </c>
      <c r="C96" s="4">
        <v>10777</v>
      </c>
      <c r="D96" s="4">
        <v>0</v>
      </c>
      <c r="E96" s="4">
        <v>5333</v>
      </c>
      <c r="F96" s="4">
        <v>0</v>
      </c>
      <c r="G96" s="4">
        <v>0</v>
      </c>
      <c r="H96" s="4">
        <v>3101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34591</v>
      </c>
      <c r="O96" s="4">
        <v>0</v>
      </c>
      <c r="P96" s="4">
        <v>4856</v>
      </c>
      <c r="Q96" s="4">
        <v>0</v>
      </c>
      <c r="R96" s="4">
        <v>0</v>
      </c>
      <c r="S96" s="4">
        <f t="shared" si="4"/>
        <v>58658</v>
      </c>
      <c r="U96" s="4">
        <v>0</v>
      </c>
      <c r="V96" s="4">
        <v>10940</v>
      </c>
      <c r="W96" s="4">
        <v>0</v>
      </c>
      <c r="X96" s="4">
        <v>8878</v>
      </c>
      <c r="Y96" s="4">
        <v>647</v>
      </c>
      <c r="Z96" s="4">
        <f t="shared" si="5"/>
        <v>20465</v>
      </c>
      <c r="AA96" s="4"/>
      <c r="AB96" s="4">
        <v>1</v>
      </c>
      <c r="AC96" s="4">
        <v>0</v>
      </c>
      <c r="AD96" s="4">
        <v>0</v>
      </c>
      <c r="AE96" s="4">
        <v>0</v>
      </c>
      <c r="AF96" s="4">
        <v>0</v>
      </c>
      <c r="AG96" s="4">
        <f t="shared" si="6"/>
        <v>1</v>
      </c>
      <c r="AH96" s="4">
        <f t="shared" si="7"/>
        <v>79122</v>
      </c>
    </row>
    <row r="97" spans="1:34" ht="12.75">
      <c r="A97" s="3" t="s">
        <v>117</v>
      </c>
      <c r="B97" s="2">
        <v>88</v>
      </c>
      <c r="C97" s="4">
        <v>234322</v>
      </c>
      <c r="D97" s="4">
        <v>0</v>
      </c>
      <c r="E97" s="4">
        <v>2332</v>
      </c>
      <c r="F97" s="4">
        <v>0</v>
      </c>
      <c r="G97" s="4">
        <v>33270</v>
      </c>
      <c r="H97" s="4">
        <v>4999</v>
      </c>
      <c r="I97" s="4">
        <v>0</v>
      </c>
      <c r="J97" s="4">
        <v>5407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4718</v>
      </c>
      <c r="Q97" s="4">
        <v>0</v>
      </c>
      <c r="R97" s="4">
        <v>0</v>
      </c>
      <c r="S97" s="4">
        <f t="shared" si="4"/>
        <v>285048</v>
      </c>
      <c r="U97" s="4">
        <v>0</v>
      </c>
      <c r="V97" s="4">
        <v>17900</v>
      </c>
      <c r="W97" s="4">
        <v>0</v>
      </c>
      <c r="X97" s="4">
        <v>0</v>
      </c>
      <c r="Y97" s="4">
        <v>0</v>
      </c>
      <c r="Z97" s="4">
        <f t="shared" si="5"/>
        <v>17900</v>
      </c>
      <c r="AA97" s="4"/>
      <c r="AB97" s="4">
        <v>0</v>
      </c>
      <c r="AC97" s="4">
        <v>66</v>
      </c>
      <c r="AD97" s="4">
        <v>0</v>
      </c>
      <c r="AE97" s="4">
        <v>0</v>
      </c>
      <c r="AF97" s="4">
        <v>1303</v>
      </c>
      <c r="AG97" s="4">
        <f t="shared" si="6"/>
        <v>1369</v>
      </c>
      <c r="AH97" s="4">
        <f t="shared" si="7"/>
        <v>301579</v>
      </c>
    </row>
    <row r="98" spans="1:34" ht="12.75">
      <c r="A98" s="3" t="s">
        <v>118</v>
      </c>
      <c r="B98" s="2">
        <v>89</v>
      </c>
      <c r="C98" s="4">
        <v>195758</v>
      </c>
      <c r="D98" s="4">
        <v>0</v>
      </c>
      <c r="E98" s="4">
        <v>0</v>
      </c>
      <c r="F98" s="4">
        <v>0</v>
      </c>
      <c r="G98" s="4">
        <v>0</v>
      </c>
      <c r="H98" s="4">
        <v>3045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64000</v>
      </c>
      <c r="O98" s="4">
        <v>0</v>
      </c>
      <c r="P98" s="4">
        <v>0</v>
      </c>
      <c r="Q98" s="4">
        <v>0</v>
      </c>
      <c r="R98" s="4">
        <v>0</v>
      </c>
      <c r="S98" s="4">
        <f t="shared" si="4"/>
        <v>262803</v>
      </c>
      <c r="U98" s="4">
        <v>0</v>
      </c>
      <c r="V98" s="4">
        <v>8700</v>
      </c>
      <c r="W98" s="4">
        <v>0</v>
      </c>
      <c r="X98" s="4">
        <v>0</v>
      </c>
      <c r="Y98" s="4">
        <v>0</v>
      </c>
      <c r="Z98" s="4">
        <f t="shared" si="5"/>
        <v>8700</v>
      </c>
      <c r="AA98" s="4"/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f t="shared" si="6"/>
        <v>0</v>
      </c>
      <c r="AH98" s="4">
        <f t="shared" si="7"/>
        <v>271503</v>
      </c>
    </row>
    <row r="99" spans="1:34" ht="12.75">
      <c r="A99" s="3" t="s">
        <v>119</v>
      </c>
      <c r="B99" s="2">
        <v>90</v>
      </c>
      <c r="C99" s="4">
        <v>25239</v>
      </c>
      <c r="D99" s="4">
        <v>0</v>
      </c>
      <c r="E99" s="4">
        <v>0</v>
      </c>
      <c r="F99" s="4">
        <v>0</v>
      </c>
      <c r="G99" s="4">
        <v>0</v>
      </c>
      <c r="H99" s="4">
        <v>519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f t="shared" si="4"/>
        <v>25758</v>
      </c>
      <c r="U99" s="4">
        <v>0</v>
      </c>
      <c r="V99" s="4">
        <v>620</v>
      </c>
      <c r="W99" s="4">
        <v>0</v>
      </c>
      <c r="X99" s="4">
        <v>0</v>
      </c>
      <c r="Y99" s="4">
        <v>0</v>
      </c>
      <c r="Z99" s="4">
        <f t="shared" si="5"/>
        <v>620</v>
      </c>
      <c r="AA99" s="4"/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f t="shared" si="6"/>
        <v>0</v>
      </c>
      <c r="AH99" s="4">
        <f t="shared" si="7"/>
        <v>26378</v>
      </c>
    </row>
    <row r="100" spans="1:34" ht="12.75">
      <c r="A100" s="3" t="s">
        <v>120</v>
      </c>
      <c r="B100" s="2">
        <v>91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420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6723</v>
      </c>
      <c r="O100" s="4">
        <v>0</v>
      </c>
      <c r="P100" s="4">
        <v>0</v>
      </c>
      <c r="Q100" s="4">
        <v>0</v>
      </c>
      <c r="R100" s="4">
        <v>0</v>
      </c>
      <c r="S100" s="4">
        <f t="shared" si="4"/>
        <v>7143</v>
      </c>
      <c r="U100" s="4">
        <v>0</v>
      </c>
      <c r="V100" s="4">
        <v>1060</v>
      </c>
      <c r="W100" s="4">
        <v>0</v>
      </c>
      <c r="X100" s="4">
        <v>0</v>
      </c>
      <c r="Y100" s="4">
        <v>0</v>
      </c>
      <c r="Z100" s="4">
        <f t="shared" si="5"/>
        <v>1060</v>
      </c>
      <c r="AA100" s="4"/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f t="shared" si="6"/>
        <v>0</v>
      </c>
      <c r="AH100" s="4">
        <f t="shared" si="7"/>
        <v>8203</v>
      </c>
    </row>
    <row r="101" spans="1:34" ht="12.75">
      <c r="A101" s="3" t="s">
        <v>121</v>
      </c>
      <c r="B101" s="2">
        <v>92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1018</v>
      </c>
      <c r="I101" s="4">
        <v>827</v>
      </c>
      <c r="J101" s="4">
        <v>0</v>
      </c>
      <c r="K101" s="4">
        <v>0</v>
      </c>
      <c r="L101" s="4">
        <v>0</v>
      </c>
      <c r="M101" s="4">
        <v>0</v>
      </c>
      <c r="N101" s="4">
        <v>1676</v>
      </c>
      <c r="O101" s="4">
        <v>0</v>
      </c>
      <c r="P101" s="4">
        <v>0</v>
      </c>
      <c r="Q101" s="4">
        <v>0</v>
      </c>
      <c r="R101" s="4">
        <v>0</v>
      </c>
      <c r="S101" s="4">
        <f t="shared" si="4"/>
        <v>3521</v>
      </c>
      <c r="U101" s="4">
        <v>0</v>
      </c>
      <c r="V101" s="4">
        <v>1580</v>
      </c>
      <c r="W101" s="4">
        <v>0</v>
      </c>
      <c r="X101" s="4">
        <v>0</v>
      </c>
      <c r="Y101" s="4">
        <v>0</v>
      </c>
      <c r="Z101" s="4">
        <f t="shared" si="5"/>
        <v>1580</v>
      </c>
      <c r="AA101" s="4"/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f t="shared" si="6"/>
        <v>0</v>
      </c>
      <c r="AH101" s="4">
        <f t="shared" si="7"/>
        <v>5101</v>
      </c>
    </row>
    <row r="102" spans="1:34" ht="12.75">
      <c r="A102" s="3" t="s">
        <v>122</v>
      </c>
      <c r="B102" s="2">
        <v>93</v>
      </c>
      <c r="C102" s="4">
        <v>63759</v>
      </c>
      <c r="D102" s="4">
        <v>0</v>
      </c>
      <c r="E102" s="4">
        <v>13980</v>
      </c>
      <c r="F102" s="4">
        <v>692799</v>
      </c>
      <c r="G102" s="4">
        <v>0</v>
      </c>
      <c r="H102" s="4">
        <v>8170</v>
      </c>
      <c r="I102" s="4">
        <v>8599</v>
      </c>
      <c r="J102" s="4">
        <v>0</v>
      </c>
      <c r="K102" s="4">
        <v>0</v>
      </c>
      <c r="L102" s="4">
        <v>2135933</v>
      </c>
      <c r="M102" s="4">
        <v>656</v>
      </c>
      <c r="N102" s="4">
        <v>0</v>
      </c>
      <c r="O102" s="4">
        <v>0</v>
      </c>
      <c r="P102" s="4">
        <v>5867</v>
      </c>
      <c r="Q102" s="4">
        <v>0</v>
      </c>
      <c r="R102" s="4">
        <v>0</v>
      </c>
      <c r="S102" s="4">
        <f t="shared" si="4"/>
        <v>2929763</v>
      </c>
      <c r="U102" s="4">
        <v>0</v>
      </c>
      <c r="V102" s="4">
        <v>93920</v>
      </c>
      <c r="W102" s="4">
        <v>31614</v>
      </c>
      <c r="X102" s="4">
        <v>0</v>
      </c>
      <c r="Y102" s="4">
        <v>0</v>
      </c>
      <c r="Z102" s="4">
        <f t="shared" si="5"/>
        <v>125534</v>
      </c>
      <c r="AA102" s="4"/>
      <c r="AB102" s="4">
        <v>0</v>
      </c>
      <c r="AC102" s="4">
        <v>0</v>
      </c>
      <c r="AD102" s="4">
        <v>0</v>
      </c>
      <c r="AE102" s="4">
        <v>0</v>
      </c>
      <c r="AF102" s="4">
        <v>3063</v>
      </c>
      <c r="AG102" s="4">
        <f t="shared" si="6"/>
        <v>3063</v>
      </c>
      <c r="AH102" s="4">
        <f t="shared" si="7"/>
        <v>3052234</v>
      </c>
    </row>
    <row r="103" spans="1:34" ht="12.75">
      <c r="A103" s="3" t="s">
        <v>123</v>
      </c>
      <c r="B103" s="2">
        <v>94</v>
      </c>
      <c r="C103" s="4">
        <v>159956</v>
      </c>
      <c r="D103" s="4">
        <v>0</v>
      </c>
      <c r="E103" s="4">
        <v>0</v>
      </c>
      <c r="F103" s="4">
        <v>0</v>
      </c>
      <c r="G103" s="4">
        <v>18398</v>
      </c>
      <c r="H103" s="4">
        <v>3610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22744</v>
      </c>
      <c r="O103" s="4">
        <v>0</v>
      </c>
      <c r="P103" s="4">
        <v>8959</v>
      </c>
      <c r="Q103" s="4">
        <v>0</v>
      </c>
      <c r="R103" s="4">
        <v>0</v>
      </c>
      <c r="S103" s="4">
        <f t="shared" si="4"/>
        <v>213667</v>
      </c>
      <c r="U103" s="4">
        <v>0</v>
      </c>
      <c r="V103" s="4">
        <v>13120</v>
      </c>
      <c r="W103" s="4">
        <v>0</v>
      </c>
      <c r="X103" s="4">
        <v>0</v>
      </c>
      <c r="Y103" s="4">
        <v>1759</v>
      </c>
      <c r="Z103" s="4">
        <f t="shared" si="5"/>
        <v>14879</v>
      </c>
      <c r="AA103" s="4"/>
      <c r="AB103" s="4">
        <v>0</v>
      </c>
      <c r="AC103" s="4">
        <v>37</v>
      </c>
      <c r="AD103" s="4">
        <v>0</v>
      </c>
      <c r="AE103" s="4">
        <v>0</v>
      </c>
      <c r="AF103" s="4">
        <v>0</v>
      </c>
      <c r="AG103" s="4">
        <f t="shared" si="6"/>
        <v>37</v>
      </c>
      <c r="AH103" s="4">
        <f t="shared" si="7"/>
        <v>228509</v>
      </c>
    </row>
    <row r="104" spans="1:34" ht="12.75">
      <c r="A104" s="3" t="s">
        <v>124</v>
      </c>
      <c r="B104" s="2">
        <v>95</v>
      </c>
      <c r="C104" s="4">
        <v>503021</v>
      </c>
      <c r="D104" s="4">
        <v>0</v>
      </c>
      <c r="E104" s="4">
        <v>26717</v>
      </c>
      <c r="F104" s="4">
        <v>0</v>
      </c>
      <c r="G104" s="4">
        <v>57389</v>
      </c>
      <c r="H104" s="4">
        <v>16272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704321</v>
      </c>
      <c r="O104" s="4">
        <v>0</v>
      </c>
      <c r="P104" s="4">
        <v>41545</v>
      </c>
      <c r="Q104" s="4">
        <v>0</v>
      </c>
      <c r="R104" s="4">
        <v>0</v>
      </c>
      <c r="S104" s="4">
        <f t="shared" si="4"/>
        <v>1349265</v>
      </c>
      <c r="U104" s="4">
        <v>0</v>
      </c>
      <c r="V104" s="4">
        <v>97560</v>
      </c>
      <c r="W104" s="4">
        <v>0</v>
      </c>
      <c r="X104" s="4">
        <v>0</v>
      </c>
      <c r="Y104" s="4">
        <v>0</v>
      </c>
      <c r="Z104" s="4">
        <f t="shared" si="5"/>
        <v>97560</v>
      </c>
      <c r="AA104" s="4"/>
      <c r="AB104" s="4">
        <v>0</v>
      </c>
      <c r="AC104" s="4">
        <v>117</v>
      </c>
      <c r="AD104" s="4">
        <v>0</v>
      </c>
      <c r="AE104" s="4">
        <v>0</v>
      </c>
      <c r="AF104" s="4">
        <v>7780</v>
      </c>
      <c r="AG104" s="4">
        <f t="shared" si="6"/>
        <v>7897</v>
      </c>
      <c r="AH104" s="4">
        <f t="shared" si="7"/>
        <v>1438928</v>
      </c>
    </row>
    <row r="105" spans="1:34" ht="12.75">
      <c r="A105" s="3" t="s">
        <v>125</v>
      </c>
      <c r="B105" s="2">
        <v>96</v>
      </c>
      <c r="C105" s="4">
        <v>680317</v>
      </c>
      <c r="D105" s="4">
        <v>0</v>
      </c>
      <c r="E105" s="4">
        <v>0</v>
      </c>
      <c r="F105" s="4">
        <v>0</v>
      </c>
      <c r="G105" s="4">
        <v>153691</v>
      </c>
      <c r="H105" s="4">
        <v>10639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88910</v>
      </c>
      <c r="O105" s="4">
        <v>0</v>
      </c>
      <c r="P105" s="4">
        <v>12936</v>
      </c>
      <c r="Q105" s="4">
        <v>0</v>
      </c>
      <c r="R105" s="4">
        <v>0</v>
      </c>
      <c r="S105" s="4">
        <f t="shared" si="4"/>
        <v>946493</v>
      </c>
      <c r="U105" s="4">
        <v>0</v>
      </c>
      <c r="V105" s="4">
        <v>30340</v>
      </c>
      <c r="W105" s="4">
        <v>0</v>
      </c>
      <c r="X105" s="4">
        <v>0</v>
      </c>
      <c r="Y105" s="4">
        <v>0</v>
      </c>
      <c r="Z105" s="4">
        <f t="shared" si="5"/>
        <v>30340</v>
      </c>
      <c r="AA105" s="4"/>
      <c r="AB105" s="4">
        <v>1</v>
      </c>
      <c r="AC105" s="4">
        <v>43</v>
      </c>
      <c r="AD105" s="4">
        <v>0</v>
      </c>
      <c r="AE105" s="4">
        <v>12478</v>
      </c>
      <c r="AF105" s="4">
        <v>2280</v>
      </c>
      <c r="AG105" s="4">
        <f t="shared" si="6"/>
        <v>14802</v>
      </c>
      <c r="AH105" s="4">
        <f t="shared" si="7"/>
        <v>962031</v>
      </c>
    </row>
    <row r="106" spans="1:34" ht="12.75">
      <c r="A106" s="3" t="s">
        <v>126</v>
      </c>
      <c r="B106" s="2">
        <v>97</v>
      </c>
      <c r="C106" s="4">
        <v>31999</v>
      </c>
      <c r="D106" s="4">
        <v>0</v>
      </c>
      <c r="E106" s="4">
        <v>0</v>
      </c>
      <c r="F106" s="4">
        <v>0</v>
      </c>
      <c r="G106" s="4">
        <v>42579</v>
      </c>
      <c r="H106" s="4">
        <v>6947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416494</v>
      </c>
      <c r="O106" s="4">
        <v>0</v>
      </c>
      <c r="P106" s="4">
        <v>24535</v>
      </c>
      <c r="Q106" s="4">
        <v>0</v>
      </c>
      <c r="R106" s="4">
        <v>0</v>
      </c>
      <c r="S106" s="4">
        <f t="shared" si="4"/>
        <v>522554</v>
      </c>
      <c r="U106" s="4">
        <v>0</v>
      </c>
      <c r="V106" s="4">
        <v>82100</v>
      </c>
      <c r="W106" s="4">
        <v>0</v>
      </c>
      <c r="X106" s="4">
        <v>11295</v>
      </c>
      <c r="Y106" s="4">
        <v>226</v>
      </c>
      <c r="Z106" s="4">
        <f t="shared" si="5"/>
        <v>93621</v>
      </c>
      <c r="AA106" s="4"/>
      <c r="AB106" s="4">
        <v>0</v>
      </c>
      <c r="AC106" s="4">
        <v>528</v>
      </c>
      <c r="AD106" s="4">
        <v>0</v>
      </c>
      <c r="AE106" s="4">
        <v>0</v>
      </c>
      <c r="AF106" s="4">
        <v>0</v>
      </c>
      <c r="AG106" s="4">
        <f t="shared" si="6"/>
        <v>528</v>
      </c>
      <c r="AH106" s="4">
        <f t="shared" si="7"/>
        <v>615647</v>
      </c>
    </row>
    <row r="107" spans="1:34" ht="12.75">
      <c r="A107" s="3" t="s">
        <v>127</v>
      </c>
      <c r="B107" s="2">
        <v>98</v>
      </c>
      <c r="C107" s="4">
        <v>7067</v>
      </c>
      <c r="D107" s="4">
        <v>19</v>
      </c>
      <c r="E107" s="4">
        <v>0</v>
      </c>
      <c r="F107" s="4">
        <v>0</v>
      </c>
      <c r="G107" s="4">
        <v>0</v>
      </c>
      <c r="H107" s="4">
        <v>188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f t="shared" si="4"/>
        <v>7274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f t="shared" si="5"/>
        <v>0</v>
      </c>
      <c r="AA107" s="4"/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f t="shared" si="6"/>
        <v>0</v>
      </c>
      <c r="AH107" s="4">
        <f t="shared" si="7"/>
        <v>7274</v>
      </c>
    </row>
    <row r="108" spans="1:34" ht="12.75">
      <c r="A108" s="3" t="s">
        <v>128</v>
      </c>
      <c r="B108" s="2">
        <v>99</v>
      </c>
      <c r="C108" s="4">
        <v>92247</v>
      </c>
      <c r="D108" s="4">
        <v>0</v>
      </c>
      <c r="E108" s="4">
        <v>0</v>
      </c>
      <c r="F108" s="4">
        <v>0</v>
      </c>
      <c r="G108" s="4">
        <v>34828</v>
      </c>
      <c r="H108" s="4">
        <v>4084</v>
      </c>
      <c r="I108" s="4">
        <v>3933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1969</v>
      </c>
      <c r="Q108" s="4">
        <v>0</v>
      </c>
      <c r="R108" s="4">
        <v>0</v>
      </c>
      <c r="S108" s="4">
        <f t="shared" si="4"/>
        <v>137061</v>
      </c>
      <c r="U108" s="4">
        <v>0</v>
      </c>
      <c r="V108" s="4">
        <v>11820</v>
      </c>
      <c r="W108" s="4">
        <v>0</v>
      </c>
      <c r="X108" s="4">
        <v>0</v>
      </c>
      <c r="Y108" s="4">
        <v>742</v>
      </c>
      <c r="Z108" s="4">
        <f t="shared" si="5"/>
        <v>12562</v>
      </c>
      <c r="AA108" s="4"/>
      <c r="AB108" s="4">
        <v>0</v>
      </c>
      <c r="AC108" s="4">
        <v>10</v>
      </c>
      <c r="AD108" s="4">
        <v>0</v>
      </c>
      <c r="AE108" s="4">
        <v>0</v>
      </c>
      <c r="AF108" s="4">
        <v>0</v>
      </c>
      <c r="AG108" s="4">
        <f t="shared" si="6"/>
        <v>10</v>
      </c>
      <c r="AH108" s="4">
        <f t="shared" si="7"/>
        <v>149613</v>
      </c>
    </row>
    <row r="109" spans="1:34" ht="12.75">
      <c r="A109" s="3" t="s">
        <v>129</v>
      </c>
      <c r="B109" s="2">
        <v>100</v>
      </c>
      <c r="C109" s="4">
        <v>108735</v>
      </c>
      <c r="D109" s="4">
        <v>0</v>
      </c>
      <c r="E109" s="4">
        <v>2332</v>
      </c>
      <c r="F109" s="4">
        <v>0</v>
      </c>
      <c r="G109" s="4">
        <v>0</v>
      </c>
      <c r="H109" s="4">
        <v>15446</v>
      </c>
      <c r="I109" s="4">
        <v>15665</v>
      </c>
      <c r="J109" s="4">
        <v>0</v>
      </c>
      <c r="K109" s="4">
        <v>0</v>
      </c>
      <c r="L109" s="4">
        <v>1592648</v>
      </c>
      <c r="M109" s="4">
        <v>0</v>
      </c>
      <c r="N109" s="4">
        <v>0</v>
      </c>
      <c r="O109" s="4">
        <v>0</v>
      </c>
      <c r="P109" s="4">
        <v>17058</v>
      </c>
      <c r="Q109" s="4">
        <v>0</v>
      </c>
      <c r="R109" s="4">
        <v>0</v>
      </c>
      <c r="S109" s="4">
        <f t="shared" si="4"/>
        <v>1751884</v>
      </c>
      <c r="U109" s="4">
        <v>0</v>
      </c>
      <c r="V109" s="4">
        <v>104720</v>
      </c>
      <c r="W109" s="4">
        <v>37752</v>
      </c>
      <c r="X109" s="4">
        <v>0</v>
      </c>
      <c r="Y109" s="4">
        <v>1661</v>
      </c>
      <c r="Z109" s="4">
        <f t="shared" si="5"/>
        <v>144133</v>
      </c>
      <c r="AA109" s="4"/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f t="shared" si="6"/>
        <v>0</v>
      </c>
      <c r="AH109" s="4">
        <f t="shared" si="7"/>
        <v>1896017</v>
      </c>
    </row>
    <row r="110" spans="1:34" ht="12.75">
      <c r="A110" s="3" t="s">
        <v>130</v>
      </c>
      <c r="B110" s="2">
        <v>101</v>
      </c>
      <c r="C110" s="4">
        <v>158182</v>
      </c>
      <c r="D110" s="4">
        <v>0</v>
      </c>
      <c r="E110" s="4">
        <v>8083</v>
      </c>
      <c r="F110" s="4">
        <v>319956</v>
      </c>
      <c r="G110" s="4">
        <v>54201</v>
      </c>
      <c r="H110" s="4">
        <v>6901</v>
      </c>
      <c r="I110" s="4">
        <v>6550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1123</v>
      </c>
      <c r="Q110" s="4">
        <v>0</v>
      </c>
      <c r="R110" s="4">
        <v>0</v>
      </c>
      <c r="S110" s="4">
        <f t="shared" si="4"/>
        <v>554996</v>
      </c>
      <c r="U110" s="4">
        <v>0</v>
      </c>
      <c r="V110" s="4">
        <v>14000</v>
      </c>
      <c r="W110" s="4">
        <v>0</v>
      </c>
      <c r="X110" s="4">
        <v>0</v>
      </c>
      <c r="Y110" s="4">
        <v>0</v>
      </c>
      <c r="Z110" s="4">
        <f t="shared" si="5"/>
        <v>14000</v>
      </c>
      <c r="AA110" s="4"/>
      <c r="AB110" s="4">
        <v>0</v>
      </c>
      <c r="AC110" s="4">
        <v>15</v>
      </c>
      <c r="AD110" s="4">
        <v>0</v>
      </c>
      <c r="AE110" s="4">
        <v>0</v>
      </c>
      <c r="AF110" s="4">
        <v>1439</v>
      </c>
      <c r="AG110" s="4">
        <f t="shared" si="6"/>
        <v>1454</v>
      </c>
      <c r="AH110" s="4">
        <f t="shared" si="7"/>
        <v>567542</v>
      </c>
    </row>
    <row r="111" spans="1:34" ht="12.75">
      <c r="A111" s="3" t="s">
        <v>131</v>
      </c>
      <c r="B111" s="2">
        <v>102</v>
      </c>
      <c r="C111" s="4">
        <v>84889</v>
      </c>
      <c r="D111" s="4">
        <v>0</v>
      </c>
      <c r="E111" s="4">
        <v>0</v>
      </c>
      <c r="F111" s="4">
        <v>0</v>
      </c>
      <c r="G111" s="4">
        <v>26284</v>
      </c>
      <c r="H111" s="4">
        <v>1948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f t="shared" si="4"/>
        <v>113121</v>
      </c>
      <c r="U111" s="4">
        <v>0</v>
      </c>
      <c r="V111" s="4">
        <v>7800</v>
      </c>
      <c r="W111" s="4">
        <v>0</v>
      </c>
      <c r="X111" s="4">
        <v>0</v>
      </c>
      <c r="Y111" s="4">
        <v>0</v>
      </c>
      <c r="Z111" s="4">
        <f t="shared" si="5"/>
        <v>7800</v>
      </c>
      <c r="AA111" s="4"/>
      <c r="AB111" s="4">
        <v>0</v>
      </c>
      <c r="AC111" s="4">
        <v>53</v>
      </c>
      <c r="AD111" s="4">
        <v>0</v>
      </c>
      <c r="AE111" s="4">
        <v>0</v>
      </c>
      <c r="AF111" s="4">
        <v>0</v>
      </c>
      <c r="AG111" s="4">
        <f t="shared" si="6"/>
        <v>53</v>
      </c>
      <c r="AH111" s="4">
        <f t="shared" si="7"/>
        <v>120868</v>
      </c>
    </row>
    <row r="112" spans="1:34" ht="12.75">
      <c r="A112" s="3" t="s">
        <v>132</v>
      </c>
      <c r="B112" s="2">
        <v>103</v>
      </c>
      <c r="C112" s="4">
        <v>16410</v>
      </c>
      <c r="D112" s="4">
        <v>0</v>
      </c>
      <c r="E112" s="4">
        <v>0</v>
      </c>
      <c r="F112" s="4">
        <v>0</v>
      </c>
      <c r="G112" s="4">
        <v>0</v>
      </c>
      <c r="H112" s="4">
        <v>3551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130162</v>
      </c>
      <c r="O112" s="4">
        <v>0</v>
      </c>
      <c r="P112" s="4">
        <v>9891</v>
      </c>
      <c r="Q112" s="4">
        <v>0</v>
      </c>
      <c r="R112" s="4">
        <v>0</v>
      </c>
      <c r="S112" s="4">
        <f t="shared" si="4"/>
        <v>160014</v>
      </c>
      <c r="U112" s="4">
        <v>0</v>
      </c>
      <c r="V112" s="4">
        <v>26080</v>
      </c>
      <c r="W112" s="4">
        <v>0</v>
      </c>
      <c r="X112" s="4">
        <v>3969</v>
      </c>
      <c r="Y112" s="4">
        <v>0</v>
      </c>
      <c r="Z112" s="4">
        <f t="shared" si="5"/>
        <v>30049</v>
      </c>
      <c r="AA112" s="4"/>
      <c r="AB112" s="4">
        <v>0</v>
      </c>
      <c r="AC112" s="4">
        <v>0</v>
      </c>
      <c r="AD112" s="4">
        <v>0</v>
      </c>
      <c r="AE112" s="4">
        <v>0</v>
      </c>
      <c r="AF112" s="4">
        <v>352</v>
      </c>
      <c r="AG112" s="4">
        <f t="shared" si="6"/>
        <v>352</v>
      </c>
      <c r="AH112" s="4">
        <f t="shared" si="7"/>
        <v>189711</v>
      </c>
    </row>
    <row r="113" spans="1:34" ht="12.75">
      <c r="A113" s="3" t="s">
        <v>133</v>
      </c>
      <c r="B113" s="2">
        <v>104</v>
      </c>
      <c r="C113" s="4">
        <v>26469</v>
      </c>
      <c r="D113" s="4">
        <v>0</v>
      </c>
      <c r="E113" s="4">
        <v>0</v>
      </c>
      <c r="F113" s="4">
        <v>0</v>
      </c>
      <c r="G113" s="4">
        <v>0</v>
      </c>
      <c r="H113" s="4">
        <v>381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6200</v>
      </c>
      <c r="O113" s="4">
        <v>0</v>
      </c>
      <c r="P113" s="4">
        <v>0</v>
      </c>
      <c r="Q113" s="4">
        <v>0</v>
      </c>
      <c r="R113" s="4">
        <v>0</v>
      </c>
      <c r="S113" s="4">
        <f t="shared" si="4"/>
        <v>33050</v>
      </c>
      <c r="U113" s="4">
        <v>0</v>
      </c>
      <c r="V113" s="4">
        <v>480</v>
      </c>
      <c r="W113" s="4">
        <v>0</v>
      </c>
      <c r="X113" s="4">
        <v>0</v>
      </c>
      <c r="Y113" s="4">
        <v>0</v>
      </c>
      <c r="Z113" s="4">
        <f t="shared" si="5"/>
        <v>480</v>
      </c>
      <c r="AA113" s="4"/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f t="shared" si="6"/>
        <v>0</v>
      </c>
      <c r="AH113" s="4">
        <f t="shared" si="7"/>
        <v>33530</v>
      </c>
    </row>
    <row r="114" spans="1:34" ht="12.75">
      <c r="A114" s="3" t="s">
        <v>134</v>
      </c>
      <c r="B114" s="2">
        <v>105</v>
      </c>
      <c r="C114" s="4">
        <v>0</v>
      </c>
      <c r="D114" s="4">
        <v>0</v>
      </c>
      <c r="E114" s="4">
        <v>0</v>
      </c>
      <c r="F114" s="4">
        <v>0</v>
      </c>
      <c r="G114" s="4">
        <v>27363</v>
      </c>
      <c r="H114" s="4">
        <v>1818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f t="shared" si="4"/>
        <v>29181</v>
      </c>
      <c r="U114" s="4">
        <v>0</v>
      </c>
      <c r="V114" s="4">
        <v>2320</v>
      </c>
      <c r="W114" s="4">
        <v>0</v>
      </c>
      <c r="X114" s="4">
        <v>0</v>
      </c>
      <c r="Y114" s="4">
        <v>0</v>
      </c>
      <c r="Z114" s="4">
        <f t="shared" si="5"/>
        <v>2320</v>
      </c>
      <c r="AA114" s="4"/>
      <c r="AB114" s="4">
        <v>0</v>
      </c>
      <c r="AC114" s="4">
        <v>13</v>
      </c>
      <c r="AD114" s="4">
        <v>0</v>
      </c>
      <c r="AE114" s="4">
        <v>0</v>
      </c>
      <c r="AF114" s="4">
        <v>1240</v>
      </c>
      <c r="AG114" s="4">
        <f t="shared" si="6"/>
        <v>1253</v>
      </c>
      <c r="AH114" s="4">
        <f t="shared" si="7"/>
        <v>30248</v>
      </c>
    </row>
    <row r="115" spans="1:34" ht="12.75">
      <c r="A115" s="3" t="s">
        <v>135</v>
      </c>
      <c r="B115" s="2">
        <v>106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328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4496</v>
      </c>
      <c r="O115" s="4">
        <v>0</v>
      </c>
      <c r="P115" s="4">
        <v>0</v>
      </c>
      <c r="Q115" s="4">
        <v>0</v>
      </c>
      <c r="R115" s="4">
        <v>0</v>
      </c>
      <c r="S115" s="4">
        <f t="shared" si="4"/>
        <v>4824</v>
      </c>
      <c r="U115" s="4">
        <v>0</v>
      </c>
      <c r="V115" s="4">
        <v>360</v>
      </c>
      <c r="W115" s="4">
        <v>0</v>
      </c>
      <c r="X115" s="4">
        <v>0</v>
      </c>
      <c r="Y115" s="4">
        <v>0</v>
      </c>
      <c r="Z115" s="4">
        <f t="shared" si="5"/>
        <v>360</v>
      </c>
      <c r="AA115" s="4"/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f t="shared" si="6"/>
        <v>0</v>
      </c>
      <c r="AH115" s="4">
        <f t="shared" si="7"/>
        <v>5184</v>
      </c>
    </row>
    <row r="116" spans="1:34" ht="12.75">
      <c r="A116" s="3" t="s">
        <v>136</v>
      </c>
      <c r="B116" s="2">
        <v>107</v>
      </c>
      <c r="C116" s="4">
        <v>0</v>
      </c>
      <c r="D116" s="4">
        <v>0</v>
      </c>
      <c r="E116" s="4">
        <v>24385</v>
      </c>
      <c r="F116" s="4">
        <v>751770</v>
      </c>
      <c r="G116" s="4">
        <v>0</v>
      </c>
      <c r="H116" s="4">
        <v>7479</v>
      </c>
      <c r="I116" s="4">
        <v>7189</v>
      </c>
      <c r="J116" s="4">
        <v>0</v>
      </c>
      <c r="K116" s="4">
        <v>0</v>
      </c>
      <c r="L116" s="4">
        <v>0</v>
      </c>
      <c r="M116" s="4">
        <v>0</v>
      </c>
      <c r="N116" s="4">
        <v>232021</v>
      </c>
      <c r="O116" s="4">
        <v>0</v>
      </c>
      <c r="P116" s="4">
        <v>8683</v>
      </c>
      <c r="Q116" s="4">
        <v>0</v>
      </c>
      <c r="R116" s="4">
        <v>0</v>
      </c>
      <c r="S116" s="4">
        <f t="shared" si="4"/>
        <v>1031527</v>
      </c>
      <c r="U116" s="4">
        <v>0</v>
      </c>
      <c r="V116" s="4">
        <v>60060</v>
      </c>
      <c r="W116" s="4">
        <v>0</v>
      </c>
      <c r="X116" s="4">
        <v>0</v>
      </c>
      <c r="Y116" s="4">
        <v>0</v>
      </c>
      <c r="Z116" s="4">
        <f t="shared" si="5"/>
        <v>60060</v>
      </c>
      <c r="AA116" s="4"/>
      <c r="AB116" s="4">
        <v>0</v>
      </c>
      <c r="AC116" s="4">
        <v>0</v>
      </c>
      <c r="AD116" s="4">
        <v>0</v>
      </c>
      <c r="AE116" s="4">
        <v>0</v>
      </c>
      <c r="AF116" s="4">
        <v>4234</v>
      </c>
      <c r="AG116" s="4">
        <f t="shared" si="6"/>
        <v>4234</v>
      </c>
      <c r="AH116" s="4">
        <f t="shared" si="7"/>
        <v>1087353</v>
      </c>
    </row>
    <row r="117" spans="1:34" ht="12.75">
      <c r="A117" s="3" t="s">
        <v>137</v>
      </c>
      <c r="B117" s="2">
        <v>108</v>
      </c>
      <c r="C117" s="4">
        <v>1059</v>
      </c>
      <c r="D117" s="4">
        <v>0</v>
      </c>
      <c r="E117" s="4">
        <v>0</v>
      </c>
      <c r="F117" s="4">
        <v>0</v>
      </c>
      <c r="G117" s="4">
        <v>0</v>
      </c>
      <c r="H117" s="4">
        <v>220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1915</v>
      </c>
      <c r="O117" s="4">
        <v>0</v>
      </c>
      <c r="P117" s="4">
        <v>0</v>
      </c>
      <c r="Q117" s="4">
        <v>0</v>
      </c>
      <c r="R117" s="4">
        <v>0</v>
      </c>
      <c r="S117" s="4">
        <f t="shared" si="4"/>
        <v>3194</v>
      </c>
      <c r="U117" s="4">
        <v>0</v>
      </c>
      <c r="V117" s="4">
        <v>120</v>
      </c>
      <c r="W117" s="4">
        <v>0</v>
      </c>
      <c r="X117" s="4">
        <v>0</v>
      </c>
      <c r="Y117" s="4">
        <v>0</v>
      </c>
      <c r="Z117" s="4">
        <f t="shared" si="5"/>
        <v>120</v>
      </c>
      <c r="AA117" s="4"/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f t="shared" si="6"/>
        <v>0</v>
      </c>
      <c r="AH117" s="4">
        <f t="shared" si="7"/>
        <v>3314</v>
      </c>
    </row>
    <row r="118" spans="1:34" ht="12.75">
      <c r="A118" s="3" t="s">
        <v>138</v>
      </c>
      <c r="B118" s="2">
        <v>109</v>
      </c>
      <c r="C118" s="4">
        <v>12683</v>
      </c>
      <c r="D118" s="4">
        <v>1</v>
      </c>
      <c r="E118" s="4">
        <v>0</v>
      </c>
      <c r="F118" s="4">
        <v>0</v>
      </c>
      <c r="G118" s="4">
        <v>0</v>
      </c>
      <c r="H118" s="4">
        <v>182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f t="shared" si="4"/>
        <v>12866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f t="shared" si="5"/>
        <v>0</v>
      </c>
      <c r="AA118" s="4"/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f t="shared" si="6"/>
        <v>0</v>
      </c>
      <c r="AH118" s="4">
        <f t="shared" si="7"/>
        <v>12866</v>
      </c>
    </row>
    <row r="119" spans="1:34" ht="12.75">
      <c r="A119" s="3" t="s">
        <v>139</v>
      </c>
      <c r="B119" s="2">
        <v>110</v>
      </c>
      <c r="C119" s="4">
        <v>18666</v>
      </c>
      <c r="D119" s="4">
        <v>0</v>
      </c>
      <c r="E119" s="4">
        <v>0</v>
      </c>
      <c r="F119" s="4">
        <v>0</v>
      </c>
      <c r="G119" s="4">
        <v>0</v>
      </c>
      <c r="H119" s="4">
        <v>2969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5337</v>
      </c>
      <c r="O119" s="4">
        <v>0</v>
      </c>
      <c r="P119" s="4">
        <v>792</v>
      </c>
      <c r="Q119" s="4">
        <v>363</v>
      </c>
      <c r="R119" s="4">
        <v>0</v>
      </c>
      <c r="S119" s="4">
        <f t="shared" si="4"/>
        <v>28127</v>
      </c>
      <c r="U119" s="4">
        <v>0</v>
      </c>
      <c r="V119" s="4">
        <v>13600</v>
      </c>
      <c r="W119" s="4">
        <v>0</v>
      </c>
      <c r="X119" s="4">
        <v>410</v>
      </c>
      <c r="Y119" s="4">
        <v>187</v>
      </c>
      <c r="Z119" s="4">
        <f t="shared" si="5"/>
        <v>14197</v>
      </c>
      <c r="AA119" s="4"/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f t="shared" si="6"/>
        <v>0</v>
      </c>
      <c r="AH119" s="4">
        <f t="shared" si="7"/>
        <v>42324</v>
      </c>
    </row>
    <row r="120" spans="1:34" ht="12.75">
      <c r="A120" s="3" t="s">
        <v>140</v>
      </c>
      <c r="B120" s="2">
        <v>111</v>
      </c>
      <c r="C120" s="4">
        <v>4859</v>
      </c>
      <c r="D120" s="4">
        <v>0</v>
      </c>
      <c r="E120" s="4">
        <v>0</v>
      </c>
      <c r="F120" s="4">
        <v>145334</v>
      </c>
      <c r="G120" s="4">
        <v>0</v>
      </c>
      <c r="H120" s="4">
        <v>1236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53218</v>
      </c>
      <c r="O120" s="4">
        <v>0</v>
      </c>
      <c r="P120" s="4">
        <v>0</v>
      </c>
      <c r="Q120" s="4">
        <v>0</v>
      </c>
      <c r="R120" s="4">
        <v>0</v>
      </c>
      <c r="S120" s="4">
        <f t="shared" si="4"/>
        <v>204647</v>
      </c>
      <c r="U120" s="4">
        <v>0</v>
      </c>
      <c r="V120" s="4">
        <v>3940</v>
      </c>
      <c r="W120" s="4">
        <v>0</v>
      </c>
      <c r="X120" s="4">
        <v>2574</v>
      </c>
      <c r="Y120" s="4">
        <v>0</v>
      </c>
      <c r="Z120" s="4">
        <f t="shared" si="5"/>
        <v>6514</v>
      </c>
      <c r="AA120" s="4"/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f t="shared" si="6"/>
        <v>0</v>
      </c>
      <c r="AH120" s="4">
        <f t="shared" si="7"/>
        <v>211161</v>
      </c>
    </row>
    <row r="121" spans="1:34" ht="12.75">
      <c r="A121" s="3" t="s">
        <v>141</v>
      </c>
      <c r="B121" s="2">
        <v>112</v>
      </c>
      <c r="C121" s="4">
        <v>5008</v>
      </c>
      <c r="D121" s="4">
        <v>0</v>
      </c>
      <c r="E121" s="4">
        <v>0</v>
      </c>
      <c r="F121" s="4">
        <v>0</v>
      </c>
      <c r="G121" s="4">
        <v>0</v>
      </c>
      <c r="H121" s="4">
        <v>350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f t="shared" si="4"/>
        <v>5358</v>
      </c>
      <c r="U121" s="4">
        <v>0</v>
      </c>
      <c r="V121" s="4">
        <v>440</v>
      </c>
      <c r="W121" s="4">
        <v>0</v>
      </c>
      <c r="X121" s="4">
        <v>0</v>
      </c>
      <c r="Y121" s="4">
        <v>0</v>
      </c>
      <c r="Z121" s="4">
        <f t="shared" si="5"/>
        <v>440</v>
      </c>
      <c r="AA121" s="4"/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f t="shared" si="6"/>
        <v>0</v>
      </c>
      <c r="AH121" s="4">
        <f t="shared" si="7"/>
        <v>5798</v>
      </c>
    </row>
    <row r="122" spans="1:34" ht="12.75">
      <c r="A122" s="3" t="s">
        <v>142</v>
      </c>
      <c r="B122" s="2">
        <v>113</v>
      </c>
      <c r="C122" s="4">
        <v>67640</v>
      </c>
      <c r="D122" s="4">
        <v>157</v>
      </c>
      <c r="E122" s="4">
        <v>0</v>
      </c>
      <c r="F122" s="4">
        <v>0</v>
      </c>
      <c r="G122" s="4">
        <v>0</v>
      </c>
      <c r="H122" s="4">
        <v>1916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35179</v>
      </c>
      <c r="O122" s="4">
        <v>0</v>
      </c>
      <c r="P122" s="4">
        <v>0</v>
      </c>
      <c r="Q122" s="4">
        <v>0</v>
      </c>
      <c r="R122" s="4">
        <v>0</v>
      </c>
      <c r="S122" s="4">
        <f t="shared" si="4"/>
        <v>104892</v>
      </c>
      <c r="U122" s="4">
        <v>0</v>
      </c>
      <c r="V122" s="4">
        <v>2500</v>
      </c>
      <c r="W122" s="4">
        <v>0</v>
      </c>
      <c r="X122" s="4">
        <v>2668</v>
      </c>
      <c r="Y122" s="4">
        <v>0</v>
      </c>
      <c r="Z122" s="4">
        <f t="shared" si="5"/>
        <v>5168</v>
      </c>
      <c r="AA122" s="4"/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f t="shared" si="6"/>
        <v>0</v>
      </c>
      <c r="AH122" s="4">
        <f t="shared" si="7"/>
        <v>110060</v>
      </c>
    </row>
    <row r="123" spans="1:34" ht="12.75">
      <c r="A123" s="3" t="s">
        <v>143</v>
      </c>
      <c r="B123" s="2">
        <v>114</v>
      </c>
      <c r="C123" s="4">
        <v>0</v>
      </c>
      <c r="D123" s="4">
        <v>0</v>
      </c>
      <c r="E123" s="4">
        <v>2332</v>
      </c>
      <c r="F123" s="4">
        <v>0</v>
      </c>
      <c r="G123" s="4">
        <v>0</v>
      </c>
      <c r="H123" s="4">
        <v>3624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25318</v>
      </c>
      <c r="Q123" s="4">
        <v>0</v>
      </c>
      <c r="R123" s="4">
        <v>0</v>
      </c>
      <c r="S123" s="4">
        <f t="shared" si="4"/>
        <v>31274</v>
      </c>
      <c r="U123" s="4">
        <v>0</v>
      </c>
      <c r="V123" s="4">
        <v>17580</v>
      </c>
      <c r="W123" s="4">
        <v>0</v>
      </c>
      <c r="X123" s="4">
        <v>0</v>
      </c>
      <c r="Y123" s="4">
        <v>12439</v>
      </c>
      <c r="Z123" s="4">
        <f t="shared" si="5"/>
        <v>30019</v>
      </c>
      <c r="AA123" s="4"/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f t="shared" si="6"/>
        <v>0</v>
      </c>
      <c r="AH123" s="4">
        <f t="shared" si="7"/>
        <v>61293</v>
      </c>
    </row>
    <row r="124" spans="1:34" ht="12.75">
      <c r="A124" s="3" t="s">
        <v>144</v>
      </c>
      <c r="B124" s="2">
        <v>115</v>
      </c>
      <c r="C124" s="4">
        <v>15994</v>
      </c>
      <c r="D124" s="4">
        <v>0</v>
      </c>
      <c r="E124" s="4">
        <v>0</v>
      </c>
      <c r="F124" s="4">
        <v>0</v>
      </c>
      <c r="G124" s="4">
        <v>0</v>
      </c>
      <c r="H124" s="4">
        <v>2322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15835</v>
      </c>
      <c r="O124" s="4">
        <v>0</v>
      </c>
      <c r="P124" s="4">
        <v>0</v>
      </c>
      <c r="Q124" s="4">
        <v>0</v>
      </c>
      <c r="R124" s="4">
        <v>0</v>
      </c>
      <c r="S124" s="4">
        <f t="shared" si="4"/>
        <v>34151</v>
      </c>
      <c r="U124" s="4">
        <v>0</v>
      </c>
      <c r="V124" s="4">
        <v>2240</v>
      </c>
      <c r="W124" s="4">
        <v>0</v>
      </c>
      <c r="X124" s="4">
        <v>0</v>
      </c>
      <c r="Y124" s="4">
        <v>0</v>
      </c>
      <c r="Z124" s="4">
        <f t="shared" si="5"/>
        <v>2240</v>
      </c>
      <c r="AA124" s="4"/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f t="shared" si="6"/>
        <v>0</v>
      </c>
      <c r="AH124" s="4">
        <f t="shared" si="7"/>
        <v>36391</v>
      </c>
    </row>
    <row r="125" spans="1:34" ht="12.75">
      <c r="A125" s="3" t="s">
        <v>145</v>
      </c>
      <c r="B125" s="2">
        <v>116</v>
      </c>
      <c r="C125" s="4">
        <v>0</v>
      </c>
      <c r="D125" s="4">
        <v>0</v>
      </c>
      <c r="E125" s="4">
        <v>0</v>
      </c>
      <c r="F125" s="4">
        <v>0</v>
      </c>
      <c r="G125" s="4">
        <v>19344</v>
      </c>
      <c r="H125" s="4">
        <v>1367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f t="shared" si="4"/>
        <v>20711</v>
      </c>
      <c r="U125" s="4">
        <v>0</v>
      </c>
      <c r="V125" s="4">
        <v>3080</v>
      </c>
      <c r="W125" s="4">
        <v>0</v>
      </c>
      <c r="X125" s="4">
        <v>0</v>
      </c>
      <c r="Y125" s="4">
        <v>0</v>
      </c>
      <c r="Z125" s="4">
        <f t="shared" si="5"/>
        <v>3080</v>
      </c>
      <c r="AA125" s="4"/>
      <c r="AB125" s="4">
        <v>0</v>
      </c>
      <c r="AC125" s="4">
        <v>10</v>
      </c>
      <c r="AD125" s="4">
        <v>0</v>
      </c>
      <c r="AE125" s="4">
        <v>0</v>
      </c>
      <c r="AF125" s="4">
        <v>0</v>
      </c>
      <c r="AG125" s="4">
        <f t="shared" si="6"/>
        <v>10</v>
      </c>
      <c r="AH125" s="4">
        <f t="shared" si="7"/>
        <v>23781</v>
      </c>
    </row>
    <row r="126" spans="1:34" ht="12.75">
      <c r="A126" s="3" t="s">
        <v>146</v>
      </c>
      <c r="B126" s="2">
        <v>117</v>
      </c>
      <c r="C126" s="4">
        <v>6043</v>
      </c>
      <c r="D126" s="4">
        <v>0</v>
      </c>
      <c r="E126" s="4">
        <v>0</v>
      </c>
      <c r="F126" s="4">
        <v>0</v>
      </c>
      <c r="G126" s="4">
        <v>0</v>
      </c>
      <c r="H126" s="4">
        <v>1266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144210</v>
      </c>
      <c r="O126" s="4">
        <v>0</v>
      </c>
      <c r="P126" s="4">
        <v>0</v>
      </c>
      <c r="Q126" s="4">
        <v>0</v>
      </c>
      <c r="R126" s="4">
        <v>0</v>
      </c>
      <c r="S126" s="4">
        <f t="shared" si="4"/>
        <v>151519</v>
      </c>
      <c r="U126" s="4">
        <v>0</v>
      </c>
      <c r="V126" s="4">
        <v>2180</v>
      </c>
      <c r="W126" s="4">
        <v>0</v>
      </c>
      <c r="X126" s="4">
        <v>20372</v>
      </c>
      <c r="Y126" s="4">
        <v>0</v>
      </c>
      <c r="Z126" s="4">
        <f t="shared" si="5"/>
        <v>22552</v>
      </c>
      <c r="AA126" s="4"/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f t="shared" si="6"/>
        <v>0</v>
      </c>
      <c r="AH126" s="4">
        <f t="shared" si="7"/>
        <v>174071</v>
      </c>
    </row>
    <row r="127" spans="1:34" ht="12.75">
      <c r="A127" s="3" t="s">
        <v>147</v>
      </c>
      <c r="B127" s="2">
        <v>118</v>
      </c>
      <c r="C127" s="4">
        <v>12366</v>
      </c>
      <c r="D127" s="4">
        <v>0</v>
      </c>
      <c r="E127" s="4">
        <v>0</v>
      </c>
      <c r="F127" s="4">
        <v>0</v>
      </c>
      <c r="G127" s="4">
        <v>16373</v>
      </c>
      <c r="H127" s="4">
        <v>1479</v>
      </c>
      <c r="I127" s="4">
        <v>0</v>
      </c>
      <c r="J127" s="4">
        <v>1765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f t="shared" si="4"/>
        <v>31983</v>
      </c>
      <c r="U127" s="4">
        <v>0</v>
      </c>
      <c r="V127" s="4">
        <v>7320</v>
      </c>
      <c r="W127" s="4">
        <v>0</v>
      </c>
      <c r="X127" s="4">
        <v>0</v>
      </c>
      <c r="Y127" s="4">
        <v>0</v>
      </c>
      <c r="Z127" s="4">
        <f t="shared" si="5"/>
        <v>7320</v>
      </c>
      <c r="AA127" s="4"/>
      <c r="AB127" s="4">
        <v>0</v>
      </c>
      <c r="AC127" s="4">
        <v>71</v>
      </c>
      <c r="AD127" s="4">
        <v>0</v>
      </c>
      <c r="AE127" s="4">
        <v>0</v>
      </c>
      <c r="AF127" s="4">
        <v>0</v>
      </c>
      <c r="AG127" s="4">
        <f t="shared" si="6"/>
        <v>71</v>
      </c>
      <c r="AH127" s="4">
        <f t="shared" si="7"/>
        <v>39232</v>
      </c>
    </row>
    <row r="128" spans="1:34" ht="12.75">
      <c r="A128" s="3" t="s">
        <v>148</v>
      </c>
      <c r="B128" s="2">
        <v>119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2131</v>
      </c>
      <c r="I128" s="4">
        <v>1839</v>
      </c>
      <c r="J128" s="4">
        <v>0</v>
      </c>
      <c r="K128" s="4">
        <v>0</v>
      </c>
      <c r="L128" s="4">
        <v>180805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f t="shared" si="4"/>
        <v>184775</v>
      </c>
      <c r="U128" s="4">
        <v>0</v>
      </c>
      <c r="V128" s="4">
        <v>2080</v>
      </c>
      <c r="W128" s="4">
        <v>954</v>
      </c>
      <c r="X128" s="4">
        <v>0</v>
      </c>
      <c r="Y128" s="4">
        <v>0</v>
      </c>
      <c r="Z128" s="4">
        <f t="shared" si="5"/>
        <v>3034</v>
      </c>
      <c r="AA128" s="4"/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f t="shared" si="6"/>
        <v>0</v>
      </c>
      <c r="AH128" s="4">
        <f t="shared" si="7"/>
        <v>187809</v>
      </c>
    </row>
    <row r="129" spans="1:34" ht="12.75">
      <c r="A129" s="3" t="s">
        <v>149</v>
      </c>
      <c r="B129" s="2">
        <v>120</v>
      </c>
      <c r="C129" s="4">
        <v>14448</v>
      </c>
      <c r="D129" s="4">
        <v>0</v>
      </c>
      <c r="E129" s="4">
        <v>0</v>
      </c>
      <c r="F129" s="4">
        <v>0</v>
      </c>
      <c r="G129" s="4">
        <v>0</v>
      </c>
      <c r="H129" s="4">
        <v>1075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4762</v>
      </c>
      <c r="O129" s="4">
        <v>0</v>
      </c>
      <c r="P129" s="4">
        <v>0</v>
      </c>
      <c r="Q129" s="4">
        <v>0</v>
      </c>
      <c r="R129" s="4">
        <v>0</v>
      </c>
      <c r="S129" s="4">
        <f t="shared" si="4"/>
        <v>20285</v>
      </c>
      <c r="U129" s="4">
        <v>0</v>
      </c>
      <c r="V129" s="4">
        <v>3020</v>
      </c>
      <c r="W129" s="4">
        <v>0</v>
      </c>
      <c r="X129" s="4">
        <v>3347</v>
      </c>
      <c r="Y129" s="4">
        <v>0</v>
      </c>
      <c r="Z129" s="4">
        <f t="shared" si="5"/>
        <v>6367</v>
      </c>
      <c r="AA129" s="4"/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f t="shared" si="6"/>
        <v>0</v>
      </c>
      <c r="AH129" s="4">
        <f t="shared" si="7"/>
        <v>26652</v>
      </c>
    </row>
    <row r="130" spans="1:34" ht="12.75">
      <c r="A130" s="3" t="s">
        <v>150</v>
      </c>
      <c r="B130" s="2">
        <v>121</v>
      </c>
      <c r="C130" s="4">
        <v>10600</v>
      </c>
      <c r="D130" s="4">
        <v>0</v>
      </c>
      <c r="E130" s="4">
        <v>0</v>
      </c>
      <c r="F130" s="4">
        <v>0</v>
      </c>
      <c r="G130" s="4">
        <v>0</v>
      </c>
      <c r="H130" s="4">
        <v>225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f t="shared" si="4"/>
        <v>10825</v>
      </c>
      <c r="U130" s="4">
        <v>0</v>
      </c>
      <c r="V130" s="4">
        <v>380</v>
      </c>
      <c r="W130" s="4">
        <v>0</v>
      </c>
      <c r="X130" s="4">
        <v>0</v>
      </c>
      <c r="Y130" s="4">
        <v>0</v>
      </c>
      <c r="Z130" s="4">
        <f t="shared" si="5"/>
        <v>380</v>
      </c>
      <c r="AA130" s="4"/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f t="shared" si="6"/>
        <v>0</v>
      </c>
      <c r="AH130" s="4">
        <f t="shared" si="7"/>
        <v>11205</v>
      </c>
    </row>
    <row r="131" spans="1:34" ht="12.75">
      <c r="A131" s="3" t="s">
        <v>151</v>
      </c>
      <c r="B131" s="2">
        <v>122</v>
      </c>
      <c r="C131" s="4">
        <v>37239</v>
      </c>
      <c r="D131" s="4">
        <v>0</v>
      </c>
      <c r="E131" s="4">
        <v>0</v>
      </c>
      <c r="F131" s="4">
        <v>0</v>
      </c>
      <c r="G131" s="4">
        <v>26042</v>
      </c>
      <c r="H131" s="4">
        <v>3511</v>
      </c>
      <c r="I131" s="4">
        <v>3155</v>
      </c>
      <c r="J131" s="4">
        <v>0</v>
      </c>
      <c r="K131" s="4">
        <v>0</v>
      </c>
      <c r="L131" s="4">
        <v>290122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f t="shared" si="4"/>
        <v>360069</v>
      </c>
      <c r="U131" s="4">
        <v>0</v>
      </c>
      <c r="V131" s="4">
        <v>6380</v>
      </c>
      <c r="W131" s="4">
        <v>990</v>
      </c>
      <c r="X131" s="4">
        <v>0</v>
      </c>
      <c r="Y131" s="4">
        <v>0</v>
      </c>
      <c r="Z131" s="4">
        <f t="shared" si="5"/>
        <v>7370</v>
      </c>
      <c r="AA131" s="4"/>
      <c r="AB131" s="4">
        <v>0</v>
      </c>
      <c r="AC131" s="4">
        <v>115</v>
      </c>
      <c r="AD131" s="4">
        <v>0</v>
      </c>
      <c r="AE131" s="4">
        <v>0</v>
      </c>
      <c r="AF131" s="4">
        <v>0</v>
      </c>
      <c r="AG131" s="4">
        <f t="shared" si="6"/>
        <v>115</v>
      </c>
      <c r="AH131" s="4">
        <f t="shared" si="7"/>
        <v>367324</v>
      </c>
    </row>
    <row r="132" spans="1:34" ht="12.75">
      <c r="A132" s="3" t="s">
        <v>152</v>
      </c>
      <c r="B132" s="2">
        <v>123</v>
      </c>
      <c r="C132" s="4">
        <v>17847</v>
      </c>
      <c r="D132" s="4">
        <v>0</v>
      </c>
      <c r="E132" s="4">
        <v>0</v>
      </c>
      <c r="F132" s="4">
        <v>0</v>
      </c>
      <c r="G132" s="4">
        <v>17777</v>
      </c>
      <c r="H132" s="4">
        <v>2090</v>
      </c>
      <c r="I132" s="4">
        <v>0</v>
      </c>
      <c r="J132" s="4">
        <v>2453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f t="shared" si="4"/>
        <v>40167</v>
      </c>
      <c r="U132" s="4">
        <v>0</v>
      </c>
      <c r="V132" s="4">
        <v>6220</v>
      </c>
      <c r="W132" s="4">
        <v>0</v>
      </c>
      <c r="X132" s="4">
        <v>0</v>
      </c>
      <c r="Y132" s="4">
        <v>0</v>
      </c>
      <c r="Z132" s="4">
        <f t="shared" si="5"/>
        <v>6220</v>
      </c>
      <c r="AA132" s="4"/>
      <c r="AB132" s="4">
        <v>0</v>
      </c>
      <c r="AC132" s="4">
        <v>79</v>
      </c>
      <c r="AD132" s="4">
        <v>0</v>
      </c>
      <c r="AE132" s="4">
        <v>0</v>
      </c>
      <c r="AF132" s="4">
        <v>0</v>
      </c>
      <c r="AG132" s="4">
        <f t="shared" si="6"/>
        <v>79</v>
      </c>
      <c r="AH132" s="4">
        <f t="shared" si="7"/>
        <v>46308</v>
      </c>
    </row>
    <row r="133" spans="1:34" ht="12.75">
      <c r="A133" s="3" t="s">
        <v>153</v>
      </c>
      <c r="B133" s="2">
        <v>124</v>
      </c>
      <c r="C133" s="4">
        <v>3282</v>
      </c>
      <c r="D133" s="4">
        <v>0</v>
      </c>
      <c r="E133" s="4">
        <v>0</v>
      </c>
      <c r="F133" s="4">
        <v>0</v>
      </c>
      <c r="G133" s="4">
        <v>0</v>
      </c>
      <c r="H133" s="4">
        <v>526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13310</v>
      </c>
      <c r="O133" s="4">
        <v>0</v>
      </c>
      <c r="P133" s="4">
        <v>0</v>
      </c>
      <c r="Q133" s="4">
        <v>0</v>
      </c>
      <c r="R133" s="4">
        <v>0</v>
      </c>
      <c r="S133" s="4">
        <f t="shared" si="4"/>
        <v>17118</v>
      </c>
      <c r="U133" s="4">
        <v>0</v>
      </c>
      <c r="V133" s="4">
        <v>2820</v>
      </c>
      <c r="W133" s="4">
        <v>0</v>
      </c>
      <c r="X133" s="4">
        <v>0</v>
      </c>
      <c r="Y133" s="4">
        <v>0</v>
      </c>
      <c r="Z133" s="4">
        <f t="shared" si="5"/>
        <v>2820</v>
      </c>
      <c r="AA133" s="4"/>
      <c r="AB133" s="4">
        <v>0</v>
      </c>
      <c r="AC133" s="4">
        <v>0</v>
      </c>
      <c r="AD133" s="4">
        <v>0</v>
      </c>
      <c r="AE133" s="4">
        <v>375</v>
      </c>
      <c r="AF133" s="4">
        <v>0</v>
      </c>
      <c r="AG133" s="4">
        <f t="shared" si="6"/>
        <v>375</v>
      </c>
      <c r="AH133" s="4">
        <f t="shared" si="7"/>
        <v>19563</v>
      </c>
    </row>
    <row r="134" spans="1:34" ht="12.75">
      <c r="A134" s="3" t="s">
        <v>154</v>
      </c>
      <c r="B134" s="2">
        <v>125</v>
      </c>
      <c r="C134" s="4">
        <v>14256</v>
      </c>
      <c r="D134" s="4">
        <v>0</v>
      </c>
      <c r="E134" s="4">
        <v>0</v>
      </c>
      <c r="F134" s="4">
        <v>67286</v>
      </c>
      <c r="G134" s="4">
        <v>0</v>
      </c>
      <c r="H134" s="4">
        <v>2416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f t="shared" si="4"/>
        <v>83958</v>
      </c>
      <c r="U134" s="4">
        <v>0</v>
      </c>
      <c r="V134" s="4">
        <v>1200</v>
      </c>
      <c r="W134" s="4">
        <v>0</v>
      </c>
      <c r="X134" s="4">
        <v>0</v>
      </c>
      <c r="Y134" s="4">
        <v>0</v>
      </c>
      <c r="Z134" s="4">
        <f t="shared" si="5"/>
        <v>1200</v>
      </c>
      <c r="AA134" s="4"/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f t="shared" si="6"/>
        <v>0</v>
      </c>
      <c r="AH134" s="4">
        <f t="shared" si="7"/>
        <v>85158</v>
      </c>
    </row>
    <row r="135" spans="1:34" ht="12.75">
      <c r="A135" s="3" t="s">
        <v>155</v>
      </c>
      <c r="B135" s="2">
        <v>126</v>
      </c>
      <c r="C135" s="4">
        <v>313494</v>
      </c>
      <c r="D135" s="4">
        <v>0</v>
      </c>
      <c r="E135" s="4">
        <v>0</v>
      </c>
      <c r="F135" s="4">
        <v>0</v>
      </c>
      <c r="G135" s="4">
        <v>70779</v>
      </c>
      <c r="H135" s="4">
        <v>4574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44455</v>
      </c>
      <c r="O135" s="4">
        <v>0</v>
      </c>
      <c r="P135" s="4">
        <v>4899</v>
      </c>
      <c r="Q135" s="4">
        <v>0</v>
      </c>
      <c r="R135" s="4">
        <v>0</v>
      </c>
      <c r="S135" s="4">
        <f t="shared" si="4"/>
        <v>438201</v>
      </c>
      <c r="U135" s="4">
        <v>0</v>
      </c>
      <c r="V135" s="4">
        <v>8180</v>
      </c>
      <c r="W135" s="4">
        <v>0</v>
      </c>
      <c r="X135" s="4">
        <v>0</v>
      </c>
      <c r="Y135" s="4">
        <v>4324</v>
      </c>
      <c r="Z135" s="4">
        <f t="shared" si="5"/>
        <v>12504</v>
      </c>
      <c r="AA135" s="4"/>
      <c r="AB135" s="4">
        <v>0</v>
      </c>
      <c r="AC135" s="4">
        <v>20</v>
      </c>
      <c r="AD135" s="4">
        <v>0</v>
      </c>
      <c r="AE135" s="4">
        <v>8710</v>
      </c>
      <c r="AF135" s="4">
        <v>0</v>
      </c>
      <c r="AG135" s="4">
        <f t="shared" si="6"/>
        <v>8730</v>
      </c>
      <c r="AH135" s="4">
        <f t="shared" si="7"/>
        <v>441975</v>
      </c>
    </row>
    <row r="136" spans="1:34" ht="12.75">
      <c r="A136" s="3" t="s">
        <v>156</v>
      </c>
      <c r="B136" s="2">
        <v>127</v>
      </c>
      <c r="C136" s="4">
        <v>4361</v>
      </c>
      <c r="D136" s="4">
        <v>0</v>
      </c>
      <c r="E136" s="4">
        <v>0</v>
      </c>
      <c r="F136" s="4">
        <v>0</v>
      </c>
      <c r="G136" s="4">
        <v>0</v>
      </c>
      <c r="H136" s="4">
        <v>902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f t="shared" si="4"/>
        <v>5263</v>
      </c>
      <c r="U136" s="4">
        <v>0</v>
      </c>
      <c r="V136" s="4">
        <v>1400</v>
      </c>
      <c r="W136" s="4">
        <v>0</v>
      </c>
      <c r="X136" s="4">
        <v>0</v>
      </c>
      <c r="Y136" s="4">
        <v>0</v>
      </c>
      <c r="Z136" s="4">
        <f t="shared" si="5"/>
        <v>1400</v>
      </c>
      <c r="AA136" s="4"/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f t="shared" si="6"/>
        <v>0</v>
      </c>
      <c r="AH136" s="4">
        <f t="shared" si="7"/>
        <v>6663</v>
      </c>
    </row>
    <row r="137" spans="1:34" ht="12.75">
      <c r="A137" s="3" t="s">
        <v>157</v>
      </c>
      <c r="B137" s="2">
        <v>128</v>
      </c>
      <c r="C137" s="4">
        <v>0</v>
      </c>
      <c r="D137" s="4">
        <v>0</v>
      </c>
      <c r="E137" s="4">
        <v>44272</v>
      </c>
      <c r="F137" s="4">
        <v>0</v>
      </c>
      <c r="G137" s="4">
        <v>0</v>
      </c>
      <c r="H137" s="4">
        <v>10717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308192</v>
      </c>
      <c r="O137" s="4">
        <v>0</v>
      </c>
      <c r="P137" s="4">
        <v>28581</v>
      </c>
      <c r="Q137" s="4">
        <v>0</v>
      </c>
      <c r="R137" s="4">
        <v>0</v>
      </c>
      <c r="S137" s="4">
        <f t="shared" si="4"/>
        <v>391762</v>
      </c>
      <c r="U137" s="4">
        <v>0</v>
      </c>
      <c r="V137" s="4">
        <v>68720</v>
      </c>
      <c r="W137" s="4">
        <v>0</v>
      </c>
      <c r="X137" s="4">
        <v>3104</v>
      </c>
      <c r="Y137" s="4">
        <v>0</v>
      </c>
      <c r="Z137" s="4">
        <f t="shared" si="5"/>
        <v>71824</v>
      </c>
      <c r="AA137" s="4"/>
      <c r="AB137" s="4">
        <v>0</v>
      </c>
      <c r="AC137" s="4">
        <v>0</v>
      </c>
      <c r="AD137" s="4">
        <v>0</v>
      </c>
      <c r="AE137" s="4">
        <v>0</v>
      </c>
      <c r="AF137" s="4">
        <v>15958</v>
      </c>
      <c r="AG137" s="4">
        <f t="shared" si="6"/>
        <v>15958</v>
      </c>
      <c r="AH137" s="4">
        <f t="shared" si="7"/>
        <v>447628</v>
      </c>
    </row>
    <row r="138" spans="1:34" ht="12.75">
      <c r="A138" s="3" t="s">
        <v>158</v>
      </c>
      <c r="B138" s="2">
        <v>129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80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180</v>
      </c>
      <c r="O138" s="4">
        <v>0</v>
      </c>
      <c r="P138" s="4">
        <v>0</v>
      </c>
      <c r="Q138" s="4">
        <v>0</v>
      </c>
      <c r="R138" s="4">
        <v>0</v>
      </c>
      <c r="S138" s="4">
        <f t="shared" si="4"/>
        <v>260</v>
      </c>
      <c r="U138" s="4">
        <v>0</v>
      </c>
      <c r="V138" s="4">
        <v>400</v>
      </c>
      <c r="W138" s="4">
        <v>0</v>
      </c>
      <c r="X138" s="4">
        <v>0</v>
      </c>
      <c r="Y138" s="4">
        <v>0</v>
      </c>
      <c r="Z138" s="4">
        <f t="shared" si="5"/>
        <v>400</v>
      </c>
      <c r="AA138" s="4"/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f t="shared" si="6"/>
        <v>0</v>
      </c>
      <c r="AH138" s="4">
        <f t="shared" si="7"/>
        <v>660</v>
      </c>
    </row>
    <row r="139" spans="1:34" ht="12.75">
      <c r="A139" s="3" t="s">
        <v>159</v>
      </c>
      <c r="B139" s="2">
        <v>130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172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444</v>
      </c>
      <c r="O139" s="4">
        <v>0</v>
      </c>
      <c r="P139" s="4">
        <v>0</v>
      </c>
      <c r="Q139" s="4">
        <v>0</v>
      </c>
      <c r="R139" s="4">
        <v>0</v>
      </c>
      <c r="S139" s="4">
        <f aca="true" t="shared" si="8" ref="S139:S202">SUM(C139:R139)</f>
        <v>616</v>
      </c>
      <c r="U139" s="4">
        <v>0</v>
      </c>
      <c r="V139" s="4">
        <v>580</v>
      </c>
      <c r="W139" s="4">
        <v>0</v>
      </c>
      <c r="X139" s="4">
        <v>0</v>
      </c>
      <c r="Y139" s="4">
        <v>0</v>
      </c>
      <c r="Z139" s="4">
        <f aca="true" t="shared" si="9" ref="Z139:Z202">SUM(U139:Y139)</f>
        <v>580</v>
      </c>
      <c r="AA139" s="4"/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f aca="true" t="shared" si="10" ref="AG139:AG202">SUM(AB139:AF139)</f>
        <v>0</v>
      </c>
      <c r="AH139" s="4">
        <f aca="true" t="shared" si="11" ref="AH139:AH202">S139+Z139-AG139</f>
        <v>1196</v>
      </c>
    </row>
    <row r="140" spans="1:34" ht="12.75">
      <c r="A140" s="3" t="s">
        <v>160</v>
      </c>
      <c r="B140" s="2">
        <v>131</v>
      </c>
      <c r="C140" s="4">
        <v>75462</v>
      </c>
      <c r="D140" s="4">
        <v>0</v>
      </c>
      <c r="E140" s="4">
        <v>0</v>
      </c>
      <c r="F140" s="4">
        <v>650504</v>
      </c>
      <c r="G140" s="4">
        <v>47022</v>
      </c>
      <c r="H140" s="4">
        <v>6406</v>
      </c>
      <c r="I140" s="4">
        <v>4978</v>
      </c>
      <c r="J140" s="4">
        <v>0</v>
      </c>
      <c r="K140" s="4">
        <v>0</v>
      </c>
      <c r="L140" s="4">
        <v>521743</v>
      </c>
      <c r="M140" s="4">
        <v>0</v>
      </c>
      <c r="N140" s="4">
        <v>0</v>
      </c>
      <c r="O140" s="4">
        <v>0</v>
      </c>
      <c r="P140" s="4">
        <v>839</v>
      </c>
      <c r="Q140" s="4">
        <v>0</v>
      </c>
      <c r="R140" s="4">
        <v>0</v>
      </c>
      <c r="S140" s="4">
        <f t="shared" si="8"/>
        <v>1306954</v>
      </c>
      <c r="U140" s="4">
        <v>0</v>
      </c>
      <c r="V140" s="4">
        <v>10360</v>
      </c>
      <c r="W140" s="4">
        <v>0</v>
      </c>
      <c r="X140" s="4">
        <v>0</v>
      </c>
      <c r="Y140" s="4">
        <v>806</v>
      </c>
      <c r="Z140" s="4">
        <f t="shared" si="9"/>
        <v>11166</v>
      </c>
      <c r="AA140" s="4"/>
      <c r="AB140" s="4">
        <v>0</v>
      </c>
      <c r="AC140" s="4">
        <v>205</v>
      </c>
      <c r="AD140" s="4">
        <v>26890</v>
      </c>
      <c r="AE140" s="4">
        <v>0</v>
      </c>
      <c r="AF140" s="4">
        <v>0</v>
      </c>
      <c r="AG140" s="4">
        <f t="shared" si="10"/>
        <v>27095</v>
      </c>
      <c r="AH140" s="4">
        <f t="shared" si="11"/>
        <v>1291025</v>
      </c>
    </row>
    <row r="141" spans="1:34" ht="12.75">
      <c r="A141" s="3" t="s">
        <v>161</v>
      </c>
      <c r="B141" s="2">
        <v>132</v>
      </c>
      <c r="C141" s="4">
        <v>14134</v>
      </c>
      <c r="D141" s="4">
        <v>0</v>
      </c>
      <c r="E141" s="4">
        <v>0</v>
      </c>
      <c r="F141" s="4">
        <v>0</v>
      </c>
      <c r="G141" s="4">
        <v>6776</v>
      </c>
      <c r="H141" s="4">
        <v>433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4133</v>
      </c>
      <c r="O141" s="4">
        <v>0</v>
      </c>
      <c r="P141" s="4">
        <v>0</v>
      </c>
      <c r="Q141" s="4">
        <v>0</v>
      </c>
      <c r="R141" s="4">
        <v>0</v>
      </c>
      <c r="S141" s="4">
        <f t="shared" si="8"/>
        <v>25476</v>
      </c>
      <c r="U141" s="4">
        <v>0</v>
      </c>
      <c r="V141" s="4">
        <v>720</v>
      </c>
      <c r="W141" s="4">
        <v>0</v>
      </c>
      <c r="X141" s="4">
        <v>194</v>
      </c>
      <c r="Y141" s="4">
        <v>0</v>
      </c>
      <c r="Z141" s="4">
        <f t="shared" si="9"/>
        <v>914</v>
      </c>
      <c r="AA141" s="4"/>
      <c r="AB141" s="4">
        <v>0</v>
      </c>
      <c r="AC141" s="4">
        <v>28</v>
      </c>
      <c r="AD141" s="4">
        <v>0</v>
      </c>
      <c r="AE141" s="4">
        <v>0</v>
      </c>
      <c r="AF141" s="4">
        <v>0</v>
      </c>
      <c r="AG141" s="4">
        <f t="shared" si="10"/>
        <v>28</v>
      </c>
      <c r="AH141" s="4">
        <f t="shared" si="11"/>
        <v>26362</v>
      </c>
    </row>
    <row r="142" spans="1:34" ht="12.75">
      <c r="A142" s="3" t="s">
        <v>162</v>
      </c>
      <c r="B142" s="2">
        <v>133</v>
      </c>
      <c r="C142" s="4">
        <v>40893</v>
      </c>
      <c r="D142" s="4">
        <v>0</v>
      </c>
      <c r="E142" s="4">
        <v>0</v>
      </c>
      <c r="F142" s="4">
        <v>274226</v>
      </c>
      <c r="G142" s="4">
        <v>14195</v>
      </c>
      <c r="H142" s="4">
        <v>2289</v>
      </c>
      <c r="I142" s="4">
        <v>2725</v>
      </c>
      <c r="J142" s="4">
        <v>0</v>
      </c>
      <c r="K142" s="4">
        <v>0</v>
      </c>
      <c r="L142" s="4">
        <v>322895</v>
      </c>
      <c r="M142" s="4">
        <v>0</v>
      </c>
      <c r="N142" s="4">
        <v>0</v>
      </c>
      <c r="O142" s="4">
        <v>0</v>
      </c>
      <c r="P142" s="4">
        <v>16289</v>
      </c>
      <c r="Q142" s="4">
        <v>0</v>
      </c>
      <c r="R142" s="4">
        <v>0</v>
      </c>
      <c r="S142" s="4">
        <f t="shared" si="8"/>
        <v>673512</v>
      </c>
      <c r="U142" s="4">
        <v>0</v>
      </c>
      <c r="V142" s="4">
        <v>11820</v>
      </c>
      <c r="W142" s="4">
        <v>0</v>
      </c>
      <c r="X142" s="4">
        <v>0</v>
      </c>
      <c r="Y142" s="4">
        <v>0</v>
      </c>
      <c r="Z142" s="4">
        <f t="shared" si="9"/>
        <v>11820</v>
      </c>
      <c r="AA142" s="4"/>
      <c r="AB142" s="4">
        <v>0</v>
      </c>
      <c r="AC142" s="4">
        <v>4</v>
      </c>
      <c r="AD142" s="4">
        <v>23448</v>
      </c>
      <c r="AE142" s="4">
        <v>0</v>
      </c>
      <c r="AF142" s="4">
        <v>2736</v>
      </c>
      <c r="AG142" s="4">
        <f t="shared" si="10"/>
        <v>26188</v>
      </c>
      <c r="AH142" s="4">
        <f t="shared" si="11"/>
        <v>659144</v>
      </c>
    </row>
    <row r="143" spans="1:34" ht="12.75">
      <c r="A143" s="3" t="s">
        <v>163</v>
      </c>
      <c r="B143" s="2">
        <v>134</v>
      </c>
      <c r="C143" s="4">
        <v>23076</v>
      </c>
      <c r="D143" s="4">
        <v>0</v>
      </c>
      <c r="E143" s="4">
        <v>0</v>
      </c>
      <c r="F143" s="4">
        <v>0</v>
      </c>
      <c r="G143" s="4">
        <v>0</v>
      </c>
      <c r="H143" s="4">
        <v>3424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61200</v>
      </c>
      <c r="O143" s="4">
        <v>0</v>
      </c>
      <c r="P143" s="4">
        <v>0</v>
      </c>
      <c r="Q143" s="4">
        <v>0</v>
      </c>
      <c r="R143" s="4">
        <v>0</v>
      </c>
      <c r="S143" s="4">
        <f t="shared" si="8"/>
        <v>87700</v>
      </c>
      <c r="U143" s="4">
        <v>0</v>
      </c>
      <c r="V143" s="4">
        <v>4420</v>
      </c>
      <c r="W143" s="4">
        <v>0</v>
      </c>
      <c r="X143" s="4">
        <v>3607</v>
      </c>
      <c r="Y143" s="4">
        <v>0</v>
      </c>
      <c r="Z143" s="4">
        <f t="shared" si="9"/>
        <v>8027</v>
      </c>
      <c r="AA143" s="4"/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f t="shared" si="10"/>
        <v>0</v>
      </c>
      <c r="AH143" s="4">
        <f t="shared" si="11"/>
        <v>95727</v>
      </c>
    </row>
    <row r="144" spans="1:34" ht="12.75">
      <c r="A144" s="3" t="s">
        <v>164</v>
      </c>
      <c r="B144" s="2">
        <v>135</v>
      </c>
      <c r="C144" s="4">
        <v>7513</v>
      </c>
      <c r="D144" s="4">
        <v>0</v>
      </c>
      <c r="E144" s="4">
        <v>0</v>
      </c>
      <c r="F144" s="4">
        <v>0</v>
      </c>
      <c r="G144" s="4">
        <v>0</v>
      </c>
      <c r="H144" s="4">
        <v>536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2633</v>
      </c>
      <c r="O144" s="4">
        <v>0</v>
      </c>
      <c r="P144" s="4">
        <v>0</v>
      </c>
      <c r="Q144" s="4">
        <v>0</v>
      </c>
      <c r="R144" s="4">
        <v>0</v>
      </c>
      <c r="S144" s="4">
        <f t="shared" si="8"/>
        <v>10682</v>
      </c>
      <c r="U144" s="4">
        <v>0</v>
      </c>
      <c r="V144" s="4">
        <v>3020</v>
      </c>
      <c r="W144" s="4">
        <v>0</v>
      </c>
      <c r="X144" s="4">
        <v>0</v>
      </c>
      <c r="Y144" s="4">
        <v>0</v>
      </c>
      <c r="Z144" s="4">
        <f t="shared" si="9"/>
        <v>3020</v>
      </c>
      <c r="AA144" s="4"/>
      <c r="AB144" s="4">
        <v>0</v>
      </c>
      <c r="AC144" s="4">
        <v>0</v>
      </c>
      <c r="AD144" s="4">
        <v>0</v>
      </c>
      <c r="AE144" s="4">
        <v>71</v>
      </c>
      <c r="AF144" s="4">
        <v>0</v>
      </c>
      <c r="AG144" s="4">
        <f t="shared" si="10"/>
        <v>71</v>
      </c>
      <c r="AH144" s="4">
        <f t="shared" si="11"/>
        <v>13631</v>
      </c>
    </row>
    <row r="145" spans="1:34" ht="12.75">
      <c r="A145" s="3" t="s">
        <v>165</v>
      </c>
      <c r="B145" s="2">
        <v>136</v>
      </c>
      <c r="C145" s="4">
        <v>25869</v>
      </c>
      <c r="D145" s="4">
        <v>0</v>
      </c>
      <c r="E145" s="4">
        <v>0</v>
      </c>
      <c r="F145" s="4">
        <v>0</v>
      </c>
      <c r="G145" s="4">
        <v>30021</v>
      </c>
      <c r="H145" s="4">
        <v>3441</v>
      </c>
      <c r="I145" s="4">
        <v>3287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f t="shared" si="8"/>
        <v>62618</v>
      </c>
      <c r="U145" s="4">
        <v>0</v>
      </c>
      <c r="V145" s="4">
        <v>7460</v>
      </c>
      <c r="W145" s="4">
        <v>0</v>
      </c>
      <c r="X145" s="4">
        <v>0</v>
      </c>
      <c r="Y145" s="4">
        <v>0</v>
      </c>
      <c r="Z145" s="4">
        <f t="shared" si="9"/>
        <v>7460</v>
      </c>
      <c r="AA145" s="4"/>
      <c r="AB145" s="4">
        <v>0</v>
      </c>
      <c r="AC145" s="4">
        <v>367</v>
      </c>
      <c r="AD145" s="4">
        <v>0</v>
      </c>
      <c r="AE145" s="4">
        <v>0</v>
      </c>
      <c r="AF145" s="4">
        <v>5178</v>
      </c>
      <c r="AG145" s="4">
        <f t="shared" si="10"/>
        <v>5545</v>
      </c>
      <c r="AH145" s="4">
        <f t="shared" si="11"/>
        <v>64533</v>
      </c>
    </row>
    <row r="146" spans="1:34" ht="12.75">
      <c r="A146" s="3" t="s">
        <v>166</v>
      </c>
      <c r="B146" s="2">
        <v>137</v>
      </c>
      <c r="C146" s="4">
        <v>57406</v>
      </c>
      <c r="D146" s="4">
        <v>0</v>
      </c>
      <c r="E146" s="4">
        <v>6985</v>
      </c>
      <c r="F146" s="4">
        <v>782806</v>
      </c>
      <c r="G146" s="4">
        <v>0</v>
      </c>
      <c r="H146" s="4">
        <v>7283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315536</v>
      </c>
      <c r="O146" s="4">
        <v>186436</v>
      </c>
      <c r="P146" s="4">
        <v>27432</v>
      </c>
      <c r="Q146" s="4">
        <v>0</v>
      </c>
      <c r="R146" s="4">
        <v>0</v>
      </c>
      <c r="S146" s="4">
        <f t="shared" si="8"/>
        <v>1383884</v>
      </c>
      <c r="U146" s="4">
        <v>0</v>
      </c>
      <c r="V146" s="4">
        <v>62160</v>
      </c>
      <c r="W146" s="4">
        <v>0</v>
      </c>
      <c r="X146" s="4">
        <v>0</v>
      </c>
      <c r="Y146" s="4">
        <v>0</v>
      </c>
      <c r="Z146" s="4">
        <f t="shared" si="9"/>
        <v>62160</v>
      </c>
      <c r="AA146" s="4"/>
      <c r="AB146" s="4">
        <v>0</v>
      </c>
      <c r="AC146" s="4">
        <v>0</v>
      </c>
      <c r="AD146" s="4">
        <v>0</v>
      </c>
      <c r="AE146" s="4">
        <v>13973</v>
      </c>
      <c r="AF146" s="4">
        <v>35853</v>
      </c>
      <c r="AG146" s="4">
        <f t="shared" si="10"/>
        <v>49826</v>
      </c>
      <c r="AH146" s="4">
        <f t="shared" si="11"/>
        <v>1396218</v>
      </c>
    </row>
    <row r="147" spans="1:34" ht="12.75">
      <c r="A147" s="3" t="s">
        <v>167</v>
      </c>
      <c r="B147" s="2">
        <v>138</v>
      </c>
      <c r="C147" s="4">
        <v>7384</v>
      </c>
      <c r="D147" s="4">
        <v>0</v>
      </c>
      <c r="E147" s="4">
        <v>0</v>
      </c>
      <c r="F147" s="4">
        <v>0</v>
      </c>
      <c r="G147" s="4">
        <v>8370</v>
      </c>
      <c r="H147" s="4">
        <v>1208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f t="shared" si="8"/>
        <v>16962</v>
      </c>
      <c r="U147" s="4">
        <v>0</v>
      </c>
      <c r="V147" s="4">
        <v>3460</v>
      </c>
      <c r="W147" s="4">
        <v>0</v>
      </c>
      <c r="X147" s="4">
        <v>0</v>
      </c>
      <c r="Y147" s="4">
        <v>0</v>
      </c>
      <c r="Z147" s="4">
        <f t="shared" si="9"/>
        <v>3460</v>
      </c>
      <c r="AA147" s="4"/>
      <c r="AB147" s="4">
        <v>0</v>
      </c>
      <c r="AC147" s="4">
        <v>103</v>
      </c>
      <c r="AD147" s="4">
        <v>0</v>
      </c>
      <c r="AE147" s="4">
        <v>0</v>
      </c>
      <c r="AF147" s="4">
        <v>2488</v>
      </c>
      <c r="AG147" s="4">
        <f t="shared" si="10"/>
        <v>2591</v>
      </c>
      <c r="AH147" s="4">
        <f t="shared" si="11"/>
        <v>17831</v>
      </c>
    </row>
    <row r="148" spans="1:34" ht="12.75">
      <c r="A148" s="3" t="s">
        <v>168</v>
      </c>
      <c r="B148" s="2">
        <v>139</v>
      </c>
      <c r="C148" s="4">
        <v>25869</v>
      </c>
      <c r="D148" s="4">
        <v>0</v>
      </c>
      <c r="E148" s="4">
        <v>0</v>
      </c>
      <c r="F148" s="4">
        <v>0</v>
      </c>
      <c r="G148" s="4">
        <v>0</v>
      </c>
      <c r="H148" s="4">
        <v>3493</v>
      </c>
      <c r="I148" s="4">
        <v>2654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f t="shared" si="8"/>
        <v>32016</v>
      </c>
      <c r="U148" s="4">
        <v>0</v>
      </c>
      <c r="V148" s="4">
        <v>6380</v>
      </c>
      <c r="W148" s="4">
        <v>0</v>
      </c>
      <c r="X148" s="4">
        <v>0</v>
      </c>
      <c r="Y148" s="4">
        <v>0</v>
      </c>
      <c r="Z148" s="4">
        <f t="shared" si="9"/>
        <v>6380</v>
      </c>
      <c r="AA148" s="4"/>
      <c r="AB148" s="4">
        <v>0</v>
      </c>
      <c r="AC148" s="4">
        <v>0</v>
      </c>
      <c r="AD148" s="4">
        <v>0</v>
      </c>
      <c r="AE148" s="4">
        <v>0</v>
      </c>
      <c r="AF148" s="4">
        <v>557</v>
      </c>
      <c r="AG148" s="4">
        <f t="shared" si="10"/>
        <v>557</v>
      </c>
      <c r="AH148" s="4">
        <f t="shared" si="11"/>
        <v>37839</v>
      </c>
    </row>
    <row r="149" spans="1:34" ht="12.75">
      <c r="A149" s="3" t="s">
        <v>169</v>
      </c>
      <c r="B149" s="2">
        <v>140</v>
      </c>
      <c r="C149" s="4">
        <v>4923</v>
      </c>
      <c r="D149" s="4">
        <v>0</v>
      </c>
      <c r="E149" s="4">
        <v>0</v>
      </c>
      <c r="F149" s="4">
        <v>0</v>
      </c>
      <c r="G149" s="4">
        <v>0</v>
      </c>
      <c r="H149" s="4">
        <v>729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14801</v>
      </c>
      <c r="O149" s="4">
        <v>0</v>
      </c>
      <c r="P149" s="4">
        <v>0</v>
      </c>
      <c r="Q149" s="4">
        <v>0</v>
      </c>
      <c r="R149" s="4">
        <v>0</v>
      </c>
      <c r="S149" s="4">
        <f t="shared" si="8"/>
        <v>20453</v>
      </c>
      <c r="U149" s="4">
        <v>0</v>
      </c>
      <c r="V149" s="4">
        <v>2900</v>
      </c>
      <c r="W149" s="4">
        <v>0</v>
      </c>
      <c r="X149" s="4">
        <v>774</v>
      </c>
      <c r="Y149" s="4">
        <v>0</v>
      </c>
      <c r="Z149" s="4">
        <f t="shared" si="9"/>
        <v>3674</v>
      </c>
      <c r="AA149" s="4"/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f t="shared" si="10"/>
        <v>0</v>
      </c>
      <c r="AH149" s="4">
        <f t="shared" si="11"/>
        <v>24127</v>
      </c>
    </row>
    <row r="150" spans="1:34" ht="12.75">
      <c r="A150" s="3" t="s">
        <v>170</v>
      </c>
      <c r="B150" s="2">
        <v>141</v>
      </c>
      <c r="C150" s="4">
        <v>28016</v>
      </c>
      <c r="D150" s="4">
        <v>0</v>
      </c>
      <c r="E150" s="4">
        <v>0</v>
      </c>
      <c r="F150" s="4">
        <v>277573</v>
      </c>
      <c r="G150" s="4">
        <v>21220</v>
      </c>
      <c r="H150" s="4">
        <v>4050</v>
      </c>
      <c r="I150" s="4">
        <v>4347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f t="shared" si="8"/>
        <v>335206</v>
      </c>
      <c r="U150" s="4">
        <v>0</v>
      </c>
      <c r="V150" s="4">
        <v>20060</v>
      </c>
      <c r="W150" s="4">
        <v>0</v>
      </c>
      <c r="X150" s="4">
        <v>0</v>
      </c>
      <c r="Y150" s="4">
        <v>0</v>
      </c>
      <c r="Z150" s="4">
        <f t="shared" si="9"/>
        <v>20060</v>
      </c>
      <c r="AA150" s="4"/>
      <c r="AB150" s="4">
        <v>0</v>
      </c>
      <c r="AC150" s="4">
        <v>261</v>
      </c>
      <c r="AD150" s="4">
        <v>0</v>
      </c>
      <c r="AE150" s="4">
        <v>0</v>
      </c>
      <c r="AF150" s="4">
        <v>3855</v>
      </c>
      <c r="AG150" s="4">
        <f t="shared" si="10"/>
        <v>4116</v>
      </c>
      <c r="AH150" s="4">
        <f t="shared" si="11"/>
        <v>351150</v>
      </c>
    </row>
    <row r="151" spans="1:34" ht="12.75">
      <c r="A151" s="3" t="s">
        <v>171</v>
      </c>
      <c r="B151" s="2">
        <v>142</v>
      </c>
      <c r="C151" s="4">
        <v>23187</v>
      </c>
      <c r="D151" s="4">
        <v>0</v>
      </c>
      <c r="E151" s="4">
        <v>2332</v>
      </c>
      <c r="F151" s="4">
        <v>0</v>
      </c>
      <c r="G151" s="4">
        <v>11661</v>
      </c>
      <c r="H151" s="4">
        <v>2482</v>
      </c>
      <c r="I151" s="4">
        <v>2572</v>
      </c>
      <c r="J151" s="4">
        <v>0</v>
      </c>
      <c r="K151" s="4">
        <v>0</v>
      </c>
      <c r="L151" s="4">
        <v>263983</v>
      </c>
      <c r="M151" s="4">
        <v>0</v>
      </c>
      <c r="N151" s="4">
        <v>0</v>
      </c>
      <c r="O151" s="4">
        <v>0</v>
      </c>
      <c r="P151" s="4">
        <v>1271</v>
      </c>
      <c r="Q151" s="4">
        <v>0</v>
      </c>
      <c r="R151" s="4">
        <v>0</v>
      </c>
      <c r="S151" s="4">
        <f t="shared" si="8"/>
        <v>307488</v>
      </c>
      <c r="U151" s="4">
        <v>0</v>
      </c>
      <c r="V151" s="4">
        <v>21100</v>
      </c>
      <c r="W151" s="4">
        <v>0</v>
      </c>
      <c r="X151" s="4">
        <v>0</v>
      </c>
      <c r="Y151" s="4">
        <v>1178</v>
      </c>
      <c r="Z151" s="4">
        <f t="shared" si="9"/>
        <v>22278</v>
      </c>
      <c r="AA151" s="4"/>
      <c r="AB151" s="4">
        <v>0</v>
      </c>
      <c r="AC151" s="4">
        <v>50</v>
      </c>
      <c r="AD151" s="4">
        <v>24512</v>
      </c>
      <c r="AE151" s="4">
        <v>0</v>
      </c>
      <c r="AF151" s="4">
        <v>0</v>
      </c>
      <c r="AG151" s="4">
        <f t="shared" si="10"/>
        <v>24562</v>
      </c>
      <c r="AH151" s="4">
        <f t="shared" si="11"/>
        <v>305204</v>
      </c>
    </row>
    <row r="152" spans="1:34" ht="12.75">
      <c r="A152" s="3" t="s">
        <v>172</v>
      </c>
      <c r="B152" s="2">
        <v>143</v>
      </c>
      <c r="C152" s="4">
        <v>1557</v>
      </c>
      <c r="D152" s="4">
        <v>0</v>
      </c>
      <c r="E152" s="4">
        <v>0</v>
      </c>
      <c r="F152" s="4">
        <v>0</v>
      </c>
      <c r="G152" s="4">
        <v>0</v>
      </c>
      <c r="H152" s="4">
        <v>435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3038</v>
      </c>
      <c r="O152" s="4">
        <v>0</v>
      </c>
      <c r="P152" s="4">
        <v>0</v>
      </c>
      <c r="Q152" s="4">
        <v>0</v>
      </c>
      <c r="R152" s="4">
        <v>0</v>
      </c>
      <c r="S152" s="4">
        <f t="shared" si="8"/>
        <v>5030</v>
      </c>
      <c r="U152" s="4">
        <v>0</v>
      </c>
      <c r="V152" s="4">
        <v>1900</v>
      </c>
      <c r="W152" s="4">
        <v>0</v>
      </c>
      <c r="X152" s="4">
        <v>0</v>
      </c>
      <c r="Y152" s="4">
        <v>0</v>
      </c>
      <c r="Z152" s="4">
        <f t="shared" si="9"/>
        <v>1900</v>
      </c>
      <c r="AA152" s="4"/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f t="shared" si="10"/>
        <v>0</v>
      </c>
      <c r="AH152" s="4">
        <f t="shared" si="11"/>
        <v>6930</v>
      </c>
    </row>
    <row r="153" spans="1:34" ht="12.75">
      <c r="A153" s="3" t="s">
        <v>173</v>
      </c>
      <c r="B153" s="2">
        <v>144</v>
      </c>
      <c r="C153" s="4">
        <v>0</v>
      </c>
      <c r="D153" s="4">
        <v>0</v>
      </c>
      <c r="E153" s="4">
        <v>0</v>
      </c>
      <c r="F153" s="4">
        <v>0</v>
      </c>
      <c r="G153" s="4">
        <v>67476</v>
      </c>
      <c r="H153" s="4">
        <v>3503</v>
      </c>
      <c r="I153" s="4">
        <v>3034</v>
      </c>
      <c r="J153" s="4">
        <v>0</v>
      </c>
      <c r="K153" s="4">
        <v>0</v>
      </c>
      <c r="L153" s="4">
        <v>0</v>
      </c>
      <c r="M153" s="4">
        <v>0</v>
      </c>
      <c r="N153" s="4">
        <v>3911</v>
      </c>
      <c r="O153" s="4">
        <v>0</v>
      </c>
      <c r="P153" s="4">
        <v>0</v>
      </c>
      <c r="Q153" s="4">
        <v>0</v>
      </c>
      <c r="R153" s="4">
        <v>0</v>
      </c>
      <c r="S153" s="4">
        <f t="shared" si="8"/>
        <v>77924</v>
      </c>
      <c r="U153" s="4">
        <v>0</v>
      </c>
      <c r="V153" s="4">
        <v>7640</v>
      </c>
      <c r="W153" s="4">
        <v>0</v>
      </c>
      <c r="X153" s="4">
        <v>0</v>
      </c>
      <c r="Y153" s="4">
        <v>0</v>
      </c>
      <c r="Z153" s="4">
        <f t="shared" si="9"/>
        <v>7640</v>
      </c>
      <c r="AA153" s="4"/>
      <c r="AB153" s="4">
        <v>0</v>
      </c>
      <c r="AC153" s="4">
        <v>32</v>
      </c>
      <c r="AD153" s="4">
        <v>0</v>
      </c>
      <c r="AE153" s="4">
        <v>0</v>
      </c>
      <c r="AF153" s="4">
        <v>0</v>
      </c>
      <c r="AG153" s="4">
        <f t="shared" si="10"/>
        <v>32</v>
      </c>
      <c r="AH153" s="4">
        <f t="shared" si="11"/>
        <v>85532</v>
      </c>
    </row>
    <row r="154" spans="1:34" ht="12.75">
      <c r="A154" s="3" t="s">
        <v>174</v>
      </c>
      <c r="B154" s="2">
        <v>145</v>
      </c>
      <c r="C154" s="4">
        <v>26278</v>
      </c>
      <c r="D154" s="4">
        <v>0</v>
      </c>
      <c r="E154" s="4">
        <v>0</v>
      </c>
      <c r="F154" s="4">
        <v>0</v>
      </c>
      <c r="G154" s="4">
        <v>23463</v>
      </c>
      <c r="H154" s="4">
        <v>2644</v>
      </c>
      <c r="I154" s="4">
        <v>0</v>
      </c>
      <c r="J154" s="4">
        <v>2694</v>
      </c>
      <c r="K154" s="4">
        <v>0</v>
      </c>
      <c r="L154" s="4">
        <v>0</v>
      </c>
      <c r="M154" s="4">
        <v>0</v>
      </c>
      <c r="N154" s="4">
        <v>8000</v>
      </c>
      <c r="O154" s="4">
        <v>0</v>
      </c>
      <c r="P154" s="4">
        <v>5357</v>
      </c>
      <c r="Q154" s="4">
        <v>0</v>
      </c>
      <c r="R154" s="4">
        <v>0</v>
      </c>
      <c r="S154" s="4">
        <f t="shared" si="8"/>
        <v>68436</v>
      </c>
      <c r="U154" s="4">
        <v>0</v>
      </c>
      <c r="V154" s="4">
        <v>9740</v>
      </c>
      <c r="W154" s="4">
        <v>0</v>
      </c>
      <c r="X154" s="4">
        <v>0</v>
      </c>
      <c r="Y154" s="4">
        <v>5086</v>
      </c>
      <c r="Z154" s="4">
        <f t="shared" si="9"/>
        <v>14826</v>
      </c>
      <c r="AA154" s="4"/>
      <c r="AB154" s="4">
        <v>0</v>
      </c>
      <c r="AC154" s="4">
        <v>102</v>
      </c>
      <c r="AD154" s="4">
        <v>0</v>
      </c>
      <c r="AE154" s="4">
        <v>12</v>
      </c>
      <c r="AF154" s="4">
        <v>0</v>
      </c>
      <c r="AG154" s="4">
        <f t="shared" si="10"/>
        <v>114</v>
      </c>
      <c r="AH154" s="4">
        <f t="shared" si="11"/>
        <v>83148</v>
      </c>
    </row>
    <row r="155" spans="1:34" ht="12.75">
      <c r="A155" s="3" t="s">
        <v>175</v>
      </c>
      <c r="B155" s="2">
        <v>146</v>
      </c>
      <c r="C155" s="4">
        <v>21782</v>
      </c>
      <c r="D155" s="4">
        <v>0</v>
      </c>
      <c r="E155" s="4">
        <v>0</v>
      </c>
      <c r="F155" s="4">
        <v>0</v>
      </c>
      <c r="G155" s="4">
        <v>32310</v>
      </c>
      <c r="H155" s="4">
        <v>2181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7000</v>
      </c>
      <c r="O155" s="4">
        <v>0</v>
      </c>
      <c r="P155" s="4">
        <v>0</v>
      </c>
      <c r="Q155" s="4">
        <v>0</v>
      </c>
      <c r="R155" s="4">
        <v>0</v>
      </c>
      <c r="S155" s="4">
        <f t="shared" si="8"/>
        <v>63273</v>
      </c>
      <c r="U155" s="4">
        <v>0</v>
      </c>
      <c r="V155" s="4">
        <v>5400</v>
      </c>
      <c r="W155" s="4">
        <v>0</v>
      </c>
      <c r="X155" s="4">
        <v>885</v>
      </c>
      <c r="Y155" s="4">
        <v>0</v>
      </c>
      <c r="Z155" s="4">
        <f t="shared" si="9"/>
        <v>6285</v>
      </c>
      <c r="AA155" s="4"/>
      <c r="AB155" s="4">
        <v>0</v>
      </c>
      <c r="AC155" s="4">
        <v>144</v>
      </c>
      <c r="AD155" s="4">
        <v>0</v>
      </c>
      <c r="AE155" s="4">
        <v>0</v>
      </c>
      <c r="AF155" s="4">
        <v>0</v>
      </c>
      <c r="AG155" s="4">
        <f t="shared" si="10"/>
        <v>144</v>
      </c>
      <c r="AH155" s="4">
        <f t="shared" si="11"/>
        <v>69414</v>
      </c>
    </row>
    <row r="156" spans="1:34" ht="12.75">
      <c r="A156" s="3" t="s">
        <v>176</v>
      </c>
      <c r="B156" s="2">
        <v>147</v>
      </c>
      <c r="C156" s="4">
        <v>8718</v>
      </c>
      <c r="D156" s="4">
        <v>0</v>
      </c>
      <c r="E156" s="4">
        <v>0</v>
      </c>
      <c r="F156" s="4">
        <v>0</v>
      </c>
      <c r="G156" s="4">
        <v>0</v>
      </c>
      <c r="H156" s="4">
        <v>1420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8187</v>
      </c>
      <c r="O156" s="4">
        <v>0</v>
      </c>
      <c r="P156" s="4">
        <v>0</v>
      </c>
      <c r="Q156" s="4">
        <v>0</v>
      </c>
      <c r="R156" s="4">
        <v>0</v>
      </c>
      <c r="S156" s="4">
        <f t="shared" si="8"/>
        <v>18325</v>
      </c>
      <c r="U156" s="4">
        <v>0</v>
      </c>
      <c r="V156" s="4">
        <v>4640</v>
      </c>
      <c r="W156" s="4">
        <v>0</v>
      </c>
      <c r="X156" s="4">
        <v>0</v>
      </c>
      <c r="Y156" s="4">
        <v>0</v>
      </c>
      <c r="Z156" s="4">
        <f t="shared" si="9"/>
        <v>4640</v>
      </c>
      <c r="AA156" s="4"/>
      <c r="AB156" s="4">
        <v>0</v>
      </c>
      <c r="AC156" s="4">
        <v>0</v>
      </c>
      <c r="AD156" s="4">
        <v>0</v>
      </c>
      <c r="AE156" s="4">
        <v>459</v>
      </c>
      <c r="AF156" s="4">
        <v>0</v>
      </c>
      <c r="AG156" s="4">
        <f t="shared" si="10"/>
        <v>459</v>
      </c>
      <c r="AH156" s="4">
        <f t="shared" si="11"/>
        <v>22506</v>
      </c>
    </row>
    <row r="157" spans="1:34" ht="12.75">
      <c r="A157" s="3" t="s">
        <v>177</v>
      </c>
      <c r="B157" s="2">
        <v>148</v>
      </c>
      <c r="C157" s="4">
        <v>29277</v>
      </c>
      <c r="D157" s="4">
        <v>0</v>
      </c>
      <c r="E157" s="4">
        <v>0</v>
      </c>
      <c r="F157" s="4">
        <v>0</v>
      </c>
      <c r="G157" s="4">
        <v>14073</v>
      </c>
      <c r="H157" s="4">
        <v>795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21352</v>
      </c>
      <c r="O157" s="4">
        <v>0</v>
      </c>
      <c r="P157" s="4">
        <v>0</v>
      </c>
      <c r="Q157" s="4">
        <v>0</v>
      </c>
      <c r="R157" s="4">
        <v>0</v>
      </c>
      <c r="S157" s="4">
        <f t="shared" si="8"/>
        <v>65497</v>
      </c>
      <c r="U157" s="4">
        <v>0</v>
      </c>
      <c r="V157" s="4">
        <v>2940</v>
      </c>
      <c r="W157" s="4">
        <v>0</v>
      </c>
      <c r="X157" s="4">
        <v>0</v>
      </c>
      <c r="Y157" s="4">
        <v>0</v>
      </c>
      <c r="Z157" s="4">
        <f t="shared" si="9"/>
        <v>2940</v>
      </c>
      <c r="AA157" s="4"/>
      <c r="AB157" s="4">
        <v>0</v>
      </c>
      <c r="AC157" s="4">
        <v>60</v>
      </c>
      <c r="AD157" s="4">
        <v>0</v>
      </c>
      <c r="AE157" s="4">
        <v>214</v>
      </c>
      <c r="AF157" s="4">
        <v>0</v>
      </c>
      <c r="AG157" s="4">
        <f t="shared" si="10"/>
        <v>274</v>
      </c>
      <c r="AH157" s="4">
        <f t="shared" si="11"/>
        <v>68163</v>
      </c>
    </row>
    <row r="158" spans="1:34" ht="12.75">
      <c r="A158" s="3" t="s">
        <v>178</v>
      </c>
      <c r="B158" s="2">
        <v>149</v>
      </c>
      <c r="C158" s="4">
        <v>0</v>
      </c>
      <c r="D158" s="4">
        <v>0</v>
      </c>
      <c r="E158" s="4">
        <v>6985</v>
      </c>
      <c r="F158" s="4">
        <v>744456</v>
      </c>
      <c r="G158" s="4">
        <v>0</v>
      </c>
      <c r="H158" s="4">
        <v>10484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271054</v>
      </c>
      <c r="O158" s="4">
        <v>201682</v>
      </c>
      <c r="P158" s="4">
        <v>61193</v>
      </c>
      <c r="Q158" s="4">
        <v>0</v>
      </c>
      <c r="R158" s="4">
        <v>0</v>
      </c>
      <c r="S158" s="4">
        <f t="shared" si="8"/>
        <v>1295854</v>
      </c>
      <c r="U158" s="4">
        <v>0</v>
      </c>
      <c r="V158" s="4">
        <v>221560</v>
      </c>
      <c r="W158" s="4">
        <v>0</v>
      </c>
      <c r="X158" s="4">
        <v>0</v>
      </c>
      <c r="Y158" s="4">
        <v>0</v>
      </c>
      <c r="Z158" s="4">
        <f t="shared" si="9"/>
        <v>221560</v>
      </c>
      <c r="AA158" s="4"/>
      <c r="AB158" s="4">
        <v>0</v>
      </c>
      <c r="AC158" s="4">
        <v>0</v>
      </c>
      <c r="AD158" s="4">
        <v>0</v>
      </c>
      <c r="AE158" s="4">
        <v>3272</v>
      </c>
      <c r="AF158" s="4">
        <v>2943</v>
      </c>
      <c r="AG158" s="4">
        <f t="shared" si="10"/>
        <v>6215</v>
      </c>
      <c r="AH158" s="4">
        <f t="shared" si="11"/>
        <v>1511199</v>
      </c>
    </row>
    <row r="159" spans="1:34" ht="12.75">
      <c r="A159" s="3" t="s">
        <v>179</v>
      </c>
      <c r="B159" s="2">
        <v>150</v>
      </c>
      <c r="C159" s="4">
        <v>54011</v>
      </c>
      <c r="D159" s="4">
        <v>0</v>
      </c>
      <c r="E159" s="4">
        <v>0</v>
      </c>
      <c r="F159" s="4">
        <v>0</v>
      </c>
      <c r="G159" s="4">
        <v>0</v>
      </c>
      <c r="H159" s="4">
        <v>1485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23095</v>
      </c>
      <c r="O159" s="4">
        <v>0</v>
      </c>
      <c r="P159" s="4">
        <v>0</v>
      </c>
      <c r="Q159" s="4">
        <v>0</v>
      </c>
      <c r="R159" s="4">
        <v>0</v>
      </c>
      <c r="S159" s="4">
        <f t="shared" si="8"/>
        <v>78591</v>
      </c>
      <c r="U159" s="4">
        <v>0</v>
      </c>
      <c r="V159" s="4">
        <v>2660</v>
      </c>
      <c r="W159" s="4">
        <v>0</v>
      </c>
      <c r="X159" s="4">
        <v>0</v>
      </c>
      <c r="Y159" s="4">
        <v>0</v>
      </c>
      <c r="Z159" s="4">
        <f t="shared" si="9"/>
        <v>2660</v>
      </c>
      <c r="AA159" s="4"/>
      <c r="AB159" s="4">
        <v>0</v>
      </c>
      <c r="AC159" s="4">
        <v>0</v>
      </c>
      <c r="AD159" s="4">
        <v>0</v>
      </c>
      <c r="AE159" s="4">
        <v>2237</v>
      </c>
      <c r="AF159" s="4">
        <v>0</v>
      </c>
      <c r="AG159" s="4">
        <f t="shared" si="10"/>
        <v>2237</v>
      </c>
      <c r="AH159" s="4">
        <f t="shared" si="11"/>
        <v>79014</v>
      </c>
    </row>
    <row r="160" spans="1:34" ht="12.75">
      <c r="A160" s="3" t="s">
        <v>180</v>
      </c>
      <c r="B160" s="2">
        <v>151</v>
      </c>
      <c r="C160" s="4">
        <v>10769</v>
      </c>
      <c r="D160" s="4">
        <v>0</v>
      </c>
      <c r="E160" s="4">
        <v>0</v>
      </c>
      <c r="F160" s="4">
        <v>0</v>
      </c>
      <c r="G160" s="4">
        <v>0</v>
      </c>
      <c r="H160" s="4">
        <v>1998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50070</v>
      </c>
      <c r="O160" s="4">
        <v>0</v>
      </c>
      <c r="P160" s="4">
        <v>5494</v>
      </c>
      <c r="Q160" s="4">
        <v>0</v>
      </c>
      <c r="R160" s="4">
        <v>0</v>
      </c>
      <c r="S160" s="4">
        <f t="shared" si="8"/>
        <v>68331</v>
      </c>
      <c r="U160" s="4">
        <v>0</v>
      </c>
      <c r="V160" s="4">
        <v>3040</v>
      </c>
      <c r="W160" s="4">
        <v>0</v>
      </c>
      <c r="X160" s="4">
        <v>2490</v>
      </c>
      <c r="Y160" s="4">
        <v>4238</v>
      </c>
      <c r="Z160" s="4">
        <f t="shared" si="9"/>
        <v>9768</v>
      </c>
      <c r="AA160" s="4"/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f t="shared" si="10"/>
        <v>0</v>
      </c>
      <c r="AH160" s="4">
        <f t="shared" si="11"/>
        <v>78099</v>
      </c>
    </row>
    <row r="161" spans="1:34" ht="12.75">
      <c r="A161" s="3" t="s">
        <v>181</v>
      </c>
      <c r="B161" s="2">
        <v>152</v>
      </c>
      <c r="C161" s="4">
        <v>60068</v>
      </c>
      <c r="D161" s="4">
        <v>0</v>
      </c>
      <c r="E161" s="4">
        <v>0</v>
      </c>
      <c r="F161" s="4">
        <v>0</v>
      </c>
      <c r="G161" s="4">
        <v>0</v>
      </c>
      <c r="H161" s="4">
        <v>1484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43764</v>
      </c>
      <c r="O161" s="4">
        <v>0</v>
      </c>
      <c r="P161" s="4">
        <v>0</v>
      </c>
      <c r="Q161" s="4">
        <v>0</v>
      </c>
      <c r="R161" s="4">
        <v>0</v>
      </c>
      <c r="S161" s="4">
        <f t="shared" si="8"/>
        <v>105316</v>
      </c>
      <c r="U161" s="4">
        <v>0</v>
      </c>
      <c r="V161" s="4">
        <v>2460</v>
      </c>
      <c r="W161" s="4">
        <v>0</v>
      </c>
      <c r="X161" s="4">
        <v>2450</v>
      </c>
      <c r="Y161" s="4">
        <v>0</v>
      </c>
      <c r="Z161" s="4">
        <f t="shared" si="9"/>
        <v>4910</v>
      </c>
      <c r="AA161" s="4"/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f t="shared" si="10"/>
        <v>0</v>
      </c>
      <c r="AH161" s="4">
        <f t="shared" si="11"/>
        <v>110226</v>
      </c>
    </row>
    <row r="162" spans="1:34" ht="12.75">
      <c r="A162" s="3" t="s">
        <v>182</v>
      </c>
      <c r="B162" s="2">
        <v>153</v>
      </c>
      <c r="C162" s="4">
        <v>46460</v>
      </c>
      <c r="D162" s="4">
        <v>0</v>
      </c>
      <c r="E162" s="4">
        <v>0</v>
      </c>
      <c r="F162" s="4">
        <v>0</v>
      </c>
      <c r="G162" s="4">
        <v>47408</v>
      </c>
      <c r="H162" s="4">
        <v>7866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386002</v>
      </c>
      <c r="O162" s="4">
        <v>0</v>
      </c>
      <c r="P162" s="4">
        <v>24898</v>
      </c>
      <c r="Q162" s="4">
        <v>0</v>
      </c>
      <c r="R162" s="4">
        <v>0</v>
      </c>
      <c r="S162" s="4">
        <f t="shared" si="8"/>
        <v>512634</v>
      </c>
      <c r="U162" s="4">
        <v>0</v>
      </c>
      <c r="V162" s="4">
        <v>60360</v>
      </c>
      <c r="W162" s="4">
        <v>0</v>
      </c>
      <c r="X162" s="4">
        <v>10860</v>
      </c>
      <c r="Y162" s="4">
        <v>5398</v>
      </c>
      <c r="Z162" s="4">
        <f t="shared" si="9"/>
        <v>76618</v>
      </c>
      <c r="AA162" s="4"/>
      <c r="AB162" s="4">
        <v>0</v>
      </c>
      <c r="AC162" s="4">
        <v>590</v>
      </c>
      <c r="AD162" s="4">
        <v>0</v>
      </c>
      <c r="AE162" s="4">
        <v>0</v>
      </c>
      <c r="AF162" s="4">
        <v>0</v>
      </c>
      <c r="AG162" s="4">
        <f t="shared" si="10"/>
        <v>590</v>
      </c>
      <c r="AH162" s="4">
        <f t="shared" si="11"/>
        <v>588662</v>
      </c>
    </row>
    <row r="163" spans="1:34" ht="12.75">
      <c r="A163" s="3" t="s">
        <v>183</v>
      </c>
      <c r="B163" s="2">
        <v>154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426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312</v>
      </c>
      <c r="O163" s="4">
        <v>0</v>
      </c>
      <c r="P163" s="4">
        <v>0</v>
      </c>
      <c r="Q163" s="4">
        <v>0</v>
      </c>
      <c r="R163" s="4">
        <v>0</v>
      </c>
      <c r="S163" s="4">
        <f t="shared" si="8"/>
        <v>738</v>
      </c>
      <c r="U163" s="4">
        <v>0</v>
      </c>
      <c r="V163" s="4">
        <v>240</v>
      </c>
      <c r="W163" s="4">
        <v>0</v>
      </c>
      <c r="X163" s="4">
        <v>95</v>
      </c>
      <c r="Y163" s="4">
        <v>0</v>
      </c>
      <c r="Z163" s="4">
        <f t="shared" si="9"/>
        <v>335</v>
      </c>
      <c r="AA163" s="4"/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f t="shared" si="10"/>
        <v>0</v>
      </c>
      <c r="AH163" s="4">
        <f t="shared" si="11"/>
        <v>1073</v>
      </c>
    </row>
    <row r="164" spans="1:34" ht="12.75">
      <c r="A164" s="3" t="s">
        <v>184</v>
      </c>
      <c r="B164" s="2">
        <v>155</v>
      </c>
      <c r="C164" s="4">
        <v>95961</v>
      </c>
      <c r="D164" s="4">
        <v>0</v>
      </c>
      <c r="E164" s="4">
        <v>6985</v>
      </c>
      <c r="F164" s="4">
        <v>0</v>
      </c>
      <c r="G164" s="4">
        <v>0</v>
      </c>
      <c r="H164" s="4">
        <v>10839</v>
      </c>
      <c r="I164" s="4">
        <v>7243</v>
      </c>
      <c r="J164" s="4">
        <v>0</v>
      </c>
      <c r="K164" s="4">
        <v>0</v>
      </c>
      <c r="L164" s="4">
        <v>852833</v>
      </c>
      <c r="M164" s="4">
        <v>0</v>
      </c>
      <c r="N164" s="4">
        <v>0</v>
      </c>
      <c r="O164" s="4">
        <v>0</v>
      </c>
      <c r="P164" s="4">
        <v>2599</v>
      </c>
      <c r="Q164" s="4">
        <v>0</v>
      </c>
      <c r="R164" s="4">
        <v>0</v>
      </c>
      <c r="S164" s="4">
        <f t="shared" si="8"/>
        <v>976460</v>
      </c>
      <c r="U164" s="4">
        <v>0</v>
      </c>
      <c r="V164" s="4">
        <v>23140</v>
      </c>
      <c r="W164" s="4">
        <v>0</v>
      </c>
      <c r="X164" s="4">
        <v>0</v>
      </c>
      <c r="Y164" s="4">
        <v>0</v>
      </c>
      <c r="Z164" s="4">
        <f t="shared" si="9"/>
        <v>23140</v>
      </c>
      <c r="AA164" s="4"/>
      <c r="AB164" s="4">
        <v>0</v>
      </c>
      <c r="AC164" s="4">
        <v>0</v>
      </c>
      <c r="AD164" s="4">
        <v>14136</v>
      </c>
      <c r="AE164" s="4">
        <v>0</v>
      </c>
      <c r="AF164" s="4">
        <v>9331</v>
      </c>
      <c r="AG164" s="4">
        <f t="shared" si="10"/>
        <v>23467</v>
      </c>
      <c r="AH164" s="4">
        <f t="shared" si="11"/>
        <v>976133</v>
      </c>
    </row>
    <row r="165" spans="1:34" ht="12.75">
      <c r="A165" s="3" t="s">
        <v>185</v>
      </c>
      <c r="B165" s="2">
        <v>156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157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f t="shared" si="8"/>
        <v>157</v>
      </c>
      <c r="U165" s="4">
        <v>0</v>
      </c>
      <c r="V165" s="4">
        <v>180</v>
      </c>
      <c r="W165" s="4">
        <v>0</v>
      </c>
      <c r="X165" s="4">
        <v>0</v>
      </c>
      <c r="Y165" s="4">
        <v>0</v>
      </c>
      <c r="Z165" s="4">
        <f t="shared" si="9"/>
        <v>180</v>
      </c>
      <c r="AA165" s="4"/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f t="shared" si="10"/>
        <v>0</v>
      </c>
      <c r="AH165" s="4">
        <f t="shared" si="11"/>
        <v>337</v>
      </c>
    </row>
    <row r="166" spans="1:34" ht="12.75">
      <c r="A166" s="3" t="s">
        <v>186</v>
      </c>
      <c r="B166" s="2">
        <v>157</v>
      </c>
      <c r="C166" s="4">
        <v>22327</v>
      </c>
      <c r="D166" s="4">
        <v>0</v>
      </c>
      <c r="E166" s="4">
        <v>0</v>
      </c>
      <c r="F166" s="4">
        <v>0</v>
      </c>
      <c r="G166" s="4">
        <v>0</v>
      </c>
      <c r="H166" s="4">
        <v>2773</v>
      </c>
      <c r="I166" s="4">
        <v>1940</v>
      </c>
      <c r="J166" s="4">
        <v>0</v>
      </c>
      <c r="K166" s="4">
        <v>0</v>
      </c>
      <c r="L166" s="4">
        <v>209497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f t="shared" si="8"/>
        <v>236537</v>
      </c>
      <c r="U166" s="4">
        <v>0</v>
      </c>
      <c r="V166" s="4">
        <v>1480</v>
      </c>
      <c r="W166" s="4">
        <v>0</v>
      </c>
      <c r="X166" s="4">
        <v>0</v>
      </c>
      <c r="Y166" s="4">
        <v>0</v>
      </c>
      <c r="Z166" s="4">
        <f t="shared" si="9"/>
        <v>1480</v>
      </c>
      <c r="AA166" s="4"/>
      <c r="AB166" s="4">
        <v>0</v>
      </c>
      <c r="AC166" s="4">
        <v>0</v>
      </c>
      <c r="AD166" s="4">
        <v>3424</v>
      </c>
      <c r="AE166" s="4">
        <v>0</v>
      </c>
      <c r="AF166" s="4">
        <v>0</v>
      </c>
      <c r="AG166" s="4">
        <f t="shared" si="10"/>
        <v>3424</v>
      </c>
      <c r="AH166" s="4">
        <f t="shared" si="11"/>
        <v>234593</v>
      </c>
    </row>
    <row r="167" spans="1:34" ht="12.75">
      <c r="A167" s="3" t="s">
        <v>187</v>
      </c>
      <c r="B167" s="2">
        <v>158</v>
      </c>
      <c r="C167" s="4">
        <v>17282</v>
      </c>
      <c r="D167" s="4">
        <v>0</v>
      </c>
      <c r="E167" s="4">
        <v>0</v>
      </c>
      <c r="F167" s="4">
        <v>0</v>
      </c>
      <c r="G167" s="4">
        <v>25893</v>
      </c>
      <c r="H167" s="4">
        <v>2184</v>
      </c>
      <c r="I167" s="4">
        <v>1890</v>
      </c>
      <c r="J167" s="4">
        <v>0</v>
      </c>
      <c r="K167" s="4">
        <v>0</v>
      </c>
      <c r="L167" s="4">
        <v>0</v>
      </c>
      <c r="M167" s="4">
        <v>0</v>
      </c>
      <c r="N167" s="4">
        <v>11720</v>
      </c>
      <c r="O167" s="4">
        <v>0</v>
      </c>
      <c r="P167" s="4">
        <v>3181</v>
      </c>
      <c r="Q167" s="4">
        <v>0</v>
      </c>
      <c r="R167" s="4">
        <v>0</v>
      </c>
      <c r="S167" s="4">
        <f t="shared" si="8"/>
        <v>62150</v>
      </c>
      <c r="U167" s="4">
        <v>0</v>
      </c>
      <c r="V167" s="4">
        <v>4600</v>
      </c>
      <c r="W167" s="4">
        <v>0</v>
      </c>
      <c r="X167" s="4">
        <v>3973</v>
      </c>
      <c r="Y167" s="4">
        <v>3116</v>
      </c>
      <c r="Z167" s="4">
        <f t="shared" si="9"/>
        <v>11689</v>
      </c>
      <c r="AA167" s="4"/>
      <c r="AB167" s="4">
        <v>0</v>
      </c>
      <c r="AC167" s="4">
        <v>316</v>
      </c>
      <c r="AD167" s="4">
        <v>0</v>
      </c>
      <c r="AE167" s="4">
        <v>0</v>
      </c>
      <c r="AF167" s="4">
        <v>0</v>
      </c>
      <c r="AG167" s="4">
        <f t="shared" si="10"/>
        <v>316</v>
      </c>
      <c r="AH167" s="4">
        <f t="shared" si="11"/>
        <v>73523</v>
      </c>
    </row>
    <row r="168" spans="1:34" ht="12.75">
      <c r="A168" s="3" t="s">
        <v>188</v>
      </c>
      <c r="B168" s="2">
        <v>159</v>
      </c>
      <c r="C168" s="4">
        <v>60872</v>
      </c>
      <c r="D168" s="4">
        <v>0</v>
      </c>
      <c r="E168" s="4">
        <v>2332</v>
      </c>
      <c r="F168" s="4">
        <v>0</v>
      </c>
      <c r="G168" s="4">
        <v>0</v>
      </c>
      <c r="H168" s="4">
        <v>3994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36825</v>
      </c>
      <c r="O168" s="4">
        <v>0</v>
      </c>
      <c r="P168" s="4">
        <v>133</v>
      </c>
      <c r="Q168" s="4">
        <v>0</v>
      </c>
      <c r="R168" s="4">
        <v>0</v>
      </c>
      <c r="S168" s="4">
        <f t="shared" si="8"/>
        <v>104156</v>
      </c>
      <c r="U168" s="4">
        <v>0</v>
      </c>
      <c r="V168" s="4">
        <v>3960</v>
      </c>
      <c r="W168" s="4">
        <v>0</v>
      </c>
      <c r="X168" s="4">
        <v>0</v>
      </c>
      <c r="Y168" s="4">
        <v>132</v>
      </c>
      <c r="Z168" s="4">
        <f t="shared" si="9"/>
        <v>4092</v>
      </c>
      <c r="AA168" s="4"/>
      <c r="AB168" s="4">
        <v>0</v>
      </c>
      <c r="AC168" s="4">
        <v>0</v>
      </c>
      <c r="AD168" s="4">
        <v>0</v>
      </c>
      <c r="AE168" s="4">
        <v>451</v>
      </c>
      <c r="AF168" s="4">
        <v>0</v>
      </c>
      <c r="AG168" s="4">
        <f t="shared" si="10"/>
        <v>451</v>
      </c>
      <c r="AH168" s="4">
        <f t="shared" si="11"/>
        <v>107797</v>
      </c>
    </row>
    <row r="169" spans="1:34" ht="12.75">
      <c r="A169" s="3" t="s">
        <v>189</v>
      </c>
      <c r="B169" s="2">
        <v>160</v>
      </c>
      <c r="C169" s="4">
        <v>93170</v>
      </c>
      <c r="D169" s="4">
        <v>0</v>
      </c>
      <c r="E169" s="4">
        <v>20966</v>
      </c>
      <c r="F169" s="4">
        <v>0</v>
      </c>
      <c r="G169" s="4">
        <v>0</v>
      </c>
      <c r="H169" s="4">
        <v>17108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598940</v>
      </c>
      <c r="O169" s="4">
        <v>0</v>
      </c>
      <c r="P169" s="4">
        <v>71873</v>
      </c>
      <c r="Q169" s="4">
        <v>0</v>
      </c>
      <c r="R169" s="4">
        <v>0</v>
      </c>
      <c r="S169" s="4">
        <f t="shared" si="8"/>
        <v>802057</v>
      </c>
      <c r="U169" s="4">
        <v>0</v>
      </c>
      <c r="V169" s="4">
        <v>146100</v>
      </c>
      <c r="W169" s="4">
        <v>0</v>
      </c>
      <c r="X169" s="4">
        <v>0</v>
      </c>
      <c r="Y169" s="4">
        <v>0</v>
      </c>
      <c r="Z169" s="4">
        <f t="shared" si="9"/>
        <v>146100</v>
      </c>
      <c r="AA169" s="4"/>
      <c r="AB169" s="4">
        <v>0</v>
      </c>
      <c r="AC169" s="4">
        <v>0</v>
      </c>
      <c r="AD169" s="4">
        <v>0</v>
      </c>
      <c r="AE169" s="4">
        <v>0</v>
      </c>
      <c r="AF169" s="4">
        <v>26892</v>
      </c>
      <c r="AG169" s="4">
        <f t="shared" si="10"/>
        <v>26892</v>
      </c>
      <c r="AH169" s="4">
        <f t="shared" si="11"/>
        <v>921265</v>
      </c>
    </row>
    <row r="170" spans="1:34" ht="12.75">
      <c r="A170" s="3" t="s">
        <v>190</v>
      </c>
      <c r="B170" s="2">
        <v>161</v>
      </c>
      <c r="C170" s="4">
        <v>47195</v>
      </c>
      <c r="D170" s="4">
        <v>0</v>
      </c>
      <c r="E170" s="4">
        <v>0</v>
      </c>
      <c r="F170" s="4">
        <v>0</v>
      </c>
      <c r="G170" s="4">
        <v>0</v>
      </c>
      <c r="H170" s="4">
        <v>3976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29268</v>
      </c>
      <c r="O170" s="4">
        <v>0</v>
      </c>
      <c r="P170" s="4">
        <v>2386</v>
      </c>
      <c r="Q170" s="4">
        <v>0</v>
      </c>
      <c r="R170" s="4">
        <v>0</v>
      </c>
      <c r="S170" s="4">
        <f t="shared" si="8"/>
        <v>82825</v>
      </c>
      <c r="U170" s="4">
        <v>0</v>
      </c>
      <c r="V170" s="4">
        <v>13520</v>
      </c>
      <c r="W170" s="4">
        <v>0</v>
      </c>
      <c r="X170" s="4">
        <v>0</v>
      </c>
      <c r="Y170" s="4">
        <v>1071</v>
      </c>
      <c r="Z170" s="4">
        <f t="shared" si="9"/>
        <v>14591</v>
      </c>
      <c r="AA170" s="4"/>
      <c r="AB170" s="4">
        <v>0</v>
      </c>
      <c r="AC170" s="4">
        <v>0</v>
      </c>
      <c r="AD170" s="4">
        <v>0</v>
      </c>
      <c r="AE170" s="4">
        <v>4845</v>
      </c>
      <c r="AF170" s="4">
        <v>0</v>
      </c>
      <c r="AG170" s="4">
        <f t="shared" si="10"/>
        <v>4845</v>
      </c>
      <c r="AH170" s="4">
        <f t="shared" si="11"/>
        <v>92571</v>
      </c>
    </row>
    <row r="171" spans="1:34" ht="12.75">
      <c r="A171" s="3" t="s">
        <v>191</v>
      </c>
      <c r="B171" s="2">
        <v>162</v>
      </c>
      <c r="C171" s="4">
        <v>13538</v>
      </c>
      <c r="D171" s="4">
        <v>0</v>
      </c>
      <c r="E171" s="4">
        <v>0</v>
      </c>
      <c r="F171" s="4">
        <v>0</v>
      </c>
      <c r="G171" s="4">
        <v>37630</v>
      </c>
      <c r="H171" s="4">
        <v>2101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15911</v>
      </c>
      <c r="O171" s="4">
        <v>0</v>
      </c>
      <c r="P171" s="4">
        <v>0</v>
      </c>
      <c r="Q171" s="4">
        <v>0</v>
      </c>
      <c r="R171" s="4">
        <v>0</v>
      </c>
      <c r="S171" s="4">
        <f t="shared" si="8"/>
        <v>69180</v>
      </c>
      <c r="U171" s="4">
        <v>0</v>
      </c>
      <c r="V171" s="4">
        <v>4420</v>
      </c>
      <c r="W171" s="4">
        <v>0</v>
      </c>
      <c r="X171" s="4">
        <v>1086</v>
      </c>
      <c r="Y171" s="4">
        <v>0</v>
      </c>
      <c r="Z171" s="4">
        <f t="shared" si="9"/>
        <v>5506</v>
      </c>
      <c r="AA171" s="4"/>
      <c r="AB171" s="4">
        <v>0</v>
      </c>
      <c r="AC171" s="4">
        <v>461</v>
      </c>
      <c r="AD171" s="4">
        <v>0</v>
      </c>
      <c r="AE171" s="4">
        <v>0</v>
      </c>
      <c r="AF171" s="4">
        <v>5752</v>
      </c>
      <c r="AG171" s="4">
        <f t="shared" si="10"/>
        <v>6213</v>
      </c>
      <c r="AH171" s="4">
        <f t="shared" si="11"/>
        <v>68473</v>
      </c>
    </row>
    <row r="172" spans="1:34" ht="12.75">
      <c r="A172" s="3" t="s">
        <v>192</v>
      </c>
      <c r="B172" s="2">
        <v>163</v>
      </c>
      <c r="C172" s="4">
        <v>0</v>
      </c>
      <c r="D172" s="4">
        <v>1503</v>
      </c>
      <c r="E172" s="4">
        <v>30282</v>
      </c>
      <c r="F172" s="4">
        <v>0</v>
      </c>
      <c r="G172" s="4">
        <v>34485</v>
      </c>
      <c r="H172" s="4">
        <v>14217</v>
      </c>
      <c r="I172" s="4">
        <v>19790</v>
      </c>
      <c r="J172" s="4">
        <v>0</v>
      </c>
      <c r="K172" s="4">
        <v>0</v>
      </c>
      <c r="L172" s="4">
        <v>2317424</v>
      </c>
      <c r="M172" s="4">
        <v>0</v>
      </c>
      <c r="N172" s="4">
        <v>0</v>
      </c>
      <c r="O172" s="4">
        <v>0</v>
      </c>
      <c r="P172" s="4">
        <v>72925</v>
      </c>
      <c r="Q172" s="4">
        <v>0</v>
      </c>
      <c r="R172" s="4">
        <v>0</v>
      </c>
      <c r="S172" s="4">
        <f t="shared" si="8"/>
        <v>2490626</v>
      </c>
      <c r="U172" s="4">
        <v>0</v>
      </c>
      <c r="V172" s="4">
        <v>120260</v>
      </c>
      <c r="W172" s="4">
        <v>166636</v>
      </c>
      <c r="X172" s="4">
        <v>0</v>
      </c>
      <c r="Y172" s="4">
        <v>0</v>
      </c>
      <c r="Z172" s="4">
        <f t="shared" si="9"/>
        <v>286896</v>
      </c>
      <c r="AA172" s="4"/>
      <c r="AB172" s="4">
        <v>0</v>
      </c>
      <c r="AC172" s="4">
        <v>16</v>
      </c>
      <c r="AD172" s="4">
        <v>0</v>
      </c>
      <c r="AE172" s="4">
        <v>0</v>
      </c>
      <c r="AF172" s="4">
        <v>15656</v>
      </c>
      <c r="AG172" s="4">
        <f t="shared" si="10"/>
        <v>15672</v>
      </c>
      <c r="AH172" s="4">
        <f t="shared" si="11"/>
        <v>2761850</v>
      </c>
    </row>
    <row r="173" spans="1:34" ht="12.75">
      <c r="A173" s="3" t="s">
        <v>193</v>
      </c>
      <c r="B173" s="2">
        <v>164</v>
      </c>
      <c r="C173" s="4">
        <v>0</v>
      </c>
      <c r="D173" s="4">
        <v>0</v>
      </c>
      <c r="E173" s="4">
        <v>0</v>
      </c>
      <c r="F173" s="4">
        <v>398114</v>
      </c>
      <c r="G173" s="4">
        <v>25713</v>
      </c>
      <c r="H173" s="4">
        <v>3435</v>
      </c>
      <c r="I173" s="4">
        <v>2759</v>
      </c>
      <c r="J173" s="4">
        <v>0</v>
      </c>
      <c r="K173" s="4">
        <v>0</v>
      </c>
      <c r="L173" s="4">
        <v>290728</v>
      </c>
      <c r="M173" s="4">
        <v>0</v>
      </c>
      <c r="N173" s="4">
        <v>0</v>
      </c>
      <c r="O173" s="4">
        <v>0</v>
      </c>
      <c r="P173" s="4">
        <v>3404</v>
      </c>
      <c r="Q173" s="4">
        <v>0</v>
      </c>
      <c r="R173" s="4">
        <v>0</v>
      </c>
      <c r="S173" s="4">
        <f t="shared" si="8"/>
        <v>724153</v>
      </c>
      <c r="U173" s="4">
        <v>0</v>
      </c>
      <c r="V173" s="4">
        <v>4340</v>
      </c>
      <c r="W173" s="4">
        <v>1581</v>
      </c>
      <c r="X173" s="4">
        <v>0</v>
      </c>
      <c r="Y173" s="4">
        <v>0</v>
      </c>
      <c r="Z173" s="4">
        <f t="shared" si="9"/>
        <v>5921</v>
      </c>
      <c r="AA173" s="4"/>
      <c r="AB173" s="4">
        <v>0</v>
      </c>
      <c r="AC173" s="4">
        <v>12</v>
      </c>
      <c r="AD173" s="4">
        <v>0</v>
      </c>
      <c r="AE173" s="4">
        <v>0</v>
      </c>
      <c r="AF173" s="4">
        <v>42</v>
      </c>
      <c r="AG173" s="4">
        <f t="shared" si="10"/>
        <v>54</v>
      </c>
      <c r="AH173" s="4">
        <f t="shared" si="11"/>
        <v>730020</v>
      </c>
    </row>
    <row r="174" spans="1:34" ht="12.75">
      <c r="A174" s="3" t="s">
        <v>194</v>
      </c>
      <c r="B174" s="2">
        <v>165</v>
      </c>
      <c r="C174" s="4">
        <v>64296</v>
      </c>
      <c r="D174" s="4">
        <v>0</v>
      </c>
      <c r="E174" s="4">
        <v>11648</v>
      </c>
      <c r="F174" s="4">
        <v>0</v>
      </c>
      <c r="G174" s="4">
        <v>0</v>
      </c>
      <c r="H174" s="4">
        <v>10235</v>
      </c>
      <c r="I174" s="4">
        <v>12958</v>
      </c>
      <c r="J174" s="4">
        <v>0</v>
      </c>
      <c r="K174" s="4">
        <v>0</v>
      </c>
      <c r="L174" s="4">
        <v>3374031</v>
      </c>
      <c r="M174" s="4">
        <v>643</v>
      </c>
      <c r="N174" s="4">
        <v>0</v>
      </c>
      <c r="O174" s="4">
        <v>0</v>
      </c>
      <c r="P174" s="4">
        <v>17001</v>
      </c>
      <c r="Q174" s="4">
        <v>0</v>
      </c>
      <c r="R174" s="4">
        <v>0</v>
      </c>
      <c r="S174" s="4">
        <f t="shared" si="8"/>
        <v>3490812</v>
      </c>
      <c r="U174" s="4">
        <v>0</v>
      </c>
      <c r="V174" s="4">
        <v>67300</v>
      </c>
      <c r="W174" s="4">
        <v>62048</v>
      </c>
      <c r="X174" s="4">
        <v>0</v>
      </c>
      <c r="Y174" s="4">
        <v>0</v>
      </c>
      <c r="Z174" s="4">
        <f t="shared" si="9"/>
        <v>129348</v>
      </c>
      <c r="AA174" s="4"/>
      <c r="AB174" s="4">
        <v>0</v>
      </c>
      <c r="AC174" s="4">
        <v>0</v>
      </c>
      <c r="AD174" s="4">
        <v>0</v>
      </c>
      <c r="AE174" s="4">
        <v>0</v>
      </c>
      <c r="AF174" s="4">
        <v>4292</v>
      </c>
      <c r="AG174" s="4">
        <f t="shared" si="10"/>
        <v>4292</v>
      </c>
      <c r="AH174" s="4">
        <f t="shared" si="11"/>
        <v>3615868</v>
      </c>
    </row>
    <row r="175" spans="1:34" ht="12.75">
      <c r="A175" s="3" t="s">
        <v>195</v>
      </c>
      <c r="B175" s="2">
        <v>166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2448</v>
      </c>
      <c r="I175" s="4">
        <v>1316</v>
      </c>
      <c r="J175" s="4">
        <v>0</v>
      </c>
      <c r="K175" s="4">
        <v>0</v>
      </c>
      <c r="L175" s="4">
        <v>133755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f t="shared" si="8"/>
        <v>137519</v>
      </c>
      <c r="U175" s="4">
        <v>0</v>
      </c>
      <c r="V175" s="4">
        <v>4300</v>
      </c>
      <c r="W175" s="4">
        <v>3567</v>
      </c>
      <c r="X175" s="4">
        <v>0</v>
      </c>
      <c r="Y175" s="4">
        <v>0</v>
      </c>
      <c r="Z175" s="4">
        <f t="shared" si="9"/>
        <v>7867</v>
      </c>
      <c r="AA175" s="4"/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f t="shared" si="10"/>
        <v>0</v>
      </c>
      <c r="AH175" s="4">
        <f t="shared" si="11"/>
        <v>145386</v>
      </c>
    </row>
    <row r="176" spans="1:34" ht="12.75">
      <c r="A176" s="3" t="s">
        <v>196</v>
      </c>
      <c r="B176" s="2">
        <v>167</v>
      </c>
      <c r="C176" s="4">
        <v>253264</v>
      </c>
      <c r="D176" s="4">
        <v>0</v>
      </c>
      <c r="E176" s="4">
        <v>0</v>
      </c>
      <c r="F176" s="4">
        <v>0</v>
      </c>
      <c r="G176" s="4">
        <v>29599</v>
      </c>
      <c r="H176" s="4">
        <v>4933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10500</v>
      </c>
      <c r="O176" s="4">
        <v>0</v>
      </c>
      <c r="P176" s="4">
        <v>0</v>
      </c>
      <c r="Q176" s="4">
        <v>0</v>
      </c>
      <c r="R176" s="4">
        <v>0</v>
      </c>
      <c r="S176" s="4">
        <f t="shared" si="8"/>
        <v>298296</v>
      </c>
      <c r="U176" s="4">
        <v>0</v>
      </c>
      <c r="V176" s="4">
        <v>24360</v>
      </c>
      <c r="W176" s="4">
        <v>0</v>
      </c>
      <c r="X176" s="4">
        <v>0</v>
      </c>
      <c r="Y176" s="4">
        <v>0</v>
      </c>
      <c r="Z176" s="4">
        <f t="shared" si="9"/>
        <v>24360</v>
      </c>
      <c r="AA176" s="4"/>
      <c r="AB176" s="4">
        <v>0</v>
      </c>
      <c r="AC176" s="4">
        <v>60</v>
      </c>
      <c r="AD176" s="4">
        <v>0</v>
      </c>
      <c r="AE176" s="4">
        <v>0</v>
      </c>
      <c r="AF176" s="4">
        <v>4042</v>
      </c>
      <c r="AG176" s="4">
        <f t="shared" si="10"/>
        <v>4102</v>
      </c>
      <c r="AH176" s="4">
        <f t="shared" si="11"/>
        <v>318554</v>
      </c>
    </row>
    <row r="177" spans="1:34" ht="12.75">
      <c r="A177" s="3" t="s">
        <v>197</v>
      </c>
      <c r="B177" s="2">
        <v>168</v>
      </c>
      <c r="C177" s="4">
        <v>0</v>
      </c>
      <c r="D177" s="4">
        <v>0</v>
      </c>
      <c r="E177" s="4">
        <v>4663</v>
      </c>
      <c r="F177" s="4">
        <v>0</v>
      </c>
      <c r="G177" s="4">
        <v>0</v>
      </c>
      <c r="H177" s="4">
        <v>6727</v>
      </c>
      <c r="I177" s="4">
        <v>4906</v>
      </c>
      <c r="J177" s="4">
        <v>0</v>
      </c>
      <c r="K177" s="4">
        <v>0</v>
      </c>
      <c r="L177" s="4">
        <v>570711</v>
      </c>
      <c r="M177" s="4">
        <v>0</v>
      </c>
      <c r="N177" s="4">
        <v>0</v>
      </c>
      <c r="O177" s="4">
        <v>0</v>
      </c>
      <c r="P177" s="4">
        <v>2175</v>
      </c>
      <c r="Q177" s="4">
        <v>0</v>
      </c>
      <c r="R177" s="4">
        <v>0</v>
      </c>
      <c r="S177" s="4">
        <f t="shared" si="8"/>
        <v>589182</v>
      </c>
      <c r="U177" s="4">
        <v>0</v>
      </c>
      <c r="V177" s="4">
        <v>26100</v>
      </c>
      <c r="W177" s="4">
        <v>13833</v>
      </c>
      <c r="X177" s="4">
        <v>0</v>
      </c>
      <c r="Y177" s="4">
        <v>2156</v>
      </c>
      <c r="Z177" s="4">
        <f t="shared" si="9"/>
        <v>42089</v>
      </c>
      <c r="AA177" s="4"/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f t="shared" si="10"/>
        <v>0</v>
      </c>
      <c r="AH177" s="4">
        <f t="shared" si="11"/>
        <v>631271</v>
      </c>
    </row>
    <row r="178" spans="1:34" ht="12.75">
      <c r="A178" s="3" t="s">
        <v>198</v>
      </c>
      <c r="B178" s="2">
        <v>169</v>
      </c>
      <c r="C178" s="4">
        <v>22484</v>
      </c>
      <c r="D178" s="4">
        <v>0</v>
      </c>
      <c r="E178" s="4">
        <v>0</v>
      </c>
      <c r="F178" s="4">
        <v>0</v>
      </c>
      <c r="G178" s="4">
        <v>18805</v>
      </c>
      <c r="H178" s="4">
        <v>1779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f t="shared" si="8"/>
        <v>43068</v>
      </c>
      <c r="U178" s="4">
        <v>0</v>
      </c>
      <c r="V178" s="4">
        <v>3260</v>
      </c>
      <c r="W178" s="4">
        <v>0</v>
      </c>
      <c r="X178" s="4">
        <v>0</v>
      </c>
      <c r="Y178" s="4">
        <v>0</v>
      </c>
      <c r="Z178" s="4">
        <f t="shared" si="9"/>
        <v>3260</v>
      </c>
      <c r="AA178" s="4"/>
      <c r="AB178" s="4">
        <v>0</v>
      </c>
      <c r="AC178" s="4">
        <v>82</v>
      </c>
      <c r="AD178" s="4">
        <v>0</v>
      </c>
      <c r="AE178" s="4">
        <v>0</v>
      </c>
      <c r="AF178" s="4">
        <v>0</v>
      </c>
      <c r="AG178" s="4">
        <f t="shared" si="10"/>
        <v>82</v>
      </c>
      <c r="AH178" s="4">
        <f t="shared" si="11"/>
        <v>46246</v>
      </c>
    </row>
    <row r="179" spans="1:34" ht="12.75">
      <c r="A179" s="3" t="s">
        <v>199</v>
      </c>
      <c r="B179" s="2">
        <v>170</v>
      </c>
      <c r="C179" s="4">
        <v>60647</v>
      </c>
      <c r="D179" s="4">
        <v>0</v>
      </c>
      <c r="E179" s="4">
        <v>2332</v>
      </c>
      <c r="F179" s="4">
        <v>0</v>
      </c>
      <c r="G179" s="4">
        <v>42119</v>
      </c>
      <c r="H179" s="4">
        <v>8295</v>
      </c>
      <c r="I179" s="4">
        <v>8100</v>
      </c>
      <c r="J179" s="4">
        <v>0</v>
      </c>
      <c r="K179" s="4">
        <v>0</v>
      </c>
      <c r="L179" s="4">
        <v>0</v>
      </c>
      <c r="M179" s="4">
        <v>0</v>
      </c>
      <c r="N179" s="4">
        <v>49995</v>
      </c>
      <c r="O179" s="4">
        <v>0</v>
      </c>
      <c r="P179" s="4">
        <v>3568</v>
      </c>
      <c r="Q179" s="4">
        <v>0</v>
      </c>
      <c r="R179" s="4">
        <v>0</v>
      </c>
      <c r="S179" s="4">
        <f t="shared" si="8"/>
        <v>175056</v>
      </c>
      <c r="U179" s="4">
        <v>0</v>
      </c>
      <c r="V179" s="4">
        <v>33360</v>
      </c>
      <c r="W179" s="4">
        <v>0</v>
      </c>
      <c r="X179" s="4">
        <v>2285</v>
      </c>
      <c r="Y179" s="4">
        <v>0</v>
      </c>
      <c r="Z179" s="4">
        <f t="shared" si="9"/>
        <v>35645</v>
      </c>
      <c r="AA179" s="4"/>
      <c r="AB179" s="4">
        <v>0</v>
      </c>
      <c r="AC179" s="4">
        <v>511</v>
      </c>
      <c r="AD179" s="4">
        <v>0</v>
      </c>
      <c r="AE179" s="4">
        <v>0</v>
      </c>
      <c r="AF179" s="4">
        <v>476</v>
      </c>
      <c r="AG179" s="4">
        <f t="shared" si="10"/>
        <v>987</v>
      </c>
      <c r="AH179" s="4">
        <f t="shared" si="11"/>
        <v>209714</v>
      </c>
    </row>
    <row r="180" spans="1:34" ht="12.75">
      <c r="A180" s="3" t="s">
        <v>200</v>
      </c>
      <c r="B180" s="2">
        <v>171</v>
      </c>
      <c r="C180" s="4">
        <v>60988</v>
      </c>
      <c r="D180" s="4">
        <v>0</v>
      </c>
      <c r="E180" s="4">
        <v>0</v>
      </c>
      <c r="F180" s="4">
        <v>0</v>
      </c>
      <c r="G180" s="4">
        <v>44489</v>
      </c>
      <c r="H180" s="4">
        <v>5967</v>
      </c>
      <c r="I180" s="4">
        <v>5628</v>
      </c>
      <c r="J180" s="4">
        <v>0</v>
      </c>
      <c r="K180" s="4">
        <v>0</v>
      </c>
      <c r="L180" s="4">
        <v>517875</v>
      </c>
      <c r="M180" s="4">
        <v>0</v>
      </c>
      <c r="N180" s="4">
        <v>0</v>
      </c>
      <c r="O180" s="4">
        <v>0</v>
      </c>
      <c r="P180" s="4">
        <v>8404</v>
      </c>
      <c r="Q180" s="4">
        <v>0</v>
      </c>
      <c r="R180" s="4">
        <v>0</v>
      </c>
      <c r="S180" s="4">
        <f t="shared" si="8"/>
        <v>643351</v>
      </c>
      <c r="U180" s="4">
        <v>0</v>
      </c>
      <c r="V180" s="4">
        <v>22060</v>
      </c>
      <c r="W180" s="4">
        <v>0</v>
      </c>
      <c r="X180" s="4">
        <v>0</v>
      </c>
      <c r="Y180" s="4">
        <v>5791</v>
      </c>
      <c r="Z180" s="4">
        <f t="shared" si="9"/>
        <v>27851</v>
      </c>
      <c r="AA180" s="4"/>
      <c r="AB180" s="4">
        <v>0</v>
      </c>
      <c r="AC180" s="4">
        <v>196</v>
      </c>
      <c r="AD180" s="4">
        <v>2457</v>
      </c>
      <c r="AE180" s="4">
        <v>0</v>
      </c>
      <c r="AF180" s="4">
        <v>0</v>
      </c>
      <c r="AG180" s="4">
        <f t="shared" si="10"/>
        <v>2653</v>
      </c>
      <c r="AH180" s="4">
        <f t="shared" si="11"/>
        <v>668549</v>
      </c>
    </row>
    <row r="181" spans="1:34" ht="12.75">
      <c r="A181" s="3" t="s">
        <v>201</v>
      </c>
      <c r="B181" s="2">
        <v>172</v>
      </c>
      <c r="C181" s="4">
        <v>252957</v>
      </c>
      <c r="D181" s="4">
        <v>0</v>
      </c>
      <c r="E181" s="4">
        <v>0</v>
      </c>
      <c r="F181" s="4">
        <v>0</v>
      </c>
      <c r="G181" s="4">
        <v>57143</v>
      </c>
      <c r="H181" s="4">
        <v>3667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50805</v>
      </c>
      <c r="O181" s="4">
        <v>0</v>
      </c>
      <c r="P181" s="4">
        <v>11448</v>
      </c>
      <c r="Q181" s="4">
        <v>0</v>
      </c>
      <c r="R181" s="4">
        <v>0</v>
      </c>
      <c r="S181" s="4">
        <f t="shared" si="8"/>
        <v>376020</v>
      </c>
      <c r="U181" s="4">
        <v>0</v>
      </c>
      <c r="V181" s="4">
        <v>6000</v>
      </c>
      <c r="W181" s="4">
        <v>0</v>
      </c>
      <c r="X181" s="4">
        <v>0</v>
      </c>
      <c r="Y181" s="4">
        <v>8454</v>
      </c>
      <c r="Z181" s="4">
        <f t="shared" si="9"/>
        <v>14454</v>
      </c>
      <c r="AA181" s="4"/>
      <c r="AB181" s="4">
        <v>0</v>
      </c>
      <c r="AC181" s="4">
        <v>16</v>
      </c>
      <c r="AD181" s="4">
        <v>0</v>
      </c>
      <c r="AE181" s="4">
        <v>1951</v>
      </c>
      <c r="AF181" s="4">
        <v>0</v>
      </c>
      <c r="AG181" s="4">
        <f t="shared" si="10"/>
        <v>1967</v>
      </c>
      <c r="AH181" s="4">
        <f t="shared" si="11"/>
        <v>388507</v>
      </c>
    </row>
    <row r="182" spans="1:34" ht="12.75">
      <c r="A182" s="3" t="s">
        <v>202</v>
      </c>
      <c r="B182" s="2">
        <v>173</v>
      </c>
      <c r="C182" s="4">
        <v>20938</v>
      </c>
      <c r="D182" s="4">
        <v>0</v>
      </c>
      <c r="E182" s="4">
        <v>0</v>
      </c>
      <c r="F182" s="4">
        <v>0</v>
      </c>
      <c r="G182" s="4">
        <v>20137</v>
      </c>
      <c r="H182" s="4">
        <v>1846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6696</v>
      </c>
      <c r="O182" s="4">
        <v>0</v>
      </c>
      <c r="P182" s="4">
        <v>0</v>
      </c>
      <c r="Q182" s="4">
        <v>0</v>
      </c>
      <c r="R182" s="4">
        <v>0</v>
      </c>
      <c r="S182" s="4">
        <f t="shared" si="8"/>
        <v>49617</v>
      </c>
      <c r="U182" s="4">
        <v>0</v>
      </c>
      <c r="V182" s="4">
        <v>3420</v>
      </c>
      <c r="W182" s="4">
        <v>0</v>
      </c>
      <c r="X182" s="4">
        <v>0</v>
      </c>
      <c r="Y182" s="4">
        <v>0</v>
      </c>
      <c r="Z182" s="4">
        <f t="shared" si="9"/>
        <v>3420</v>
      </c>
      <c r="AA182" s="4"/>
      <c r="AB182" s="4">
        <v>0</v>
      </c>
      <c r="AC182" s="4">
        <v>93</v>
      </c>
      <c r="AD182" s="4">
        <v>0</v>
      </c>
      <c r="AE182" s="4">
        <v>0</v>
      </c>
      <c r="AF182" s="4">
        <v>0</v>
      </c>
      <c r="AG182" s="4">
        <f t="shared" si="10"/>
        <v>93</v>
      </c>
      <c r="AH182" s="4">
        <f t="shared" si="11"/>
        <v>52944</v>
      </c>
    </row>
    <row r="183" spans="1:34" ht="12.75">
      <c r="A183" s="3" t="s">
        <v>203</v>
      </c>
      <c r="B183" s="2">
        <v>174</v>
      </c>
      <c r="C183" s="4">
        <v>17067</v>
      </c>
      <c r="D183" s="4">
        <v>0</v>
      </c>
      <c r="E183" s="4">
        <v>0</v>
      </c>
      <c r="F183" s="4">
        <v>0</v>
      </c>
      <c r="G183" s="4">
        <v>0</v>
      </c>
      <c r="H183" s="4">
        <v>2426</v>
      </c>
      <c r="I183" s="4">
        <v>2558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7947</v>
      </c>
      <c r="Q183" s="4">
        <v>0</v>
      </c>
      <c r="R183" s="4">
        <v>0</v>
      </c>
      <c r="S183" s="4">
        <f t="shared" si="8"/>
        <v>29998</v>
      </c>
      <c r="U183" s="4">
        <v>0</v>
      </c>
      <c r="V183" s="4">
        <v>7400</v>
      </c>
      <c r="W183" s="4">
        <v>0</v>
      </c>
      <c r="X183" s="4">
        <v>0</v>
      </c>
      <c r="Y183" s="4">
        <v>1008</v>
      </c>
      <c r="Z183" s="4">
        <f t="shared" si="9"/>
        <v>8408</v>
      </c>
      <c r="AA183" s="4"/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f t="shared" si="10"/>
        <v>0</v>
      </c>
      <c r="AH183" s="4">
        <f t="shared" si="11"/>
        <v>38406</v>
      </c>
    </row>
    <row r="184" spans="1:34" ht="12.75">
      <c r="A184" s="3" t="s">
        <v>204</v>
      </c>
      <c r="B184" s="2">
        <v>175</v>
      </c>
      <c r="C184" s="4">
        <v>88760</v>
      </c>
      <c r="D184" s="4">
        <v>0</v>
      </c>
      <c r="E184" s="4">
        <v>0</v>
      </c>
      <c r="F184" s="4">
        <v>0</v>
      </c>
      <c r="G184" s="4">
        <v>30026</v>
      </c>
      <c r="H184" s="4">
        <v>3451</v>
      </c>
      <c r="I184" s="4">
        <v>2817</v>
      </c>
      <c r="J184" s="4">
        <v>0</v>
      </c>
      <c r="K184" s="4">
        <v>0</v>
      </c>
      <c r="L184" s="4">
        <v>258024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f t="shared" si="8"/>
        <v>383078</v>
      </c>
      <c r="U184" s="4">
        <v>0</v>
      </c>
      <c r="V184" s="4">
        <v>2780</v>
      </c>
      <c r="W184" s="4">
        <v>0</v>
      </c>
      <c r="X184" s="4">
        <v>0</v>
      </c>
      <c r="Y184" s="4">
        <v>0</v>
      </c>
      <c r="Z184" s="4">
        <f t="shared" si="9"/>
        <v>2780</v>
      </c>
      <c r="AA184" s="4"/>
      <c r="AB184" s="4">
        <v>0</v>
      </c>
      <c r="AC184" s="4">
        <v>8</v>
      </c>
      <c r="AD184" s="4">
        <v>2119</v>
      </c>
      <c r="AE184" s="4">
        <v>0</v>
      </c>
      <c r="AF184" s="4">
        <v>0</v>
      </c>
      <c r="AG184" s="4">
        <f t="shared" si="10"/>
        <v>2127</v>
      </c>
      <c r="AH184" s="4">
        <f t="shared" si="11"/>
        <v>383731</v>
      </c>
    </row>
    <row r="185" spans="1:34" ht="12.75">
      <c r="A185" s="3" t="s">
        <v>205</v>
      </c>
      <c r="B185" s="2">
        <v>176</v>
      </c>
      <c r="C185" s="4">
        <v>87803</v>
      </c>
      <c r="D185" s="4">
        <v>0</v>
      </c>
      <c r="E185" s="4">
        <v>30290</v>
      </c>
      <c r="F185" s="4">
        <v>1018562</v>
      </c>
      <c r="G185" s="4">
        <v>0</v>
      </c>
      <c r="H185" s="4">
        <v>12275</v>
      </c>
      <c r="I185" s="4">
        <v>13803</v>
      </c>
      <c r="J185" s="4">
        <v>0</v>
      </c>
      <c r="K185" s="4">
        <v>0</v>
      </c>
      <c r="L185" s="4">
        <v>3871064</v>
      </c>
      <c r="M185" s="4">
        <v>914</v>
      </c>
      <c r="N185" s="4">
        <v>0</v>
      </c>
      <c r="O185" s="4">
        <v>0</v>
      </c>
      <c r="P185" s="4">
        <v>10282</v>
      </c>
      <c r="Q185" s="4">
        <v>0</v>
      </c>
      <c r="R185" s="4">
        <v>0</v>
      </c>
      <c r="S185" s="4">
        <f t="shared" si="8"/>
        <v>5044993</v>
      </c>
      <c r="U185" s="4">
        <v>0</v>
      </c>
      <c r="V185" s="4">
        <v>66240</v>
      </c>
      <c r="W185" s="4">
        <v>25344</v>
      </c>
      <c r="X185" s="4">
        <v>0</v>
      </c>
      <c r="Y185" s="4">
        <v>0</v>
      </c>
      <c r="Z185" s="4">
        <f t="shared" si="9"/>
        <v>91584</v>
      </c>
      <c r="AA185" s="4"/>
      <c r="AB185" s="4">
        <v>0</v>
      </c>
      <c r="AC185" s="4">
        <v>0</v>
      </c>
      <c r="AD185" s="4">
        <v>0</v>
      </c>
      <c r="AE185" s="4">
        <v>0</v>
      </c>
      <c r="AF185" s="4">
        <v>3159</v>
      </c>
      <c r="AG185" s="4">
        <f t="shared" si="10"/>
        <v>3159</v>
      </c>
      <c r="AH185" s="4">
        <f t="shared" si="11"/>
        <v>5133418</v>
      </c>
    </row>
    <row r="186" spans="1:34" ht="12.75">
      <c r="A186" s="3" t="s">
        <v>206</v>
      </c>
      <c r="B186" s="2">
        <v>177</v>
      </c>
      <c r="C186" s="4">
        <v>62132</v>
      </c>
      <c r="D186" s="4">
        <v>0</v>
      </c>
      <c r="E186" s="4">
        <v>0</v>
      </c>
      <c r="F186" s="4">
        <v>0</v>
      </c>
      <c r="G186" s="4">
        <v>21978</v>
      </c>
      <c r="H186" s="4">
        <v>2824</v>
      </c>
      <c r="I186" s="4">
        <v>2798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f t="shared" si="8"/>
        <v>89732</v>
      </c>
      <c r="U186" s="4">
        <v>0</v>
      </c>
      <c r="V186" s="4">
        <v>8380</v>
      </c>
      <c r="W186" s="4">
        <v>0</v>
      </c>
      <c r="X186" s="4">
        <v>0</v>
      </c>
      <c r="Y186" s="4">
        <v>0</v>
      </c>
      <c r="Z186" s="4">
        <f t="shared" si="9"/>
        <v>8380</v>
      </c>
      <c r="AA186" s="4"/>
      <c r="AB186" s="4">
        <v>0</v>
      </c>
      <c r="AC186" s="4">
        <v>6</v>
      </c>
      <c r="AD186" s="4">
        <v>0</v>
      </c>
      <c r="AE186" s="4">
        <v>0</v>
      </c>
      <c r="AF186" s="4">
        <v>277</v>
      </c>
      <c r="AG186" s="4">
        <f t="shared" si="10"/>
        <v>283</v>
      </c>
      <c r="AH186" s="4">
        <f t="shared" si="11"/>
        <v>97829</v>
      </c>
    </row>
    <row r="187" spans="1:34" ht="12.75">
      <c r="A187" s="3" t="s">
        <v>207</v>
      </c>
      <c r="B187" s="2">
        <v>178</v>
      </c>
      <c r="C187" s="4">
        <v>46585</v>
      </c>
      <c r="D187" s="4">
        <v>0</v>
      </c>
      <c r="E187" s="4">
        <v>16311</v>
      </c>
      <c r="F187" s="4">
        <v>0</v>
      </c>
      <c r="G187" s="4">
        <v>0</v>
      </c>
      <c r="H187" s="4">
        <v>6389</v>
      </c>
      <c r="I187" s="4">
        <v>6737</v>
      </c>
      <c r="J187" s="4">
        <v>0</v>
      </c>
      <c r="K187" s="4">
        <v>0</v>
      </c>
      <c r="L187" s="4">
        <v>901668</v>
      </c>
      <c r="M187" s="4">
        <v>0</v>
      </c>
      <c r="N187" s="4">
        <v>0</v>
      </c>
      <c r="O187" s="4">
        <v>0</v>
      </c>
      <c r="P187" s="4">
        <v>1726</v>
      </c>
      <c r="Q187" s="4">
        <v>0</v>
      </c>
      <c r="R187" s="4">
        <v>0</v>
      </c>
      <c r="S187" s="4">
        <f t="shared" si="8"/>
        <v>979416</v>
      </c>
      <c r="U187" s="4">
        <v>0</v>
      </c>
      <c r="V187" s="4">
        <v>22620</v>
      </c>
      <c r="W187" s="4">
        <v>0</v>
      </c>
      <c r="X187" s="4">
        <v>0</v>
      </c>
      <c r="Y187" s="4">
        <v>1671</v>
      </c>
      <c r="Z187" s="4">
        <f t="shared" si="9"/>
        <v>24291</v>
      </c>
      <c r="AA187" s="4"/>
      <c r="AB187" s="4">
        <v>0</v>
      </c>
      <c r="AC187" s="4">
        <v>0</v>
      </c>
      <c r="AD187" s="4">
        <v>23878</v>
      </c>
      <c r="AE187" s="4">
        <v>0</v>
      </c>
      <c r="AF187" s="4">
        <v>0</v>
      </c>
      <c r="AG187" s="4">
        <f t="shared" si="10"/>
        <v>23878</v>
      </c>
      <c r="AH187" s="4">
        <f t="shared" si="11"/>
        <v>979829</v>
      </c>
    </row>
    <row r="188" spans="1:34" ht="12.75">
      <c r="A188" s="3" t="s">
        <v>208</v>
      </c>
      <c r="B188" s="2">
        <v>179</v>
      </c>
      <c r="C188" s="4">
        <v>8307</v>
      </c>
      <c r="D188" s="4">
        <v>0</v>
      </c>
      <c r="E188" s="4">
        <v>0</v>
      </c>
      <c r="F188" s="4">
        <v>0</v>
      </c>
      <c r="G188" s="4">
        <v>0</v>
      </c>
      <c r="H188" s="4">
        <v>1135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f t="shared" si="8"/>
        <v>9442</v>
      </c>
      <c r="U188" s="4">
        <v>0</v>
      </c>
      <c r="V188" s="4">
        <v>2880</v>
      </c>
      <c r="W188" s="4">
        <v>0</v>
      </c>
      <c r="X188" s="4">
        <v>0</v>
      </c>
      <c r="Y188" s="4">
        <v>0</v>
      </c>
      <c r="Z188" s="4">
        <f t="shared" si="9"/>
        <v>2880</v>
      </c>
      <c r="AA188" s="4"/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f t="shared" si="10"/>
        <v>0</v>
      </c>
      <c r="AH188" s="4">
        <f t="shared" si="11"/>
        <v>12322</v>
      </c>
    </row>
    <row r="189" spans="1:34" ht="12.75">
      <c r="A189" s="3" t="s">
        <v>209</v>
      </c>
      <c r="B189" s="2">
        <v>180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1263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25410</v>
      </c>
      <c r="O189" s="4">
        <v>0</v>
      </c>
      <c r="P189" s="4">
        <v>0</v>
      </c>
      <c r="Q189" s="4">
        <v>0</v>
      </c>
      <c r="R189" s="4">
        <v>0</v>
      </c>
      <c r="S189" s="4">
        <f t="shared" si="8"/>
        <v>26673</v>
      </c>
      <c r="U189" s="4">
        <v>0</v>
      </c>
      <c r="V189" s="4">
        <v>3020</v>
      </c>
      <c r="W189" s="4">
        <v>0</v>
      </c>
      <c r="X189" s="4">
        <v>0</v>
      </c>
      <c r="Y189" s="4">
        <v>0</v>
      </c>
      <c r="Z189" s="4">
        <f t="shared" si="9"/>
        <v>3020</v>
      </c>
      <c r="AA189" s="4"/>
      <c r="AB189" s="4">
        <v>0</v>
      </c>
      <c r="AC189" s="4">
        <v>0</v>
      </c>
      <c r="AD189" s="4">
        <v>0</v>
      </c>
      <c r="AE189" s="4">
        <v>521</v>
      </c>
      <c r="AF189" s="4">
        <v>0</v>
      </c>
      <c r="AG189" s="4">
        <f t="shared" si="10"/>
        <v>521</v>
      </c>
      <c r="AH189" s="4">
        <f t="shared" si="11"/>
        <v>29172</v>
      </c>
    </row>
    <row r="190" spans="1:34" ht="12.75">
      <c r="A190" s="3" t="s">
        <v>210</v>
      </c>
      <c r="B190" s="2">
        <v>181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8498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232001</v>
      </c>
      <c r="O190" s="4">
        <v>0</v>
      </c>
      <c r="P190" s="4">
        <v>10505</v>
      </c>
      <c r="Q190" s="4">
        <v>0</v>
      </c>
      <c r="R190" s="4">
        <v>0</v>
      </c>
      <c r="S190" s="4">
        <f t="shared" si="8"/>
        <v>251004</v>
      </c>
      <c r="U190" s="4">
        <v>0</v>
      </c>
      <c r="V190" s="4">
        <v>40020</v>
      </c>
      <c r="W190" s="4">
        <v>0</v>
      </c>
      <c r="X190" s="4">
        <v>2032</v>
      </c>
      <c r="Y190" s="4">
        <v>251</v>
      </c>
      <c r="Z190" s="4">
        <f t="shared" si="9"/>
        <v>42303</v>
      </c>
      <c r="AA190" s="4"/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f t="shared" si="10"/>
        <v>0</v>
      </c>
      <c r="AH190" s="4">
        <f t="shared" si="11"/>
        <v>293307</v>
      </c>
    </row>
    <row r="191" spans="1:34" ht="12.75">
      <c r="A191" s="3" t="s">
        <v>211</v>
      </c>
      <c r="B191" s="2">
        <v>182</v>
      </c>
      <c r="C191" s="4">
        <v>34288</v>
      </c>
      <c r="D191" s="4">
        <v>0</v>
      </c>
      <c r="E191" s="4">
        <v>0</v>
      </c>
      <c r="F191" s="4">
        <v>0</v>
      </c>
      <c r="G191" s="4">
        <v>61005</v>
      </c>
      <c r="H191" s="4">
        <v>4120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19500</v>
      </c>
      <c r="O191" s="4">
        <v>0</v>
      </c>
      <c r="P191" s="4">
        <v>6427</v>
      </c>
      <c r="Q191" s="4">
        <v>0</v>
      </c>
      <c r="R191" s="4">
        <v>0</v>
      </c>
      <c r="S191" s="4">
        <f t="shared" si="8"/>
        <v>125340</v>
      </c>
      <c r="U191" s="4">
        <v>0</v>
      </c>
      <c r="V191" s="4">
        <v>16440</v>
      </c>
      <c r="W191" s="4">
        <v>0</v>
      </c>
      <c r="X191" s="4">
        <v>0</v>
      </c>
      <c r="Y191" s="4">
        <v>5930</v>
      </c>
      <c r="Z191" s="4">
        <f t="shared" si="9"/>
        <v>22370</v>
      </c>
      <c r="AA191" s="4"/>
      <c r="AB191" s="4">
        <v>0</v>
      </c>
      <c r="AC191" s="4">
        <v>268</v>
      </c>
      <c r="AD191" s="4">
        <v>0</v>
      </c>
      <c r="AE191" s="4">
        <v>6</v>
      </c>
      <c r="AF191" s="4">
        <v>0</v>
      </c>
      <c r="AG191" s="4">
        <f t="shared" si="10"/>
        <v>274</v>
      </c>
      <c r="AH191" s="4">
        <f t="shared" si="11"/>
        <v>147436</v>
      </c>
    </row>
    <row r="192" spans="1:34" ht="12.75">
      <c r="A192" s="3" t="s">
        <v>212</v>
      </c>
      <c r="B192" s="2">
        <v>183</v>
      </c>
      <c r="C192" s="4">
        <v>498</v>
      </c>
      <c r="D192" s="4">
        <v>0</v>
      </c>
      <c r="E192" s="4">
        <v>0</v>
      </c>
      <c r="F192" s="4">
        <v>0</v>
      </c>
      <c r="G192" s="4">
        <v>0</v>
      </c>
      <c r="H192" s="4">
        <v>114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495</v>
      </c>
      <c r="O192" s="4">
        <v>0</v>
      </c>
      <c r="P192" s="4">
        <v>0</v>
      </c>
      <c r="Q192" s="4">
        <v>0</v>
      </c>
      <c r="R192" s="4">
        <v>0</v>
      </c>
      <c r="S192" s="4">
        <f t="shared" si="8"/>
        <v>1107</v>
      </c>
      <c r="U192" s="4">
        <v>0</v>
      </c>
      <c r="V192" s="4">
        <v>80</v>
      </c>
      <c r="W192" s="4">
        <v>0</v>
      </c>
      <c r="X192" s="4">
        <v>0</v>
      </c>
      <c r="Y192" s="4">
        <v>0</v>
      </c>
      <c r="Z192" s="4">
        <f t="shared" si="9"/>
        <v>80</v>
      </c>
      <c r="AA192" s="4"/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f t="shared" si="10"/>
        <v>0</v>
      </c>
      <c r="AH192" s="4">
        <f t="shared" si="11"/>
        <v>1187</v>
      </c>
    </row>
    <row r="193" spans="1:34" ht="12.75">
      <c r="A193" s="3" t="s">
        <v>213</v>
      </c>
      <c r="B193" s="2">
        <v>184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1826</v>
      </c>
      <c r="I193" s="4">
        <v>1382</v>
      </c>
      <c r="J193" s="4">
        <v>0</v>
      </c>
      <c r="K193" s="4">
        <v>0</v>
      </c>
      <c r="L193" s="4">
        <v>125194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f t="shared" si="8"/>
        <v>128402</v>
      </c>
      <c r="U193" s="4">
        <v>0</v>
      </c>
      <c r="V193" s="4">
        <v>3680</v>
      </c>
      <c r="W193" s="4">
        <v>1646</v>
      </c>
      <c r="X193" s="4">
        <v>0</v>
      </c>
      <c r="Y193" s="4">
        <v>0</v>
      </c>
      <c r="Z193" s="4">
        <f t="shared" si="9"/>
        <v>5326</v>
      </c>
      <c r="AA193" s="4"/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f t="shared" si="10"/>
        <v>0</v>
      </c>
      <c r="AH193" s="4">
        <f t="shared" si="11"/>
        <v>133728</v>
      </c>
    </row>
    <row r="194" spans="1:34" ht="12.75">
      <c r="A194" s="3" t="s">
        <v>214</v>
      </c>
      <c r="B194" s="2">
        <v>185</v>
      </c>
      <c r="C194" s="4">
        <v>37024</v>
      </c>
      <c r="D194" s="4">
        <v>498</v>
      </c>
      <c r="E194" s="4">
        <v>0</v>
      </c>
      <c r="F194" s="4">
        <v>0</v>
      </c>
      <c r="G194" s="4">
        <v>27579</v>
      </c>
      <c r="H194" s="4">
        <v>5661</v>
      </c>
      <c r="I194" s="4">
        <v>6189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2644</v>
      </c>
      <c r="Q194" s="4">
        <v>0</v>
      </c>
      <c r="R194" s="4">
        <v>0</v>
      </c>
      <c r="S194" s="4">
        <f t="shared" si="8"/>
        <v>79595</v>
      </c>
      <c r="U194" s="4">
        <v>0</v>
      </c>
      <c r="V194" s="4">
        <v>31140</v>
      </c>
      <c r="W194" s="4">
        <v>0</v>
      </c>
      <c r="X194" s="4">
        <v>0</v>
      </c>
      <c r="Y194" s="4">
        <v>0</v>
      </c>
      <c r="Z194" s="4">
        <f t="shared" si="9"/>
        <v>31140</v>
      </c>
      <c r="AA194" s="4"/>
      <c r="AB194" s="4">
        <v>0</v>
      </c>
      <c r="AC194" s="4">
        <v>339</v>
      </c>
      <c r="AD194" s="4">
        <v>0</v>
      </c>
      <c r="AE194" s="4">
        <v>0</v>
      </c>
      <c r="AF194" s="4">
        <v>13504</v>
      </c>
      <c r="AG194" s="4">
        <f t="shared" si="10"/>
        <v>13843</v>
      </c>
      <c r="AH194" s="4">
        <f t="shared" si="11"/>
        <v>96892</v>
      </c>
    </row>
    <row r="195" spans="1:34" ht="12.75">
      <c r="A195" s="3" t="s">
        <v>215</v>
      </c>
      <c r="B195" s="2">
        <v>186</v>
      </c>
      <c r="C195" s="4">
        <v>15794</v>
      </c>
      <c r="D195" s="4">
        <v>0</v>
      </c>
      <c r="E195" s="4">
        <v>0</v>
      </c>
      <c r="F195" s="4">
        <v>0</v>
      </c>
      <c r="G195" s="4">
        <v>0</v>
      </c>
      <c r="H195" s="4">
        <v>2526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34994</v>
      </c>
      <c r="O195" s="4">
        <v>0</v>
      </c>
      <c r="P195" s="4">
        <v>6508</v>
      </c>
      <c r="Q195" s="4">
        <v>0</v>
      </c>
      <c r="R195" s="4">
        <v>0</v>
      </c>
      <c r="S195" s="4">
        <f t="shared" si="8"/>
        <v>59822</v>
      </c>
      <c r="U195" s="4">
        <v>0</v>
      </c>
      <c r="V195" s="4">
        <v>5520</v>
      </c>
      <c r="W195" s="4">
        <v>0</v>
      </c>
      <c r="X195" s="4">
        <v>2984</v>
      </c>
      <c r="Y195" s="4">
        <v>4376</v>
      </c>
      <c r="Z195" s="4">
        <f t="shared" si="9"/>
        <v>12880</v>
      </c>
      <c r="AA195" s="4"/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f t="shared" si="10"/>
        <v>0</v>
      </c>
      <c r="AH195" s="4">
        <f t="shared" si="11"/>
        <v>72702</v>
      </c>
    </row>
    <row r="196" spans="1:34" ht="12.75">
      <c r="A196" s="3" t="s">
        <v>216</v>
      </c>
      <c r="B196" s="2">
        <v>187</v>
      </c>
      <c r="C196" s="4">
        <v>39308</v>
      </c>
      <c r="D196" s="4">
        <v>0</v>
      </c>
      <c r="E196" s="4">
        <v>0</v>
      </c>
      <c r="F196" s="4">
        <v>145235</v>
      </c>
      <c r="G196" s="4">
        <v>16934</v>
      </c>
      <c r="H196" s="4">
        <v>1874</v>
      </c>
      <c r="I196" s="4">
        <v>1957</v>
      </c>
      <c r="J196" s="4">
        <v>0</v>
      </c>
      <c r="K196" s="4">
        <v>0</v>
      </c>
      <c r="L196" s="4">
        <v>202867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f t="shared" si="8"/>
        <v>408175</v>
      </c>
      <c r="U196" s="4">
        <v>1</v>
      </c>
      <c r="V196" s="4">
        <v>5780</v>
      </c>
      <c r="W196" s="4">
        <v>480</v>
      </c>
      <c r="X196" s="4">
        <v>0</v>
      </c>
      <c r="Y196" s="4">
        <v>0</v>
      </c>
      <c r="Z196" s="4">
        <f t="shared" si="9"/>
        <v>6261</v>
      </c>
      <c r="AA196" s="4"/>
      <c r="AB196" s="4">
        <v>0</v>
      </c>
      <c r="AC196" s="4">
        <v>5</v>
      </c>
      <c r="AD196" s="4">
        <v>0</v>
      </c>
      <c r="AE196" s="4">
        <v>0</v>
      </c>
      <c r="AF196" s="4">
        <v>0</v>
      </c>
      <c r="AG196" s="4">
        <f t="shared" si="10"/>
        <v>5</v>
      </c>
      <c r="AH196" s="4">
        <f t="shared" si="11"/>
        <v>414431</v>
      </c>
    </row>
    <row r="197" spans="1:34" ht="12.75">
      <c r="A197" s="3" t="s">
        <v>217</v>
      </c>
      <c r="B197" s="2">
        <v>188</v>
      </c>
      <c r="C197" s="4">
        <v>3077</v>
      </c>
      <c r="D197" s="4">
        <v>0</v>
      </c>
      <c r="E197" s="4">
        <v>0</v>
      </c>
      <c r="F197" s="4">
        <v>0</v>
      </c>
      <c r="G197" s="4">
        <v>0</v>
      </c>
      <c r="H197" s="4">
        <v>509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f t="shared" si="8"/>
        <v>3586</v>
      </c>
      <c r="U197" s="4">
        <v>0</v>
      </c>
      <c r="V197" s="4">
        <v>1120</v>
      </c>
      <c r="W197" s="4">
        <v>0</v>
      </c>
      <c r="X197" s="4">
        <v>0</v>
      </c>
      <c r="Y197" s="4">
        <v>0</v>
      </c>
      <c r="Z197" s="4">
        <f t="shared" si="9"/>
        <v>1120</v>
      </c>
      <c r="AA197" s="4"/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f t="shared" si="10"/>
        <v>0</v>
      </c>
      <c r="AH197" s="4">
        <f t="shared" si="11"/>
        <v>4706</v>
      </c>
    </row>
    <row r="198" spans="1:34" ht="12.75">
      <c r="A198" s="3" t="s">
        <v>218</v>
      </c>
      <c r="B198" s="2">
        <v>189</v>
      </c>
      <c r="C198" s="4">
        <v>147404</v>
      </c>
      <c r="D198" s="4">
        <v>0</v>
      </c>
      <c r="E198" s="4">
        <v>4663</v>
      </c>
      <c r="F198" s="4">
        <v>656720</v>
      </c>
      <c r="G198" s="4">
        <v>0</v>
      </c>
      <c r="H198" s="4">
        <v>6545</v>
      </c>
      <c r="I198" s="4">
        <v>6336</v>
      </c>
      <c r="J198" s="4">
        <v>0</v>
      </c>
      <c r="K198" s="4">
        <v>0</v>
      </c>
      <c r="L198" s="4">
        <v>1447336</v>
      </c>
      <c r="M198" s="4">
        <v>571</v>
      </c>
      <c r="N198" s="4">
        <v>0</v>
      </c>
      <c r="O198" s="4">
        <v>0</v>
      </c>
      <c r="P198" s="4">
        <v>3401</v>
      </c>
      <c r="Q198" s="4">
        <v>0</v>
      </c>
      <c r="R198" s="4">
        <v>0</v>
      </c>
      <c r="S198" s="4">
        <f t="shared" si="8"/>
        <v>2272976</v>
      </c>
      <c r="U198" s="4">
        <v>0</v>
      </c>
      <c r="V198" s="4">
        <v>32020</v>
      </c>
      <c r="W198" s="4">
        <v>1398</v>
      </c>
      <c r="X198" s="4">
        <v>0</v>
      </c>
      <c r="Y198" s="4">
        <v>0</v>
      </c>
      <c r="Z198" s="4">
        <f t="shared" si="9"/>
        <v>33418</v>
      </c>
      <c r="AA198" s="4"/>
      <c r="AB198" s="4">
        <v>0</v>
      </c>
      <c r="AC198" s="4">
        <v>0</v>
      </c>
      <c r="AD198" s="4">
        <v>0</v>
      </c>
      <c r="AE198" s="4">
        <v>0</v>
      </c>
      <c r="AF198" s="4">
        <v>4930</v>
      </c>
      <c r="AG198" s="4">
        <f t="shared" si="10"/>
        <v>4930</v>
      </c>
      <c r="AH198" s="4">
        <f t="shared" si="11"/>
        <v>2301464</v>
      </c>
    </row>
    <row r="199" spans="1:34" ht="12.75">
      <c r="A199" s="3" t="s">
        <v>219</v>
      </c>
      <c r="B199" s="2">
        <v>190</v>
      </c>
      <c r="C199" s="4">
        <v>0</v>
      </c>
      <c r="D199" s="4">
        <v>3</v>
      </c>
      <c r="E199" s="4">
        <v>0</v>
      </c>
      <c r="F199" s="4">
        <v>0</v>
      </c>
      <c r="G199" s="4">
        <v>0</v>
      </c>
      <c r="H199" s="4">
        <v>49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f t="shared" si="8"/>
        <v>52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f t="shared" si="9"/>
        <v>0</v>
      </c>
      <c r="AA199" s="4"/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f t="shared" si="10"/>
        <v>0</v>
      </c>
      <c r="AH199" s="4">
        <f t="shared" si="11"/>
        <v>52</v>
      </c>
    </row>
    <row r="200" spans="1:34" ht="12.75">
      <c r="A200" s="3" t="s">
        <v>220</v>
      </c>
      <c r="B200" s="2">
        <v>191</v>
      </c>
      <c r="C200" s="4">
        <v>19263</v>
      </c>
      <c r="D200" s="4">
        <v>0</v>
      </c>
      <c r="E200" s="4">
        <v>0</v>
      </c>
      <c r="F200" s="4">
        <v>148745</v>
      </c>
      <c r="G200" s="4">
        <v>0</v>
      </c>
      <c r="H200" s="4">
        <v>1658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2079</v>
      </c>
      <c r="Q200" s="4">
        <v>0</v>
      </c>
      <c r="R200" s="4">
        <v>0</v>
      </c>
      <c r="S200" s="4">
        <f t="shared" si="8"/>
        <v>171745</v>
      </c>
      <c r="U200" s="4">
        <v>0</v>
      </c>
      <c r="V200" s="4">
        <v>6760</v>
      </c>
      <c r="W200" s="4">
        <v>0</v>
      </c>
      <c r="X200" s="4">
        <v>0</v>
      </c>
      <c r="Y200" s="4">
        <v>1936</v>
      </c>
      <c r="Z200" s="4">
        <f t="shared" si="9"/>
        <v>8696</v>
      </c>
      <c r="AA200" s="4"/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f t="shared" si="10"/>
        <v>0</v>
      </c>
      <c r="AH200" s="4">
        <f t="shared" si="11"/>
        <v>180441</v>
      </c>
    </row>
    <row r="201" spans="1:34" ht="12.75">
      <c r="A201" s="3" t="s">
        <v>221</v>
      </c>
      <c r="B201" s="2">
        <v>192</v>
      </c>
      <c r="C201" s="4">
        <v>0</v>
      </c>
      <c r="D201" s="4">
        <v>0</v>
      </c>
      <c r="E201" s="4">
        <v>0</v>
      </c>
      <c r="F201" s="4">
        <v>11228</v>
      </c>
      <c r="G201" s="4">
        <v>0</v>
      </c>
      <c r="H201" s="4">
        <v>1741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f t="shared" si="8"/>
        <v>12969</v>
      </c>
      <c r="U201" s="4">
        <v>0</v>
      </c>
      <c r="V201" s="4">
        <v>9500</v>
      </c>
      <c r="W201" s="4">
        <v>0</v>
      </c>
      <c r="X201" s="4">
        <v>0</v>
      </c>
      <c r="Y201" s="4">
        <v>0</v>
      </c>
      <c r="Z201" s="4">
        <f t="shared" si="9"/>
        <v>9500</v>
      </c>
      <c r="AA201" s="4"/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f t="shared" si="10"/>
        <v>0</v>
      </c>
      <c r="AH201" s="4">
        <f t="shared" si="11"/>
        <v>22469</v>
      </c>
    </row>
    <row r="202" spans="1:34" ht="12.75">
      <c r="A202" s="3" t="s">
        <v>222</v>
      </c>
      <c r="B202" s="2">
        <v>193</v>
      </c>
      <c r="C202" s="4">
        <v>20696</v>
      </c>
      <c r="D202" s="4">
        <v>0</v>
      </c>
      <c r="E202" s="4">
        <v>0</v>
      </c>
      <c r="F202" s="4">
        <v>0</v>
      </c>
      <c r="G202" s="4">
        <v>0</v>
      </c>
      <c r="H202" s="4">
        <v>398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f t="shared" si="8"/>
        <v>21094</v>
      </c>
      <c r="U202" s="4">
        <v>0</v>
      </c>
      <c r="V202" s="4">
        <v>520</v>
      </c>
      <c r="W202" s="4">
        <v>0</v>
      </c>
      <c r="X202" s="4">
        <v>0</v>
      </c>
      <c r="Y202" s="4">
        <v>0</v>
      </c>
      <c r="Z202" s="4">
        <f t="shared" si="9"/>
        <v>520</v>
      </c>
      <c r="AA202" s="4"/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f t="shared" si="10"/>
        <v>0</v>
      </c>
      <c r="AH202" s="4">
        <f t="shared" si="11"/>
        <v>21614</v>
      </c>
    </row>
    <row r="203" spans="1:34" ht="12.75">
      <c r="A203" s="3" t="s">
        <v>223</v>
      </c>
      <c r="B203" s="2">
        <v>194</v>
      </c>
      <c r="C203" s="4">
        <v>2504</v>
      </c>
      <c r="D203" s="4">
        <v>0</v>
      </c>
      <c r="E203" s="4">
        <v>0</v>
      </c>
      <c r="F203" s="4">
        <v>0</v>
      </c>
      <c r="G203" s="4">
        <v>0</v>
      </c>
      <c r="H203" s="4">
        <v>189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132</v>
      </c>
      <c r="O203" s="4">
        <v>0</v>
      </c>
      <c r="P203" s="4">
        <v>0</v>
      </c>
      <c r="Q203" s="4">
        <v>0</v>
      </c>
      <c r="R203" s="4">
        <v>0</v>
      </c>
      <c r="S203" s="4">
        <f aca="true" t="shared" si="12" ref="S203:S266">SUM(C203:R203)</f>
        <v>2825</v>
      </c>
      <c r="U203" s="4">
        <v>0</v>
      </c>
      <c r="V203" s="4">
        <v>120</v>
      </c>
      <c r="W203" s="4">
        <v>0</v>
      </c>
      <c r="X203" s="4">
        <v>0</v>
      </c>
      <c r="Y203" s="4">
        <v>0</v>
      </c>
      <c r="Z203" s="4">
        <f aca="true" t="shared" si="13" ref="Z203:Z266">SUM(U203:Y203)</f>
        <v>120</v>
      </c>
      <c r="AA203" s="4"/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f aca="true" t="shared" si="14" ref="AG203:AG266">SUM(AB203:AF203)</f>
        <v>0</v>
      </c>
      <c r="AH203" s="4">
        <f aca="true" t="shared" si="15" ref="AH203:AH266">S203+Z203-AG203</f>
        <v>2945</v>
      </c>
    </row>
    <row r="204" spans="1:34" ht="12.75">
      <c r="A204" s="3" t="s">
        <v>224</v>
      </c>
      <c r="B204" s="2">
        <v>195</v>
      </c>
      <c r="C204" s="4">
        <v>4543</v>
      </c>
      <c r="D204" s="4">
        <v>5</v>
      </c>
      <c r="E204" s="4">
        <v>0</v>
      </c>
      <c r="F204" s="4">
        <v>0</v>
      </c>
      <c r="G204" s="4">
        <v>0</v>
      </c>
      <c r="H204" s="4">
        <v>79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f t="shared" si="12"/>
        <v>4627</v>
      </c>
      <c r="U204" s="4">
        <v>1</v>
      </c>
      <c r="V204" s="4">
        <v>0</v>
      </c>
      <c r="W204" s="4">
        <v>0</v>
      </c>
      <c r="X204" s="4">
        <v>0</v>
      </c>
      <c r="Y204" s="4">
        <v>0</v>
      </c>
      <c r="Z204" s="4">
        <f t="shared" si="13"/>
        <v>1</v>
      </c>
      <c r="AA204" s="4"/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f t="shared" si="14"/>
        <v>0</v>
      </c>
      <c r="AH204" s="4">
        <f t="shared" si="15"/>
        <v>4628</v>
      </c>
    </row>
    <row r="205" spans="1:34" ht="12.75">
      <c r="A205" s="3" t="s">
        <v>225</v>
      </c>
      <c r="B205" s="2">
        <v>196</v>
      </c>
      <c r="C205" s="4">
        <v>0</v>
      </c>
      <c r="D205" s="4">
        <v>0</v>
      </c>
      <c r="E205" s="4">
        <v>0</v>
      </c>
      <c r="F205" s="4">
        <v>0</v>
      </c>
      <c r="G205" s="4">
        <v>3740</v>
      </c>
      <c r="H205" s="4">
        <v>1034</v>
      </c>
      <c r="I205" s="4">
        <v>929</v>
      </c>
      <c r="J205" s="4">
        <v>0</v>
      </c>
      <c r="K205" s="4">
        <v>0</v>
      </c>
      <c r="L205" s="4">
        <v>157014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f t="shared" si="12"/>
        <v>162717</v>
      </c>
      <c r="U205" s="4">
        <v>0</v>
      </c>
      <c r="V205" s="4">
        <v>7440</v>
      </c>
      <c r="W205" s="4">
        <v>8574</v>
      </c>
      <c r="X205" s="4">
        <v>0</v>
      </c>
      <c r="Y205" s="4">
        <v>0</v>
      </c>
      <c r="Z205" s="4">
        <f t="shared" si="13"/>
        <v>16014</v>
      </c>
      <c r="AA205" s="4"/>
      <c r="AB205" s="4">
        <v>0</v>
      </c>
      <c r="AC205" s="4">
        <v>2</v>
      </c>
      <c r="AD205" s="4">
        <v>0</v>
      </c>
      <c r="AE205" s="4">
        <v>0</v>
      </c>
      <c r="AF205" s="4">
        <v>0</v>
      </c>
      <c r="AG205" s="4">
        <f t="shared" si="14"/>
        <v>2</v>
      </c>
      <c r="AH205" s="4">
        <f t="shared" si="15"/>
        <v>178729</v>
      </c>
    </row>
    <row r="206" spans="1:34" ht="12.75">
      <c r="A206" s="3" t="s">
        <v>226</v>
      </c>
      <c r="B206" s="2">
        <v>197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9303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160205</v>
      </c>
      <c r="O206" s="4">
        <v>0</v>
      </c>
      <c r="P206" s="4">
        <v>0</v>
      </c>
      <c r="Q206" s="4">
        <v>0</v>
      </c>
      <c r="R206" s="4">
        <v>0</v>
      </c>
      <c r="S206" s="4">
        <f t="shared" si="12"/>
        <v>169508</v>
      </c>
      <c r="U206" s="4">
        <v>0</v>
      </c>
      <c r="V206" s="4">
        <v>19860</v>
      </c>
      <c r="W206" s="4">
        <v>0</v>
      </c>
      <c r="X206" s="4">
        <v>0</v>
      </c>
      <c r="Y206" s="4">
        <v>0</v>
      </c>
      <c r="Z206" s="4">
        <f t="shared" si="13"/>
        <v>19860</v>
      </c>
      <c r="AA206" s="4"/>
      <c r="AB206" s="4">
        <v>0</v>
      </c>
      <c r="AC206" s="4">
        <v>0</v>
      </c>
      <c r="AD206" s="4">
        <v>0</v>
      </c>
      <c r="AE206" s="4">
        <v>1352</v>
      </c>
      <c r="AF206" s="4">
        <v>2794</v>
      </c>
      <c r="AG206" s="4">
        <f t="shared" si="14"/>
        <v>4146</v>
      </c>
      <c r="AH206" s="4">
        <f t="shared" si="15"/>
        <v>185222</v>
      </c>
    </row>
    <row r="207" spans="1:34" ht="12.75">
      <c r="A207" s="3" t="s">
        <v>227</v>
      </c>
      <c r="B207" s="2">
        <v>198</v>
      </c>
      <c r="C207" s="4">
        <v>68804</v>
      </c>
      <c r="D207" s="4">
        <v>0</v>
      </c>
      <c r="E207" s="4">
        <v>4663</v>
      </c>
      <c r="F207" s="4">
        <v>0</v>
      </c>
      <c r="G207" s="4">
        <v>39246</v>
      </c>
      <c r="H207" s="4">
        <v>9472</v>
      </c>
      <c r="I207" s="4">
        <v>7687</v>
      </c>
      <c r="J207" s="4">
        <v>0</v>
      </c>
      <c r="K207" s="4">
        <v>0</v>
      </c>
      <c r="L207" s="4">
        <v>846497</v>
      </c>
      <c r="M207" s="4">
        <v>0</v>
      </c>
      <c r="N207" s="4">
        <v>0</v>
      </c>
      <c r="O207" s="4">
        <v>0</v>
      </c>
      <c r="P207" s="4">
        <v>1089</v>
      </c>
      <c r="Q207" s="4">
        <v>0</v>
      </c>
      <c r="R207" s="4">
        <v>0</v>
      </c>
      <c r="S207" s="4">
        <f t="shared" si="12"/>
        <v>977458</v>
      </c>
      <c r="U207" s="4">
        <v>0</v>
      </c>
      <c r="V207" s="4">
        <v>40520</v>
      </c>
      <c r="W207" s="4">
        <v>21991</v>
      </c>
      <c r="X207" s="4">
        <v>0</v>
      </c>
      <c r="Y207" s="4">
        <v>0</v>
      </c>
      <c r="Z207" s="4">
        <f t="shared" si="13"/>
        <v>62511</v>
      </c>
      <c r="AA207" s="4"/>
      <c r="AB207" s="4">
        <v>0</v>
      </c>
      <c r="AC207" s="4">
        <v>459</v>
      </c>
      <c r="AD207" s="4">
        <v>0</v>
      </c>
      <c r="AE207" s="4">
        <v>0</v>
      </c>
      <c r="AF207" s="4">
        <v>6600</v>
      </c>
      <c r="AG207" s="4">
        <f t="shared" si="14"/>
        <v>7059</v>
      </c>
      <c r="AH207" s="4">
        <f t="shared" si="15"/>
        <v>1032910</v>
      </c>
    </row>
    <row r="208" spans="1:34" ht="12.75">
      <c r="A208" s="3" t="s">
        <v>228</v>
      </c>
      <c r="B208" s="2">
        <v>199</v>
      </c>
      <c r="C208" s="4">
        <v>263743</v>
      </c>
      <c r="D208" s="4">
        <v>0</v>
      </c>
      <c r="E208" s="4">
        <v>2332</v>
      </c>
      <c r="F208" s="4">
        <v>0</v>
      </c>
      <c r="G208" s="4">
        <v>44765</v>
      </c>
      <c r="H208" s="4">
        <v>9494</v>
      </c>
      <c r="I208" s="4">
        <v>6836</v>
      </c>
      <c r="J208" s="4">
        <v>0</v>
      </c>
      <c r="K208" s="4">
        <v>0</v>
      </c>
      <c r="L208" s="4">
        <v>725970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f t="shared" si="12"/>
        <v>1053140</v>
      </c>
      <c r="U208" s="4">
        <v>0</v>
      </c>
      <c r="V208" s="4">
        <v>18820</v>
      </c>
      <c r="W208" s="4">
        <v>3123</v>
      </c>
      <c r="X208" s="4">
        <v>0</v>
      </c>
      <c r="Y208" s="4">
        <v>0</v>
      </c>
      <c r="Z208" s="4">
        <f t="shared" si="13"/>
        <v>21943</v>
      </c>
      <c r="AA208" s="4"/>
      <c r="AB208" s="4">
        <v>0</v>
      </c>
      <c r="AC208" s="4">
        <v>12</v>
      </c>
      <c r="AD208" s="4">
        <v>0</v>
      </c>
      <c r="AE208" s="4">
        <v>0</v>
      </c>
      <c r="AF208" s="4">
        <v>810</v>
      </c>
      <c r="AG208" s="4">
        <f t="shared" si="14"/>
        <v>822</v>
      </c>
      <c r="AH208" s="4">
        <f t="shared" si="15"/>
        <v>1074261</v>
      </c>
    </row>
    <row r="209" spans="1:34" ht="12.75">
      <c r="A209" s="3" t="s">
        <v>229</v>
      </c>
      <c r="B209" s="2">
        <v>200</v>
      </c>
      <c r="C209" s="4">
        <v>2524</v>
      </c>
      <c r="D209" s="4">
        <v>0</v>
      </c>
      <c r="E209" s="4">
        <v>0</v>
      </c>
      <c r="F209" s="4">
        <v>0</v>
      </c>
      <c r="G209" s="4">
        <v>0</v>
      </c>
      <c r="H209" s="4">
        <v>58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f t="shared" si="12"/>
        <v>2582</v>
      </c>
      <c r="U209" s="4">
        <v>0</v>
      </c>
      <c r="V209" s="4">
        <v>60</v>
      </c>
      <c r="W209" s="4">
        <v>0</v>
      </c>
      <c r="X209" s="4">
        <v>0</v>
      </c>
      <c r="Y209" s="4">
        <v>0</v>
      </c>
      <c r="Z209" s="4">
        <f t="shared" si="13"/>
        <v>60</v>
      </c>
      <c r="AA209" s="4"/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f t="shared" si="14"/>
        <v>0</v>
      </c>
      <c r="AH209" s="4">
        <f t="shared" si="15"/>
        <v>2642</v>
      </c>
    </row>
    <row r="210" spans="1:34" ht="12.75">
      <c r="A210" s="3" t="s">
        <v>230</v>
      </c>
      <c r="B210" s="2">
        <v>201</v>
      </c>
      <c r="C210" s="4">
        <v>486183</v>
      </c>
      <c r="D210" s="4">
        <v>0</v>
      </c>
      <c r="E210" s="4">
        <v>33712</v>
      </c>
      <c r="F210" s="4">
        <v>0</v>
      </c>
      <c r="G210" s="4">
        <v>46012</v>
      </c>
      <c r="H210" s="4">
        <v>16825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609911</v>
      </c>
      <c r="O210" s="4">
        <v>0</v>
      </c>
      <c r="P210" s="4">
        <v>54525</v>
      </c>
      <c r="Q210" s="4">
        <v>0</v>
      </c>
      <c r="R210" s="4">
        <v>0</v>
      </c>
      <c r="S210" s="4">
        <f t="shared" si="12"/>
        <v>1247168</v>
      </c>
      <c r="U210" s="4">
        <v>0</v>
      </c>
      <c r="V210" s="4">
        <v>166980</v>
      </c>
      <c r="W210" s="4">
        <v>0</v>
      </c>
      <c r="X210" s="4">
        <v>0</v>
      </c>
      <c r="Y210" s="4">
        <v>0</v>
      </c>
      <c r="Z210" s="4">
        <f t="shared" si="13"/>
        <v>166980</v>
      </c>
      <c r="AA210" s="4"/>
      <c r="AB210" s="4">
        <v>0</v>
      </c>
      <c r="AC210" s="4">
        <v>100</v>
      </c>
      <c r="AD210" s="4">
        <v>0</v>
      </c>
      <c r="AE210" s="4">
        <v>0</v>
      </c>
      <c r="AF210" s="4">
        <v>21775</v>
      </c>
      <c r="AG210" s="4">
        <f t="shared" si="14"/>
        <v>21875</v>
      </c>
      <c r="AH210" s="4">
        <f t="shared" si="15"/>
        <v>1392273</v>
      </c>
    </row>
    <row r="211" spans="1:34" ht="12.75">
      <c r="A211" s="3" t="s">
        <v>231</v>
      </c>
      <c r="B211" s="2">
        <v>202</v>
      </c>
      <c r="C211" s="4">
        <v>1231</v>
      </c>
      <c r="D211" s="4">
        <v>0</v>
      </c>
      <c r="E211" s="4">
        <v>0</v>
      </c>
      <c r="F211" s="4">
        <v>0</v>
      </c>
      <c r="G211" s="4">
        <v>0</v>
      </c>
      <c r="H211" s="4">
        <v>202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510</v>
      </c>
      <c r="O211" s="4">
        <v>0</v>
      </c>
      <c r="P211" s="4">
        <v>0</v>
      </c>
      <c r="Q211" s="4">
        <v>0</v>
      </c>
      <c r="R211" s="4">
        <v>0</v>
      </c>
      <c r="S211" s="4">
        <f t="shared" si="12"/>
        <v>1943</v>
      </c>
      <c r="U211" s="4">
        <v>0</v>
      </c>
      <c r="V211" s="4">
        <v>40</v>
      </c>
      <c r="W211" s="4">
        <v>0</v>
      </c>
      <c r="X211" s="4">
        <v>0</v>
      </c>
      <c r="Y211" s="4">
        <v>0</v>
      </c>
      <c r="Z211" s="4">
        <f t="shared" si="13"/>
        <v>40</v>
      </c>
      <c r="AA211" s="4"/>
      <c r="AB211" s="4">
        <v>0</v>
      </c>
      <c r="AC211" s="4">
        <v>0</v>
      </c>
      <c r="AD211" s="4">
        <v>0</v>
      </c>
      <c r="AE211" s="4">
        <v>254</v>
      </c>
      <c r="AF211" s="4">
        <v>0</v>
      </c>
      <c r="AG211" s="4">
        <f t="shared" si="14"/>
        <v>254</v>
      </c>
      <c r="AH211" s="4">
        <f t="shared" si="15"/>
        <v>1729</v>
      </c>
    </row>
    <row r="212" spans="1:34" ht="12.75">
      <c r="A212" s="3" t="s">
        <v>232</v>
      </c>
      <c r="B212" s="2">
        <v>203</v>
      </c>
      <c r="C212" s="4">
        <v>22210</v>
      </c>
      <c r="D212" s="4">
        <v>0</v>
      </c>
      <c r="E212" s="4">
        <v>0</v>
      </c>
      <c r="F212" s="4">
        <v>0</v>
      </c>
      <c r="G212" s="4">
        <v>0</v>
      </c>
      <c r="H212" s="4">
        <v>478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f t="shared" si="12"/>
        <v>22688</v>
      </c>
      <c r="U212" s="4">
        <v>0</v>
      </c>
      <c r="V212" s="4">
        <v>300</v>
      </c>
      <c r="W212" s="4">
        <v>0</v>
      </c>
      <c r="X212" s="4">
        <v>0</v>
      </c>
      <c r="Y212" s="4">
        <v>0</v>
      </c>
      <c r="Z212" s="4">
        <f t="shared" si="13"/>
        <v>300</v>
      </c>
      <c r="AA212" s="4"/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f t="shared" si="14"/>
        <v>0</v>
      </c>
      <c r="AH212" s="4">
        <f t="shared" si="15"/>
        <v>22988</v>
      </c>
    </row>
    <row r="213" spans="1:34" ht="12.75">
      <c r="A213" s="3" t="s">
        <v>233</v>
      </c>
      <c r="B213" s="2">
        <v>204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196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737</v>
      </c>
      <c r="O213" s="4">
        <v>0</v>
      </c>
      <c r="P213" s="4">
        <v>0</v>
      </c>
      <c r="Q213" s="4">
        <v>0</v>
      </c>
      <c r="R213" s="4">
        <v>0</v>
      </c>
      <c r="S213" s="4">
        <f t="shared" si="12"/>
        <v>933</v>
      </c>
      <c r="U213" s="4">
        <v>0</v>
      </c>
      <c r="V213" s="4">
        <v>300</v>
      </c>
      <c r="W213" s="4">
        <v>0</v>
      </c>
      <c r="X213" s="4">
        <v>0</v>
      </c>
      <c r="Y213" s="4">
        <v>0</v>
      </c>
      <c r="Z213" s="4">
        <f t="shared" si="13"/>
        <v>300</v>
      </c>
      <c r="AA213" s="4"/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f t="shared" si="14"/>
        <v>0</v>
      </c>
      <c r="AH213" s="4">
        <f t="shared" si="15"/>
        <v>1233</v>
      </c>
    </row>
    <row r="214" spans="1:34" ht="12.75">
      <c r="A214" s="3" t="s">
        <v>234</v>
      </c>
      <c r="B214" s="2">
        <v>205</v>
      </c>
      <c r="C214" s="4">
        <v>0</v>
      </c>
      <c r="D214" s="4">
        <v>0</v>
      </c>
      <c r="E214" s="4">
        <v>0</v>
      </c>
      <c r="F214" s="4">
        <v>28933</v>
      </c>
      <c r="G214" s="4">
        <v>47786</v>
      </c>
      <c r="H214" s="4">
        <v>1720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f t="shared" si="12"/>
        <v>78439</v>
      </c>
      <c r="U214" s="4">
        <v>0</v>
      </c>
      <c r="V214" s="4">
        <v>3440</v>
      </c>
      <c r="W214" s="4">
        <v>0</v>
      </c>
      <c r="X214" s="4">
        <v>0</v>
      </c>
      <c r="Y214" s="4">
        <v>0</v>
      </c>
      <c r="Z214" s="4">
        <f t="shared" si="13"/>
        <v>3440</v>
      </c>
      <c r="AA214" s="4"/>
      <c r="AB214" s="4">
        <v>0</v>
      </c>
      <c r="AC214" s="4">
        <v>22</v>
      </c>
      <c r="AD214" s="4">
        <v>0</v>
      </c>
      <c r="AE214" s="4">
        <v>0</v>
      </c>
      <c r="AF214" s="4">
        <v>0</v>
      </c>
      <c r="AG214" s="4">
        <f t="shared" si="14"/>
        <v>22</v>
      </c>
      <c r="AH214" s="4">
        <f t="shared" si="15"/>
        <v>81857</v>
      </c>
    </row>
    <row r="215" spans="1:34" ht="12.75">
      <c r="A215" s="3" t="s">
        <v>235</v>
      </c>
      <c r="B215" s="2">
        <v>206</v>
      </c>
      <c r="C215" s="4">
        <v>0</v>
      </c>
      <c r="D215" s="4">
        <v>0</v>
      </c>
      <c r="E215" s="4">
        <v>4663</v>
      </c>
      <c r="F215" s="4">
        <v>0</v>
      </c>
      <c r="G215" s="4">
        <v>23855</v>
      </c>
      <c r="H215" s="4">
        <v>4415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67424</v>
      </c>
      <c r="O215" s="4">
        <v>0</v>
      </c>
      <c r="P215" s="4">
        <v>8059</v>
      </c>
      <c r="Q215" s="4">
        <v>0</v>
      </c>
      <c r="R215" s="4">
        <v>0</v>
      </c>
      <c r="S215" s="4">
        <f t="shared" si="12"/>
        <v>108416</v>
      </c>
      <c r="U215" s="4">
        <v>0</v>
      </c>
      <c r="V215" s="4">
        <v>17840</v>
      </c>
      <c r="W215" s="4">
        <v>0</v>
      </c>
      <c r="X215" s="4">
        <v>0</v>
      </c>
      <c r="Y215" s="4">
        <v>5054</v>
      </c>
      <c r="Z215" s="4">
        <f t="shared" si="13"/>
        <v>22894</v>
      </c>
      <c r="AA215" s="4"/>
      <c r="AB215" s="4">
        <v>0</v>
      </c>
      <c r="AC215" s="4">
        <v>12</v>
      </c>
      <c r="AD215" s="4">
        <v>0</v>
      </c>
      <c r="AE215" s="4">
        <v>3477</v>
      </c>
      <c r="AF215" s="4">
        <v>0</v>
      </c>
      <c r="AG215" s="4">
        <f t="shared" si="14"/>
        <v>3489</v>
      </c>
      <c r="AH215" s="4">
        <f t="shared" si="15"/>
        <v>127821</v>
      </c>
    </row>
    <row r="216" spans="1:34" ht="12.75">
      <c r="A216" s="3" t="s">
        <v>236</v>
      </c>
      <c r="B216" s="2">
        <v>207</v>
      </c>
      <c r="C216" s="4">
        <v>243982</v>
      </c>
      <c r="D216" s="4">
        <v>0</v>
      </c>
      <c r="E216" s="4">
        <v>23297</v>
      </c>
      <c r="F216" s="4">
        <v>0</v>
      </c>
      <c r="G216" s="4">
        <v>0</v>
      </c>
      <c r="H216" s="4">
        <v>27621</v>
      </c>
      <c r="I216" s="4">
        <v>19711</v>
      </c>
      <c r="J216" s="4">
        <v>0</v>
      </c>
      <c r="K216" s="4">
        <v>0</v>
      </c>
      <c r="L216" s="4">
        <v>4952287</v>
      </c>
      <c r="M216" s="4">
        <v>2987</v>
      </c>
      <c r="N216" s="4">
        <v>0</v>
      </c>
      <c r="O216" s="4">
        <v>0</v>
      </c>
      <c r="P216" s="4">
        <v>19393</v>
      </c>
      <c r="Q216" s="4">
        <v>0</v>
      </c>
      <c r="R216" s="4">
        <v>0</v>
      </c>
      <c r="S216" s="4">
        <f t="shared" si="12"/>
        <v>5289278</v>
      </c>
      <c r="U216" s="4">
        <v>0</v>
      </c>
      <c r="V216" s="4">
        <v>114880</v>
      </c>
      <c r="W216" s="4">
        <v>100734</v>
      </c>
      <c r="X216" s="4">
        <v>0</v>
      </c>
      <c r="Y216" s="4">
        <v>1826</v>
      </c>
      <c r="Z216" s="4">
        <f t="shared" si="13"/>
        <v>217440</v>
      </c>
      <c r="AA216" s="4"/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f t="shared" si="14"/>
        <v>0</v>
      </c>
      <c r="AH216" s="4">
        <f t="shared" si="15"/>
        <v>5506718</v>
      </c>
    </row>
    <row r="217" spans="1:34" ht="12.75">
      <c r="A217" s="3" t="s">
        <v>237</v>
      </c>
      <c r="B217" s="2">
        <v>208</v>
      </c>
      <c r="C217" s="4">
        <v>51988</v>
      </c>
      <c r="D217" s="4">
        <v>0</v>
      </c>
      <c r="E217" s="4">
        <v>0</v>
      </c>
      <c r="F217" s="4">
        <v>0</v>
      </c>
      <c r="G217" s="4">
        <v>21918</v>
      </c>
      <c r="H217" s="4">
        <v>2467</v>
      </c>
      <c r="I217" s="4">
        <v>2106</v>
      </c>
      <c r="J217" s="4">
        <v>0</v>
      </c>
      <c r="K217" s="4">
        <v>0</v>
      </c>
      <c r="L217" s="4">
        <v>234785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f t="shared" si="12"/>
        <v>313264</v>
      </c>
      <c r="U217" s="4">
        <v>0</v>
      </c>
      <c r="V217" s="4">
        <v>2040</v>
      </c>
      <c r="W217" s="4">
        <v>3414</v>
      </c>
      <c r="X217" s="4">
        <v>0</v>
      </c>
      <c r="Y217" s="4">
        <v>0</v>
      </c>
      <c r="Z217" s="4">
        <f t="shared" si="13"/>
        <v>5454</v>
      </c>
      <c r="AA217" s="4"/>
      <c r="AB217" s="4">
        <v>0</v>
      </c>
      <c r="AC217" s="4">
        <v>6</v>
      </c>
      <c r="AD217" s="4">
        <v>0</v>
      </c>
      <c r="AE217" s="4">
        <v>0</v>
      </c>
      <c r="AF217" s="4">
        <v>580</v>
      </c>
      <c r="AG217" s="4">
        <f t="shared" si="14"/>
        <v>586</v>
      </c>
      <c r="AH217" s="4">
        <f t="shared" si="15"/>
        <v>318132</v>
      </c>
    </row>
    <row r="218" spans="1:34" ht="12.75">
      <c r="A218" s="3" t="s">
        <v>238</v>
      </c>
      <c r="B218" s="2">
        <v>209</v>
      </c>
      <c r="C218" s="4">
        <v>52496</v>
      </c>
      <c r="D218" s="4">
        <v>0</v>
      </c>
      <c r="E218" s="4">
        <v>0</v>
      </c>
      <c r="F218" s="4">
        <v>503621</v>
      </c>
      <c r="G218" s="4">
        <v>0</v>
      </c>
      <c r="H218" s="4">
        <v>2683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54162</v>
      </c>
      <c r="O218" s="4">
        <v>0</v>
      </c>
      <c r="P218" s="4">
        <v>7878</v>
      </c>
      <c r="Q218" s="4">
        <v>0</v>
      </c>
      <c r="R218" s="4">
        <v>0</v>
      </c>
      <c r="S218" s="4">
        <f t="shared" si="12"/>
        <v>620840</v>
      </c>
      <c r="U218" s="4">
        <v>1</v>
      </c>
      <c r="V218" s="4">
        <v>18720</v>
      </c>
      <c r="W218" s="4">
        <v>0</v>
      </c>
      <c r="X218" s="4">
        <v>10</v>
      </c>
      <c r="Y218" s="4">
        <v>0</v>
      </c>
      <c r="Z218" s="4">
        <f t="shared" si="13"/>
        <v>18731</v>
      </c>
      <c r="AA218" s="4"/>
      <c r="AB218" s="4">
        <v>0</v>
      </c>
      <c r="AC218" s="4">
        <v>0</v>
      </c>
      <c r="AD218" s="4">
        <v>0</v>
      </c>
      <c r="AE218" s="4">
        <v>0</v>
      </c>
      <c r="AF218" s="4">
        <v>2475</v>
      </c>
      <c r="AG218" s="4">
        <f t="shared" si="14"/>
        <v>2475</v>
      </c>
      <c r="AH218" s="4">
        <f t="shared" si="15"/>
        <v>637096</v>
      </c>
    </row>
    <row r="219" spans="1:34" ht="12.75">
      <c r="A219" s="3" t="s">
        <v>239</v>
      </c>
      <c r="B219" s="2">
        <v>210</v>
      </c>
      <c r="C219" s="4">
        <v>0</v>
      </c>
      <c r="D219" s="4">
        <v>0</v>
      </c>
      <c r="E219" s="4">
        <v>0</v>
      </c>
      <c r="F219" s="4">
        <v>317711</v>
      </c>
      <c r="G219" s="4">
        <v>0</v>
      </c>
      <c r="H219" s="4">
        <v>6956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57171</v>
      </c>
      <c r="O219" s="4">
        <v>0</v>
      </c>
      <c r="P219" s="4">
        <v>6020</v>
      </c>
      <c r="Q219" s="4">
        <v>0</v>
      </c>
      <c r="R219" s="4">
        <v>0</v>
      </c>
      <c r="S219" s="4">
        <f t="shared" si="12"/>
        <v>387858</v>
      </c>
      <c r="U219" s="4">
        <v>0</v>
      </c>
      <c r="V219" s="4">
        <v>13820</v>
      </c>
      <c r="W219" s="4">
        <v>0</v>
      </c>
      <c r="X219" s="4">
        <v>656</v>
      </c>
      <c r="Y219" s="4">
        <v>0</v>
      </c>
      <c r="Z219" s="4">
        <f t="shared" si="13"/>
        <v>14476</v>
      </c>
      <c r="AA219" s="4"/>
      <c r="AB219" s="4">
        <v>0</v>
      </c>
      <c r="AC219" s="4">
        <v>0</v>
      </c>
      <c r="AD219" s="4">
        <v>0</v>
      </c>
      <c r="AE219" s="4">
        <v>0</v>
      </c>
      <c r="AF219" s="4">
        <v>1381</v>
      </c>
      <c r="AG219" s="4">
        <f t="shared" si="14"/>
        <v>1381</v>
      </c>
      <c r="AH219" s="4">
        <f t="shared" si="15"/>
        <v>400953</v>
      </c>
    </row>
    <row r="220" spans="1:34" ht="12.75">
      <c r="A220" s="3" t="s">
        <v>240</v>
      </c>
      <c r="B220" s="2">
        <v>211</v>
      </c>
      <c r="C220" s="4">
        <v>269400</v>
      </c>
      <c r="D220" s="4">
        <v>0</v>
      </c>
      <c r="E220" s="4">
        <v>0</v>
      </c>
      <c r="F220" s="4">
        <v>420079</v>
      </c>
      <c r="G220" s="4">
        <v>30196</v>
      </c>
      <c r="H220" s="4">
        <v>5917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72000</v>
      </c>
      <c r="O220" s="4">
        <v>0</v>
      </c>
      <c r="P220" s="4">
        <v>1273</v>
      </c>
      <c r="Q220" s="4">
        <v>0</v>
      </c>
      <c r="R220" s="4">
        <v>0</v>
      </c>
      <c r="S220" s="4">
        <f t="shared" si="12"/>
        <v>798865</v>
      </c>
      <c r="U220" s="4">
        <v>0</v>
      </c>
      <c r="V220" s="4">
        <v>24000</v>
      </c>
      <c r="W220" s="4">
        <v>0</v>
      </c>
      <c r="X220" s="4">
        <v>0</v>
      </c>
      <c r="Y220" s="4">
        <v>74</v>
      </c>
      <c r="Z220" s="4">
        <f t="shared" si="13"/>
        <v>24074</v>
      </c>
      <c r="AA220" s="4"/>
      <c r="AB220" s="4">
        <v>0</v>
      </c>
      <c r="AC220" s="4">
        <v>59</v>
      </c>
      <c r="AD220" s="4">
        <v>0</v>
      </c>
      <c r="AE220" s="4">
        <v>108</v>
      </c>
      <c r="AF220" s="4">
        <v>0</v>
      </c>
      <c r="AG220" s="4">
        <f t="shared" si="14"/>
        <v>167</v>
      </c>
      <c r="AH220" s="4">
        <f t="shared" si="15"/>
        <v>822772</v>
      </c>
    </row>
    <row r="221" spans="1:34" ht="12.75">
      <c r="A221" s="3" t="s">
        <v>241</v>
      </c>
      <c r="B221" s="2">
        <v>212</v>
      </c>
      <c r="C221" s="4">
        <v>5230</v>
      </c>
      <c r="D221" s="4">
        <v>0</v>
      </c>
      <c r="E221" s="4">
        <v>0</v>
      </c>
      <c r="F221" s="4">
        <v>0</v>
      </c>
      <c r="G221" s="4">
        <v>0</v>
      </c>
      <c r="H221" s="4">
        <v>922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3472</v>
      </c>
      <c r="O221" s="4">
        <v>0</v>
      </c>
      <c r="P221" s="4">
        <v>4541</v>
      </c>
      <c r="Q221" s="4">
        <v>0</v>
      </c>
      <c r="R221" s="4">
        <v>0</v>
      </c>
      <c r="S221" s="4">
        <f t="shared" si="12"/>
        <v>14165</v>
      </c>
      <c r="U221" s="4">
        <v>0</v>
      </c>
      <c r="V221" s="4">
        <v>2920</v>
      </c>
      <c r="W221" s="4">
        <v>0</v>
      </c>
      <c r="X221" s="4">
        <v>1019</v>
      </c>
      <c r="Y221" s="4">
        <v>4061</v>
      </c>
      <c r="Z221" s="4">
        <f t="shared" si="13"/>
        <v>8000</v>
      </c>
      <c r="AA221" s="4"/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f t="shared" si="14"/>
        <v>0</v>
      </c>
      <c r="AH221" s="4">
        <f t="shared" si="15"/>
        <v>22165</v>
      </c>
    </row>
    <row r="222" spans="1:34" ht="12.75">
      <c r="A222" s="3" t="s">
        <v>242</v>
      </c>
      <c r="B222" s="2">
        <v>213</v>
      </c>
      <c r="C222" s="4">
        <v>26942</v>
      </c>
      <c r="D222" s="4">
        <v>0</v>
      </c>
      <c r="E222" s="4">
        <v>0</v>
      </c>
      <c r="F222" s="4">
        <v>0</v>
      </c>
      <c r="G222" s="4">
        <v>0</v>
      </c>
      <c r="H222" s="4">
        <v>3627</v>
      </c>
      <c r="I222" s="4">
        <v>3174</v>
      </c>
      <c r="J222" s="4">
        <v>0</v>
      </c>
      <c r="K222" s="4">
        <v>0</v>
      </c>
      <c r="L222" s="4">
        <v>309628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f t="shared" si="12"/>
        <v>343371</v>
      </c>
      <c r="U222" s="4">
        <v>0</v>
      </c>
      <c r="V222" s="4">
        <v>6620</v>
      </c>
      <c r="W222" s="4">
        <v>0</v>
      </c>
      <c r="X222" s="4">
        <v>0</v>
      </c>
      <c r="Y222" s="4">
        <v>0</v>
      </c>
      <c r="Z222" s="4">
        <f t="shared" si="13"/>
        <v>6620</v>
      </c>
      <c r="AA222" s="4"/>
      <c r="AB222" s="4">
        <v>0</v>
      </c>
      <c r="AC222" s="4">
        <v>0</v>
      </c>
      <c r="AD222" s="4">
        <v>1134</v>
      </c>
      <c r="AE222" s="4">
        <v>0</v>
      </c>
      <c r="AF222" s="4">
        <v>0</v>
      </c>
      <c r="AG222" s="4">
        <f t="shared" si="14"/>
        <v>1134</v>
      </c>
      <c r="AH222" s="4">
        <f t="shared" si="15"/>
        <v>348857</v>
      </c>
    </row>
    <row r="223" spans="1:34" ht="12.75">
      <c r="A223" s="3" t="s">
        <v>243</v>
      </c>
      <c r="B223" s="2">
        <v>214</v>
      </c>
      <c r="C223" s="4">
        <v>24295</v>
      </c>
      <c r="D223" s="4">
        <v>0</v>
      </c>
      <c r="E223" s="4">
        <v>5751</v>
      </c>
      <c r="F223" s="4">
        <v>0</v>
      </c>
      <c r="G223" s="4">
        <v>0</v>
      </c>
      <c r="H223" s="4">
        <v>6360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204532</v>
      </c>
      <c r="O223" s="4">
        <v>0</v>
      </c>
      <c r="P223" s="4">
        <v>4312</v>
      </c>
      <c r="Q223" s="4">
        <v>0</v>
      </c>
      <c r="R223" s="4">
        <v>0</v>
      </c>
      <c r="S223" s="4">
        <f t="shared" si="12"/>
        <v>245250</v>
      </c>
      <c r="U223" s="4">
        <v>0</v>
      </c>
      <c r="V223" s="4">
        <v>136760</v>
      </c>
      <c r="W223" s="4">
        <v>0</v>
      </c>
      <c r="X223" s="4">
        <v>36257</v>
      </c>
      <c r="Y223" s="4">
        <v>0</v>
      </c>
      <c r="Z223" s="4">
        <f t="shared" si="13"/>
        <v>173017</v>
      </c>
      <c r="AA223" s="4"/>
      <c r="AB223" s="4">
        <v>0</v>
      </c>
      <c r="AC223" s="4">
        <v>0</v>
      </c>
      <c r="AD223" s="4">
        <v>0</v>
      </c>
      <c r="AE223" s="4">
        <v>0</v>
      </c>
      <c r="AF223" s="4">
        <v>9848</v>
      </c>
      <c r="AG223" s="4">
        <f t="shared" si="14"/>
        <v>9848</v>
      </c>
      <c r="AH223" s="4">
        <f t="shared" si="15"/>
        <v>408419</v>
      </c>
    </row>
    <row r="224" spans="1:34" ht="12.75">
      <c r="A224" s="3" t="s">
        <v>244</v>
      </c>
      <c r="B224" s="2">
        <v>215</v>
      </c>
      <c r="C224" s="4">
        <v>26255</v>
      </c>
      <c r="D224" s="4">
        <v>0</v>
      </c>
      <c r="E224" s="4">
        <v>0</v>
      </c>
      <c r="F224" s="4">
        <v>0</v>
      </c>
      <c r="G224" s="4">
        <v>30002</v>
      </c>
      <c r="H224" s="4">
        <v>3504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21455</v>
      </c>
      <c r="O224" s="4">
        <v>0</v>
      </c>
      <c r="P224" s="4">
        <v>0</v>
      </c>
      <c r="Q224" s="4">
        <v>0</v>
      </c>
      <c r="R224" s="4">
        <v>0</v>
      </c>
      <c r="S224" s="4">
        <f t="shared" si="12"/>
        <v>81216</v>
      </c>
      <c r="U224" s="4">
        <v>0</v>
      </c>
      <c r="V224" s="4">
        <v>4660</v>
      </c>
      <c r="W224" s="4">
        <v>0</v>
      </c>
      <c r="X224" s="4">
        <v>3277</v>
      </c>
      <c r="Y224" s="4">
        <v>0</v>
      </c>
      <c r="Z224" s="4">
        <f t="shared" si="13"/>
        <v>7937</v>
      </c>
      <c r="AA224" s="4"/>
      <c r="AB224" s="4">
        <v>0</v>
      </c>
      <c r="AC224" s="4">
        <v>364</v>
      </c>
      <c r="AD224" s="4">
        <v>0</v>
      </c>
      <c r="AE224" s="4">
        <v>0</v>
      </c>
      <c r="AF224" s="4">
        <v>0</v>
      </c>
      <c r="AG224" s="4">
        <f t="shared" si="14"/>
        <v>364</v>
      </c>
      <c r="AH224" s="4">
        <f t="shared" si="15"/>
        <v>88789</v>
      </c>
    </row>
    <row r="225" spans="1:34" ht="12.75">
      <c r="A225" s="3" t="s">
        <v>245</v>
      </c>
      <c r="B225" s="2">
        <v>216</v>
      </c>
      <c r="C225" s="4">
        <v>14666</v>
      </c>
      <c r="D225" s="4">
        <v>0</v>
      </c>
      <c r="E225" s="4">
        <v>0</v>
      </c>
      <c r="F225" s="4">
        <v>0</v>
      </c>
      <c r="G225" s="4">
        <v>0</v>
      </c>
      <c r="H225" s="4">
        <v>2728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54</v>
      </c>
      <c r="Q225" s="4">
        <v>0</v>
      </c>
      <c r="R225" s="4">
        <v>0</v>
      </c>
      <c r="S225" s="4">
        <f t="shared" si="12"/>
        <v>17448</v>
      </c>
      <c r="U225" s="4">
        <v>0</v>
      </c>
      <c r="V225" s="4">
        <v>13040</v>
      </c>
      <c r="W225" s="4">
        <v>0</v>
      </c>
      <c r="X225" s="4">
        <v>0</v>
      </c>
      <c r="Y225" s="4">
        <v>0</v>
      </c>
      <c r="Z225" s="4">
        <f t="shared" si="13"/>
        <v>13040</v>
      </c>
      <c r="AA225" s="4"/>
      <c r="AB225" s="4">
        <v>0</v>
      </c>
      <c r="AC225" s="4">
        <v>0</v>
      </c>
      <c r="AD225" s="4">
        <v>0</v>
      </c>
      <c r="AE225" s="4">
        <v>0</v>
      </c>
      <c r="AF225" s="4">
        <v>693</v>
      </c>
      <c r="AG225" s="4">
        <f t="shared" si="14"/>
        <v>693</v>
      </c>
      <c r="AH225" s="4">
        <f t="shared" si="15"/>
        <v>29795</v>
      </c>
    </row>
    <row r="226" spans="1:34" ht="12.75">
      <c r="A226" s="3" t="s">
        <v>246</v>
      </c>
      <c r="B226" s="2">
        <v>217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663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1179</v>
      </c>
      <c r="O226" s="4">
        <v>0</v>
      </c>
      <c r="P226" s="4">
        <v>0</v>
      </c>
      <c r="Q226" s="4">
        <v>0</v>
      </c>
      <c r="R226" s="4">
        <v>0</v>
      </c>
      <c r="S226" s="4">
        <f t="shared" si="12"/>
        <v>1842</v>
      </c>
      <c r="U226" s="4">
        <v>0</v>
      </c>
      <c r="V226" s="4">
        <v>1180</v>
      </c>
      <c r="W226" s="4">
        <v>0</v>
      </c>
      <c r="X226" s="4">
        <v>0</v>
      </c>
      <c r="Y226" s="4">
        <v>0</v>
      </c>
      <c r="Z226" s="4">
        <f t="shared" si="13"/>
        <v>1180</v>
      </c>
      <c r="AA226" s="4"/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f t="shared" si="14"/>
        <v>0</v>
      </c>
      <c r="AH226" s="4">
        <f t="shared" si="15"/>
        <v>3022</v>
      </c>
    </row>
    <row r="227" spans="1:34" ht="12.75">
      <c r="A227" s="3" t="s">
        <v>247</v>
      </c>
      <c r="B227" s="2">
        <v>218</v>
      </c>
      <c r="C227" s="4">
        <v>145925</v>
      </c>
      <c r="D227" s="4">
        <v>0</v>
      </c>
      <c r="E227" s="4">
        <v>0</v>
      </c>
      <c r="F227" s="4">
        <v>0</v>
      </c>
      <c r="G227" s="4">
        <v>26881</v>
      </c>
      <c r="H227" s="4">
        <v>3427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11300</v>
      </c>
      <c r="O227" s="4">
        <v>0</v>
      </c>
      <c r="P227" s="4">
        <v>7009</v>
      </c>
      <c r="Q227" s="4">
        <v>0</v>
      </c>
      <c r="R227" s="4">
        <v>0</v>
      </c>
      <c r="S227" s="4">
        <f t="shared" si="12"/>
        <v>194542</v>
      </c>
      <c r="U227" s="4">
        <v>0</v>
      </c>
      <c r="V227" s="4">
        <v>14720</v>
      </c>
      <c r="W227" s="4">
        <v>0</v>
      </c>
      <c r="X227" s="4">
        <v>0</v>
      </c>
      <c r="Y227" s="4">
        <v>0</v>
      </c>
      <c r="Z227" s="4">
        <f t="shared" si="13"/>
        <v>14720</v>
      </c>
      <c r="AA227" s="4"/>
      <c r="AB227" s="4">
        <v>0</v>
      </c>
      <c r="AC227" s="4">
        <v>53</v>
      </c>
      <c r="AD227" s="4">
        <v>0</v>
      </c>
      <c r="AE227" s="4">
        <v>0</v>
      </c>
      <c r="AF227" s="4">
        <v>4353</v>
      </c>
      <c r="AG227" s="4">
        <f t="shared" si="14"/>
        <v>4406</v>
      </c>
      <c r="AH227" s="4">
        <f t="shared" si="15"/>
        <v>204856</v>
      </c>
    </row>
    <row r="228" spans="1:34" ht="12.75">
      <c r="A228" s="3" t="s">
        <v>248</v>
      </c>
      <c r="B228" s="2">
        <v>219</v>
      </c>
      <c r="C228" s="4">
        <v>36115</v>
      </c>
      <c r="D228" s="4">
        <v>0</v>
      </c>
      <c r="E228" s="4">
        <v>0</v>
      </c>
      <c r="F228" s="4">
        <v>255219</v>
      </c>
      <c r="G228" s="4">
        <v>29157</v>
      </c>
      <c r="H228" s="4">
        <v>3061</v>
      </c>
      <c r="I228" s="4">
        <v>2371</v>
      </c>
      <c r="J228" s="4">
        <v>0</v>
      </c>
      <c r="K228" s="4">
        <v>0</v>
      </c>
      <c r="L228" s="4">
        <v>230454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f t="shared" si="12"/>
        <v>556377</v>
      </c>
      <c r="U228" s="4">
        <v>0</v>
      </c>
      <c r="V228" s="4">
        <v>3440</v>
      </c>
      <c r="W228" s="4">
        <v>0</v>
      </c>
      <c r="X228" s="4">
        <v>0</v>
      </c>
      <c r="Y228" s="4">
        <v>0</v>
      </c>
      <c r="Z228" s="4">
        <f t="shared" si="13"/>
        <v>3440</v>
      </c>
      <c r="AA228" s="4"/>
      <c r="AB228" s="4">
        <v>0</v>
      </c>
      <c r="AC228" s="4">
        <v>126</v>
      </c>
      <c r="AD228" s="4">
        <v>811</v>
      </c>
      <c r="AE228" s="4">
        <v>0</v>
      </c>
      <c r="AF228" s="4">
        <v>0</v>
      </c>
      <c r="AG228" s="4">
        <f t="shared" si="14"/>
        <v>937</v>
      </c>
      <c r="AH228" s="4">
        <f t="shared" si="15"/>
        <v>558880</v>
      </c>
    </row>
    <row r="229" spans="1:34" ht="12.75">
      <c r="A229" s="3" t="s">
        <v>249</v>
      </c>
      <c r="B229" s="2">
        <v>220</v>
      </c>
      <c r="C229" s="4">
        <v>169594</v>
      </c>
      <c r="D229" s="4">
        <v>0</v>
      </c>
      <c r="E229" s="4">
        <v>4663</v>
      </c>
      <c r="F229" s="4">
        <v>0</v>
      </c>
      <c r="G229" s="4">
        <v>33295</v>
      </c>
      <c r="H229" s="4">
        <v>7433</v>
      </c>
      <c r="I229" s="4">
        <v>7099</v>
      </c>
      <c r="J229" s="4">
        <v>0</v>
      </c>
      <c r="K229" s="4">
        <v>0</v>
      </c>
      <c r="L229" s="4">
        <v>856514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f t="shared" si="12"/>
        <v>1078598</v>
      </c>
      <c r="U229" s="4">
        <v>0</v>
      </c>
      <c r="V229" s="4">
        <v>28800</v>
      </c>
      <c r="W229" s="4">
        <v>24713</v>
      </c>
      <c r="X229" s="4">
        <v>0</v>
      </c>
      <c r="Y229" s="4">
        <v>0</v>
      </c>
      <c r="Z229" s="4">
        <f t="shared" si="13"/>
        <v>53513</v>
      </c>
      <c r="AA229" s="4"/>
      <c r="AB229" s="4">
        <v>0</v>
      </c>
      <c r="AC229" s="4">
        <v>10</v>
      </c>
      <c r="AD229" s="4">
        <v>0</v>
      </c>
      <c r="AE229" s="4">
        <v>0</v>
      </c>
      <c r="AF229" s="4">
        <v>7084</v>
      </c>
      <c r="AG229" s="4">
        <f t="shared" si="14"/>
        <v>7094</v>
      </c>
      <c r="AH229" s="4">
        <f t="shared" si="15"/>
        <v>1125017</v>
      </c>
    </row>
    <row r="230" spans="1:34" ht="12.75">
      <c r="A230" s="3" t="s">
        <v>250</v>
      </c>
      <c r="B230" s="2">
        <v>221</v>
      </c>
      <c r="C230" s="4">
        <v>107529</v>
      </c>
      <c r="D230" s="4">
        <v>0</v>
      </c>
      <c r="E230" s="4">
        <v>0</v>
      </c>
      <c r="F230" s="4">
        <v>0</v>
      </c>
      <c r="G230" s="4">
        <v>0</v>
      </c>
      <c r="H230" s="4">
        <v>1816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27000</v>
      </c>
      <c r="O230" s="4">
        <v>0</v>
      </c>
      <c r="P230" s="4">
        <v>0</v>
      </c>
      <c r="Q230" s="4">
        <v>0</v>
      </c>
      <c r="R230" s="4">
        <v>0</v>
      </c>
      <c r="S230" s="4">
        <f t="shared" si="12"/>
        <v>136345</v>
      </c>
      <c r="U230" s="4">
        <v>0</v>
      </c>
      <c r="V230" s="4">
        <v>6460</v>
      </c>
      <c r="W230" s="4">
        <v>0</v>
      </c>
      <c r="X230" s="4">
        <v>0</v>
      </c>
      <c r="Y230" s="4">
        <v>0</v>
      </c>
      <c r="Z230" s="4">
        <f t="shared" si="13"/>
        <v>6460</v>
      </c>
      <c r="AA230" s="4"/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f t="shared" si="14"/>
        <v>0</v>
      </c>
      <c r="AH230" s="4">
        <f t="shared" si="15"/>
        <v>142805</v>
      </c>
    </row>
    <row r="231" spans="1:34" ht="12.75">
      <c r="A231" s="3" t="s">
        <v>251</v>
      </c>
      <c r="B231" s="2">
        <v>222</v>
      </c>
      <c r="C231" s="4">
        <v>2461</v>
      </c>
      <c r="D231" s="4">
        <v>0</v>
      </c>
      <c r="E231" s="4">
        <v>0</v>
      </c>
      <c r="F231" s="4">
        <v>0</v>
      </c>
      <c r="G231" s="4">
        <v>0</v>
      </c>
      <c r="H231" s="4">
        <v>363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587</v>
      </c>
      <c r="O231" s="4">
        <v>0</v>
      </c>
      <c r="P231" s="4">
        <v>0</v>
      </c>
      <c r="Q231" s="4">
        <v>0</v>
      </c>
      <c r="R231" s="4">
        <v>0</v>
      </c>
      <c r="S231" s="4">
        <f t="shared" si="12"/>
        <v>3411</v>
      </c>
      <c r="U231" s="4">
        <v>0</v>
      </c>
      <c r="V231" s="4">
        <v>560</v>
      </c>
      <c r="W231" s="4">
        <v>0</v>
      </c>
      <c r="X231" s="4">
        <v>122</v>
      </c>
      <c r="Y231" s="4">
        <v>0</v>
      </c>
      <c r="Z231" s="4">
        <f t="shared" si="13"/>
        <v>682</v>
      </c>
      <c r="AA231" s="4"/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f t="shared" si="14"/>
        <v>0</v>
      </c>
      <c r="AH231" s="4">
        <f t="shared" si="15"/>
        <v>4093</v>
      </c>
    </row>
    <row r="232" spans="1:34" ht="12.75">
      <c r="A232" s="3" t="s">
        <v>252</v>
      </c>
      <c r="B232" s="2">
        <v>223</v>
      </c>
      <c r="C232" s="4">
        <v>0</v>
      </c>
      <c r="D232" s="4">
        <v>0</v>
      </c>
      <c r="E232" s="4">
        <v>0</v>
      </c>
      <c r="F232" s="4">
        <v>57712</v>
      </c>
      <c r="G232" s="4">
        <v>0</v>
      </c>
      <c r="H232" s="4">
        <v>1352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18292</v>
      </c>
      <c r="O232" s="4">
        <v>0</v>
      </c>
      <c r="P232" s="4">
        <v>0</v>
      </c>
      <c r="Q232" s="4">
        <v>0</v>
      </c>
      <c r="R232" s="4">
        <v>0</v>
      </c>
      <c r="S232" s="4">
        <f t="shared" si="12"/>
        <v>77356</v>
      </c>
      <c r="U232" s="4">
        <v>0</v>
      </c>
      <c r="V232" s="4">
        <v>9020</v>
      </c>
      <c r="W232" s="4">
        <v>0</v>
      </c>
      <c r="X232" s="4">
        <v>0</v>
      </c>
      <c r="Y232" s="4">
        <v>0</v>
      </c>
      <c r="Z232" s="4">
        <f t="shared" si="13"/>
        <v>9020</v>
      </c>
      <c r="AA232" s="4"/>
      <c r="AB232" s="4">
        <v>0</v>
      </c>
      <c r="AC232" s="4">
        <v>0</v>
      </c>
      <c r="AD232" s="4">
        <v>0</v>
      </c>
      <c r="AE232" s="4">
        <v>0</v>
      </c>
      <c r="AF232" s="4">
        <v>3327</v>
      </c>
      <c r="AG232" s="4">
        <f t="shared" si="14"/>
        <v>3327</v>
      </c>
      <c r="AH232" s="4">
        <f t="shared" si="15"/>
        <v>83049</v>
      </c>
    </row>
    <row r="233" spans="1:34" ht="12.75">
      <c r="A233" s="3" t="s">
        <v>253</v>
      </c>
      <c r="B233" s="2">
        <v>224</v>
      </c>
      <c r="C233" s="4">
        <v>231337</v>
      </c>
      <c r="D233" s="4">
        <v>174</v>
      </c>
      <c r="E233" s="4">
        <v>0</v>
      </c>
      <c r="F233" s="4">
        <v>0</v>
      </c>
      <c r="G233" s="4">
        <v>52307</v>
      </c>
      <c r="H233" s="4">
        <v>3115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19051</v>
      </c>
      <c r="O233" s="4">
        <v>0</v>
      </c>
      <c r="P233" s="4">
        <v>0</v>
      </c>
      <c r="Q233" s="4">
        <v>0</v>
      </c>
      <c r="R233" s="4">
        <v>0</v>
      </c>
      <c r="S233" s="4">
        <f t="shared" si="12"/>
        <v>305984</v>
      </c>
      <c r="U233" s="4">
        <v>0</v>
      </c>
      <c r="V233" s="4">
        <v>4100</v>
      </c>
      <c r="W233" s="4">
        <v>0</v>
      </c>
      <c r="X233" s="4">
        <v>0</v>
      </c>
      <c r="Y233" s="4">
        <v>0</v>
      </c>
      <c r="Z233" s="4">
        <f t="shared" si="13"/>
        <v>4100</v>
      </c>
      <c r="AA233" s="4"/>
      <c r="AB233" s="4">
        <v>0</v>
      </c>
      <c r="AC233" s="4">
        <v>14</v>
      </c>
      <c r="AD233" s="4">
        <v>0</v>
      </c>
      <c r="AE233" s="4">
        <v>1842</v>
      </c>
      <c r="AF233" s="4">
        <v>0</v>
      </c>
      <c r="AG233" s="4">
        <f t="shared" si="14"/>
        <v>1856</v>
      </c>
      <c r="AH233" s="4">
        <f t="shared" si="15"/>
        <v>308228</v>
      </c>
    </row>
    <row r="234" spans="1:34" ht="12.75">
      <c r="A234" s="3" t="s">
        <v>254</v>
      </c>
      <c r="B234" s="2">
        <v>225</v>
      </c>
      <c r="C234" s="4">
        <v>34325</v>
      </c>
      <c r="D234" s="4">
        <v>0</v>
      </c>
      <c r="E234" s="4">
        <v>0</v>
      </c>
      <c r="F234" s="4">
        <v>0</v>
      </c>
      <c r="G234" s="4">
        <v>16594</v>
      </c>
      <c r="H234" s="4">
        <v>632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500</v>
      </c>
      <c r="O234" s="4">
        <v>0</v>
      </c>
      <c r="P234" s="4">
        <v>0</v>
      </c>
      <c r="Q234" s="4">
        <v>0</v>
      </c>
      <c r="R234" s="4">
        <v>0</v>
      </c>
      <c r="S234" s="4">
        <f t="shared" si="12"/>
        <v>52051</v>
      </c>
      <c r="U234" s="4">
        <v>0</v>
      </c>
      <c r="V234" s="4">
        <v>940</v>
      </c>
      <c r="W234" s="4">
        <v>0</v>
      </c>
      <c r="X234" s="4">
        <v>0</v>
      </c>
      <c r="Y234" s="4">
        <v>0</v>
      </c>
      <c r="Z234" s="4">
        <f t="shared" si="13"/>
        <v>940</v>
      </c>
      <c r="AA234" s="4"/>
      <c r="AB234" s="4">
        <v>0</v>
      </c>
      <c r="AC234" s="4">
        <v>69</v>
      </c>
      <c r="AD234" s="4">
        <v>0</v>
      </c>
      <c r="AE234" s="4">
        <v>200</v>
      </c>
      <c r="AF234" s="4">
        <v>0</v>
      </c>
      <c r="AG234" s="4">
        <f t="shared" si="14"/>
        <v>269</v>
      </c>
      <c r="AH234" s="4">
        <f t="shared" si="15"/>
        <v>52722</v>
      </c>
    </row>
    <row r="235" spans="1:34" ht="12.75">
      <c r="A235" s="3" t="s">
        <v>255</v>
      </c>
      <c r="B235" s="2">
        <v>226</v>
      </c>
      <c r="C235" s="4">
        <v>14358</v>
      </c>
      <c r="D235" s="4">
        <v>0</v>
      </c>
      <c r="E235" s="4">
        <v>0</v>
      </c>
      <c r="F235" s="4">
        <v>0</v>
      </c>
      <c r="G235" s="4">
        <v>0</v>
      </c>
      <c r="H235" s="4">
        <v>2582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22665</v>
      </c>
      <c r="O235" s="4">
        <v>0</v>
      </c>
      <c r="P235" s="4">
        <v>452</v>
      </c>
      <c r="Q235" s="4">
        <v>0</v>
      </c>
      <c r="R235" s="4">
        <v>0</v>
      </c>
      <c r="S235" s="4">
        <f t="shared" si="12"/>
        <v>40057</v>
      </c>
      <c r="U235" s="4">
        <v>0</v>
      </c>
      <c r="V235" s="4">
        <v>10600</v>
      </c>
      <c r="W235" s="4">
        <v>0</v>
      </c>
      <c r="X235" s="4">
        <v>6331</v>
      </c>
      <c r="Y235" s="4">
        <v>159</v>
      </c>
      <c r="Z235" s="4">
        <f t="shared" si="13"/>
        <v>17090</v>
      </c>
      <c r="AA235" s="4"/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f t="shared" si="14"/>
        <v>0</v>
      </c>
      <c r="AH235" s="4">
        <f t="shared" si="15"/>
        <v>57147</v>
      </c>
    </row>
    <row r="236" spans="1:34" ht="12.75">
      <c r="A236" s="3" t="s">
        <v>256</v>
      </c>
      <c r="B236" s="2">
        <v>227</v>
      </c>
      <c r="C236" s="4">
        <v>27932</v>
      </c>
      <c r="D236" s="4">
        <v>0</v>
      </c>
      <c r="E236" s="4">
        <v>0</v>
      </c>
      <c r="F236" s="4">
        <v>0</v>
      </c>
      <c r="G236" s="4">
        <v>0</v>
      </c>
      <c r="H236" s="4">
        <v>2471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1770</v>
      </c>
      <c r="Q236" s="4">
        <v>0</v>
      </c>
      <c r="R236" s="4">
        <v>0</v>
      </c>
      <c r="S236" s="4">
        <f t="shared" si="12"/>
        <v>32173</v>
      </c>
      <c r="U236" s="4">
        <v>0</v>
      </c>
      <c r="V236" s="4">
        <v>7940</v>
      </c>
      <c r="W236" s="4">
        <v>0</v>
      </c>
      <c r="X236" s="4">
        <v>0</v>
      </c>
      <c r="Y236" s="4">
        <v>84</v>
      </c>
      <c r="Z236" s="4">
        <f t="shared" si="13"/>
        <v>8024</v>
      </c>
      <c r="AA236" s="4"/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f t="shared" si="14"/>
        <v>0</v>
      </c>
      <c r="AH236" s="4">
        <f t="shared" si="15"/>
        <v>40197</v>
      </c>
    </row>
    <row r="237" spans="1:34" ht="12.75">
      <c r="A237" s="3" t="s">
        <v>257</v>
      </c>
      <c r="B237" s="2">
        <v>228</v>
      </c>
      <c r="C237" s="4">
        <v>6461</v>
      </c>
      <c r="D237" s="4">
        <v>0</v>
      </c>
      <c r="E237" s="4">
        <v>0</v>
      </c>
      <c r="F237" s="4">
        <v>33037</v>
      </c>
      <c r="G237" s="4">
        <v>0</v>
      </c>
      <c r="H237" s="4">
        <v>945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f t="shared" si="12"/>
        <v>40443</v>
      </c>
      <c r="U237" s="4">
        <v>0</v>
      </c>
      <c r="V237" s="4">
        <v>580</v>
      </c>
      <c r="W237" s="4">
        <v>0</v>
      </c>
      <c r="X237" s="4">
        <v>0</v>
      </c>
      <c r="Y237" s="4">
        <v>0</v>
      </c>
      <c r="Z237" s="4">
        <f t="shared" si="13"/>
        <v>580</v>
      </c>
      <c r="AA237" s="4"/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f t="shared" si="14"/>
        <v>0</v>
      </c>
      <c r="AH237" s="4">
        <f t="shared" si="15"/>
        <v>41023</v>
      </c>
    </row>
    <row r="238" spans="1:34" ht="12.75">
      <c r="A238" s="3" t="s">
        <v>258</v>
      </c>
      <c r="B238" s="2">
        <v>229</v>
      </c>
      <c r="C238" s="4">
        <v>0</v>
      </c>
      <c r="D238" s="4">
        <v>0</v>
      </c>
      <c r="E238" s="4">
        <v>4663</v>
      </c>
      <c r="F238" s="4">
        <v>975013</v>
      </c>
      <c r="G238" s="4">
        <v>50684</v>
      </c>
      <c r="H238" s="4">
        <v>12229</v>
      </c>
      <c r="I238" s="4">
        <v>11881</v>
      </c>
      <c r="J238" s="4">
        <v>0</v>
      </c>
      <c r="K238" s="4">
        <v>0</v>
      </c>
      <c r="L238" s="4">
        <v>1123723</v>
      </c>
      <c r="M238" s="4">
        <v>0</v>
      </c>
      <c r="N238" s="4">
        <v>0</v>
      </c>
      <c r="O238" s="4">
        <v>0</v>
      </c>
      <c r="P238" s="4">
        <v>19474</v>
      </c>
      <c r="Q238" s="4">
        <v>0</v>
      </c>
      <c r="R238" s="4">
        <v>0</v>
      </c>
      <c r="S238" s="4">
        <f t="shared" si="12"/>
        <v>2197667</v>
      </c>
      <c r="U238" s="4">
        <v>0</v>
      </c>
      <c r="V238" s="4">
        <v>55260</v>
      </c>
      <c r="W238" s="4">
        <v>10399</v>
      </c>
      <c r="X238" s="4">
        <v>0</v>
      </c>
      <c r="Y238" s="4">
        <v>5745</v>
      </c>
      <c r="Z238" s="4">
        <f t="shared" si="13"/>
        <v>71404</v>
      </c>
      <c r="AA238" s="4"/>
      <c r="AB238" s="4">
        <v>0</v>
      </c>
      <c r="AC238" s="4">
        <v>24</v>
      </c>
      <c r="AD238" s="4">
        <v>0</v>
      </c>
      <c r="AE238" s="4">
        <v>0</v>
      </c>
      <c r="AF238" s="4">
        <v>0</v>
      </c>
      <c r="AG238" s="4">
        <f t="shared" si="14"/>
        <v>24</v>
      </c>
      <c r="AH238" s="4">
        <f t="shared" si="15"/>
        <v>2269047</v>
      </c>
    </row>
    <row r="239" spans="1:34" ht="12.75">
      <c r="A239" s="3" t="s">
        <v>259</v>
      </c>
      <c r="B239" s="2">
        <v>230</v>
      </c>
      <c r="C239" s="4">
        <v>1371</v>
      </c>
      <c r="D239" s="4">
        <v>0</v>
      </c>
      <c r="E239" s="4">
        <v>0</v>
      </c>
      <c r="F239" s="4">
        <v>4631</v>
      </c>
      <c r="G239" s="4">
        <v>0</v>
      </c>
      <c r="H239" s="4">
        <v>326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451</v>
      </c>
      <c r="O239" s="4">
        <v>0</v>
      </c>
      <c r="P239" s="4">
        <v>0</v>
      </c>
      <c r="Q239" s="4">
        <v>0</v>
      </c>
      <c r="R239" s="4">
        <v>0</v>
      </c>
      <c r="S239" s="4">
        <f t="shared" si="12"/>
        <v>6779</v>
      </c>
      <c r="U239" s="4">
        <v>0</v>
      </c>
      <c r="V239" s="4">
        <v>800</v>
      </c>
      <c r="W239" s="4">
        <v>0</v>
      </c>
      <c r="X239" s="4">
        <v>84</v>
      </c>
      <c r="Y239" s="4">
        <v>0</v>
      </c>
      <c r="Z239" s="4">
        <f t="shared" si="13"/>
        <v>884</v>
      </c>
      <c r="AA239" s="4"/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f t="shared" si="14"/>
        <v>0</v>
      </c>
      <c r="AH239" s="4">
        <f t="shared" si="15"/>
        <v>7663</v>
      </c>
    </row>
    <row r="240" spans="1:34" ht="12.75">
      <c r="A240" s="3" t="s">
        <v>260</v>
      </c>
      <c r="B240" s="2">
        <v>231</v>
      </c>
      <c r="C240" s="4">
        <v>36396</v>
      </c>
      <c r="D240" s="4">
        <v>0</v>
      </c>
      <c r="E240" s="4">
        <v>0</v>
      </c>
      <c r="F240" s="4">
        <v>0</v>
      </c>
      <c r="G240" s="4">
        <v>30486</v>
      </c>
      <c r="H240" s="4">
        <v>3843</v>
      </c>
      <c r="I240" s="4">
        <v>3933</v>
      </c>
      <c r="J240" s="4">
        <v>4128</v>
      </c>
      <c r="K240" s="4">
        <v>0</v>
      </c>
      <c r="L240" s="4">
        <v>365229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f t="shared" si="12"/>
        <v>444015</v>
      </c>
      <c r="U240" s="4">
        <v>0</v>
      </c>
      <c r="V240" s="4">
        <v>10000</v>
      </c>
      <c r="W240" s="4">
        <v>0</v>
      </c>
      <c r="X240" s="4">
        <v>0</v>
      </c>
      <c r="Y240" s="4">
        <v>0</v>
      </c>
      <c r="Z240" s="4">
        <f t="shared" si="13"/>
        <v>10000</v>
      </c>
      <c r="AA240" s="4"/>
      <c r="AB240" s="4">
        <v>0</v>
      </c>
      <c r="AC240" s="4">
        <v>132</v>
      </c>
      <c r="AD240" s="4">
        <v>3300</v>
      </c>
      <c r="AE240" s="4">
        <v>0</v>
      </c>
      <c r="AF240" s="4">
        <v>0</v>
      </c>
      <c r="AG240" s="4">
        <f t="shared" si="14"/>
        <v>3432</v>
      </c>
      <c r="AH240" s="4">
        <f t="shared" si="15"/>
        <v>450583</v>
      </c>
    </row>
    <row r="241" spans="1:34" ht="12.75">
      <c r="A241" s="3" t="s">
        <v>261</v>
      </c>
      <c r="B241" s="2">
        <v>232</v>
      </c>
      <c r="C241" s="4">
        <v>14813</v>
      </c>
      <c r="D241" s="4">
        <v>0</v>
      </c>
      <c r="E241" s="4">
        <v>0</v>
      </c>
      <c r="F241" s="4">
        <v>0</v>
      </c>
      <c r="G241" s="4">
        <v>0</v>
      </c>
      <c r="H241" s="4">
        <v>2332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11655</v>
      </c>
      <c r="O241" s="4">
        <v>0</v>
      </c>
      <c r="P241" s="4">
        <v>0</v>
      </c>
      <c r="Q241" s="4">
        <v>0</v>
      </c>
      <c r="R241" s="4">
        <v>0</v>
      </c>
      <c r="S241" s="4">
        <f t="shared" si="12"/>
        <v>28800</v>
      </c>
      <c r="U241" s="4">
        <v>0</v>
      </c>
      <c r="V241" s="4">
        <v>4260</v>
      </c>
      <c r="W241" s="4">
        <v>0</v>
      </c>
      <c r="X241" s="4">
        <v>0</v>
      </c>
      <c r="Y241" s="4">
        <v>0</v>
      </c>
      <c r="Z241" s="4">
        <f t="shared" si="13"/>
        <v>4260</v>
      </c>
      <c r="AA241" s="4"/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f t="shared" si="14"/>
        <v>0</v>
      </c>
      <c r="AH241" s="4">
        <f t="shared" si="15"/>
        <v>33060</v>
      </c>
    </row>
    <row r="242" spans="1:34" ht="12.75">
      <c r="A242" s="3" t="s">
        <v>262</v>
      </c>
      <c r="B242" s="2">
        <v>233</v>
      </c>
      <c r="C242" s="4">
        <v>5048</v>
      </c>
      <c r="D242" s="4">
        <v>20</v>
      </c>
      <c r="E242" s="4">
        <v>0</v>
      </c>
      <c r="F242" s="4">
        <v>0</v>
      </c>
      <c r="G242" s="4">
        <v>0</v>
      </c>
      <c r="H242" s="4">
        <v>164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f t="shared" si="12"/>
        <v>5232</v>
      </c>
      <c r="U242" s="4">
        <v>0</v>
      </c>
      <c r="V242" s="4">
        <v>500</v>
      </c>
      <c r="W242" s="4">
        <v>0</v>
      </c>
      <c r="X242" s="4">
        <v>0</v>
      </c>
      <c r="Y242" s="4">
        <v>0</v>
      </c>
      <c r="Z242" s="4">
        <f t="shared" si="13"/>
        <v>500</v>
      </c>
      <c r="AA242" s="4"/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f t="shared" si="14"/>
        <v>0</v>
      </c>
      <c r="AH242" s="4">
        <f t="shared" si="15"/>
        <v>5732</v>
      </c>
    </row>
    <row r="243" spans="1:34" ht="12.75">
      <c r="A243" s="3" t="s">
        <v>263</v>
      </c>
      <c r="B243" s="2">
        <v>234</v>
      </c>
      <c r="C243" s="4">
        <v>2154</v>
      </c>
      <c r="D243" s="4">
        <v>0</v>
      </c>
      <c r="E243" s="4">
        <v>0</v>
      </c>
      <c r="F243" s="4">
        <v>0</v>
      </c>
      <c r="G243" s="4">
        <v>0</v>
      </c>
      <c r="H243" s="4">
        <v>278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823</v>
      </c>
      <c r="O243" s="4">
        <v>0</v>
      </c>
      <c r="P243" s="4">
        <v>0</v>
      </c>
      <c r="Q243" s="4">
        <v>0</v>
      </c>
      <c r="R243" s="4">
        <v>0</v>
      </c>
      <c r="S243" s="4">
        <f t="shared" si="12"/>
        <v>3255</v>
      </c>
      <c r="U243" s="4">
        <v>0</v>
      </c>
      <c r="V243" s="4">
        <v>160</v>
      </c>
      <c r="W243" s="4">
        <v>0</v>
      </c>
      <c r="X243" s="4">
        <v>0</v>
      </c>
      <c r="Y243" s="4">
        <v>0</v>
      </c>
      <c r="Z243" s="4">
        <f t="shared" si="13"/>
        <v>160</v>
      </c>
      <c r="AA243" s="4"/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f t="shared" si="14"/>
        <v>0</v>
      </c>
      <c r="AH243" s="4">
        <f t="shared" si="15"/>
        <v>3415</v>
      </c>
    </row>
    <row r="244" spans="1:34" ht="12.75">
      <c r="A244" s="3" t="s">
        <v>264</v>
      </c>
      <c r="B244" s="2">
        <v>235</v>
      </c>
      <c r="C244" s="4">
        <v>2051</v>
      </c>
      <c r="D244" s="4">
        <v>0</v>
      </c>
      <c r="E244" s="4">
        <v>0</v>
      </c>
      <c r="F244" s="4">
        <v>0</v>
      </c>
      <c r="G244" s="4">
        <v>0</v>
      </c>
      <c r="H244" s="4">
        <v>338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f t="shared" si="12"/>
        <v>2389</v>
      </c>
      <c r="U244" s="4">
        <v>0</v>
      </c>
      <c r="V244" s="4">
        <v>1380</v>
      </c>
      <c r="W244" s="4">
        <v>0</v>
      </c>
      <c r="X244" s="4">
        <v>0</v>
      </c>
      <c r="Y244" s="4">
        <v>0</v>
      </c>
      <c r="Z244" s="4">
        <f t="shared" si="13"/>
        <v>1380</v>
      </c>
      <c r="AA244" s="4"/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f t="shared" si="14"/>
        <v>0</v>
      </c>
      <c r="AH244" s="4">
        <f t="shared" si="15"/>
        <v>3769</v>
      </c>
    </row>
    <row r="245" spans="1:34" ht="12.75">
      <c r="A245" s="3" t="s">
        <v>265</v>
      </c>
      <c r="B245" s="2">
        <v>236</v>
      </c>
      <c r="C245" s="4">
        <v>252892</v>
      </c>
      <c r="D245" s="4">
        <v>826</v>
      </c>
      <c r="E245" s="4">
        <v>0</v>
      </c>
      <c r="F245" s="4">
        <v>0</v>
      </c>
      <c r="G245" s="4">
        <v>0</v>
      </c>
      <c r="H245" s="4">
        <v>9295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265155</v>
      </c>
      <c r="O245" s="4">
        <v>0</v>
      </c>
      <c r="P245" s="4">
        <v>13397</v>
      </c>
      <c r="Q245" s="4">
        <v>0</v>
      </c>
      <c r="R245" s="4">
        <v>0</v>
      </c>
      <c r="S245" s="4">
        <f t="shared" si="12"/>
        <v>541565</v>
      </c>
      <c r="U245" s="4">
        <v>0</v>
      </c>
      <c r="V245" s="4">
        <v>40840</v>
      </c>
      <c r="W245" s="4">
        <v>0</v>
      </c>
      <c r="X245" s="4">
        <v>0</v>
      </c>
      <c r="Y245" s="4">
        <v>0</v>
      </c>
      <c r="Z245" s="4">
        <f t="shared" si="13"/>
        <v>40840</v>
      </c>
      <c r="AA245" s="4"/>
      <c r="AB245" s="4">
        <v>0</v>
      </c>
      <c r="AC245" s="4">
        <v>0</v>
      </c>
      <c r="AD245" s="4">
        <v>0</v>
      </c>
      <c r="AE245" s="4">
        <v>6372</v>
      </c>
      <c r="AF245" s="4">
        <v>11171</v>
      </c>
      <c r="AG245" s="4">
        <f t="shared" si="14"/>
        <v>17543</v>
      </c>
      <c r="AH245" s="4">
        <f t="shared" si="15"/>
        <v>564862</v>
      </c>
    </row>
    <row r="246" spans="1:34" ht="12.75">
      <c r="A246" s="3" t="s">
        <v>266</v>
      </c>
      <c r="B246" s="2">
        <v>237</v>
      </c>
      <c r="C246" s="4">
        <v>747</v>
      </c>
      <c r="D246" s="4">
        <v>0</v>
      </c>
      <c r="E246" s="4">
        <v>0</v>
      </c>
      <c r="F246" s="4">
        <v>0</v>
      </c>
      <c r="G246" s="4">
        <v>0</v>
      </c>
      <c r="H246" s="4">
        <v>167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673</v>
      </c>
      <c r="O246" s="4">
        <v>0</v>
      </c>
      <c r="P246" s="4">
        <v>0</v>
      </c>
      <c r="Q246" s="4">
        <v>0</v>
      </c>
      <c r="R246" s="4">
        <v>0</v>
      </c>
      <c r="S246" s="4">
        <f t="shared" si="12"/>
        <v>1587</v>
      </c>
      <c r="U246" s="4">
        <v>0</v>
      </c>
      <c r="V246" s="4">
        <v>180</v>
      </c>
      <c r="W246" s="4">
        <v>0</v>
      </c>
      <c r="X246" s="4">
        <v>0</v>
      </c>
      <c r="Y246" s="4">
        <v>0</v>
      </c>
      <c r="Z246" s="4">
        <f t="shared" si="13"/>
        <v>180</v>
      </c>
      <c r="AA246" s="4"/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f t="shared" si="14"/>
        <v>0</v>
      </c>
      <c r="AH246" s="4">
        <f t="shared" si="15"/>
        <v>1767</v>
      </c>
    </row>
    <row r="247" spans="1:34" ht="12.75">
      <c r="A247" s="3" t="s">
        <v>267</v>
      </c>
      <c r="B247" s="2">
        <v>238</v>
      </c>
      <c r="C247" s="4">
        <v>33285</v>
      </c>
      <c r="D247" s="4">
        <v>0</v>
      </c>
      <c r="E247" s="4">
        <v>0</v>
      </c>
      <c r="F247" s="4">
        <v>95723</v>
      </c>
      <c r="G247" s="4">
        <v>15048</v>
      </c>
      <c r="H247" s="4">
        <v>1648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12000</v>
      </c>
      <c r="O247" s="4">
        <v>0</v>
      </c>
      <c r="P247" s="4">
        <v>0</v>
      </c>
      <c r="Q247" s="4">
        <v>0</v>
      </c>
      <c r="R247" s="4">
        <v>0</v>
      </c>
      <c r="S247" s="4">
        <f t="shared" si="12"/>
        <v>157704</v>
      </c>
      <c r="U247" s="4">
        <v>0</v>
      </c>
      <c r="V247" s="4">
        <v>4960</v>
      </c>
      <c r="W247" s="4">
        <v>0</v>
      </c>
      <c r="X247" s="4">
        <v>0</v>
      </c>
      <c r="Y247" s="4">
        <v>0</v>
      </c>
      <c r="Z247" s="4">
        <f t="shared" si="13"/>
        <v>4960</v>
      </c>
      <c r="AA247" s="4"/>
      <c r="AB247" s="4">
        <v>0</v>
      </c>
      <c r="AC247" s="4">
        <v>4</v>
      </c>
      <c r="AD247" s="4">
        <v>0</v>
      </c>
      <c r="AE247" s="4">
        <v>0</v>
      </c>
      <c r="AF247" s="4">
        <v>0</v>
      </c>
      <c r="AG247" s="4">
        <f t="shared" si="14"/>
        <v>4</v>
      </c>
      <c r="AH247" s="4">
        <f t="shared" si="15"/>
        <v>162660</v>
      </c>
    </row>
    <row r="248" spans="1:34" ht="12.75">
      <c r="A248" s="3" t="s">
        <v>268</v>
      </c>
      <c r="B248" s="2">
        <v>239</v>
      </c>
      <c r="C248" s="4">
        <v>120431</v>
      </c>
      <c r="D248" s="4">
        <v>0</v>
      </c>
      <c r="E248" s="4">
        <v>0</v>
      </c>
      <c r="F248" s="4">
        <v>0</v>
      </c>
      <c r="G248" s="4">
        <v>117540</v>
      </c>
      <c r="H248" s="4">
        <v>12162</v>
      </c>
      <c r="I248" s="4">
        <v>0</v>
      </c>
      <c r="J248" s="4">
        <v>12461</v>
      </c>
      <c r="K248" s="4">
        <v>0</v>
      </c>
      <c r="L248" s="4">
        <v>0</v>
      </c>
      <c r="M248" s="4">
        <v>0</v>
      </c>
      <c r="N248" s="4">
        <v>68000</v>
      </c>
      <c r="O248" s="4">
        <v>0</v>
      </c>
      <c r="P248" s="4">
        <v>29468</v>
      </c>
      <c r="Q248" s="4">
        <v>0</v>
      </c>
      <c r="R248" s="4">
        <v>0</v>
      </c>
      <c r="S248" s="4">
        <f t="shared" si="12"/>
        <v>360062</v>
      </c>
      <c r="U248" s="4">
        <v>0</v>
      </c>
      <c r="V248" s="4">
        <v>61340</v>
      </c>
      <c r="W248" s="4">
        <v>0</v>
      </c>
      <c r="X248" s="4">
        <v>4215</v>
      </c>
      <c r="Y248" s="4">
        <v>4044</v>
      </c>
      <c r="Z248" s="4">
        <f t="shared" si="13"/>
        <v>69599</v>
      </c>
      <c r="AA248" s="4"/>
      <c r="AB248" s="4">
        <v>1</v>
      </c>
      <c r="AC248" s="4">
        <v>519</v>
      </c>
      <c r="AD248" s="4">
        <v>0</v>
      </c>
      <c r="AE248" s="4">
        <v>0</v>
      </c>
      <c r="AF248" s="4">
        <v>0</v>
      </c>
      <c r="AG248" s="4">
        <f t="shared" si="14"/>
        <v>520</v>
      </c>
      <c r="AH248" s="4">
        <f t="shared" si="15"/>
        <v>429141</v>
      </c>
    </row>
    <row r="249" spans="1:34" ht="12.75">
      <c r="A249" s="3" t="s">
        <v>269</v>
      </c>
      <c r="B249" s="2">
        <v>240</v>
      </c>
      <c r="C249" s="4">
        <v>5902</v>
      </c>
      <c r="D249" s="4">
        <v>0</v>
      </c>
      <c r="E249" s="4">
        <v>0</v>
      </c>
      <c r="F249" s="4">
        <v>0</v>
      </c>
      <c r="G249" s="4">
        <v>12188</v>
      </c>
      <c r="H249" s="4">
        <v>628</v>
      </c>
      <c r="I249" s="4">
        <v>0</v>
      </c>
      <c r="J249" s="4">
        <v>674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f t="shared" si="12"/>
        <v>19392</v>
      </c>
      <c r="U249" s="4">
        <v>0</v>
      </c>
      <c r="V249" s="4">
        <v>2240</v>
      </c>
      <c r="W249" s="4">
        <v>0</v>
      </c>
      <c r="X249" s="4">
        <v>0</v>
      </c>
      <c r="Y249" s="4">
        <v>0</v>
      </c>
      <c r="Z249" s="4">
        <f t="shared" si="13"/>
        <v>2240</v>
      </c>
      <c r="AA249" s="4"/>
      <c r="AB249" s="4">
        <v>0</v>
      </c>
      <c r="AC249" s="4">
        <v>53</v>
      </c>
      <c r="AD249" s="4">
        <v>0</v>
      </c>
      <c r="AE249" s="4">
        <v>0</v>
      </c>
      <c r="AF249" s="4">
        <v>0</v>
      </c>
      <c r="AG249" s="4">
        <f t="shared" si="14"/>
        <v>53</v>
      </c>
      <c r="AH249" s="4">
        <f t="shared" si="15"/>
        <v>21579</v>
      </c>
    </row>
    <row r="250" spans="1:34" ht="12.75">
      <c r="A250" s="3" t="s">
        <v>270</v>
      </c>
      <c r="B250" s="2">
        <v>241</v>
      </c>
      <c r="C250" s="4">
        <v>6359</v>
      </c>
      <c r="D250" s="4">
        <v>0</v>
      </c>
      <c r="E250" s="4">
        <v>0</v>
      </c>
      <c r="F250" s="4">
        <v>0</v>
      </c>
      <c r="G250" s="4">
        <v>0</v>
      </c>
      <c r="H250" s="4">
        <v>843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1150</v>
      </c>
      <c r="O250" s="4">
        <v>0</v>
      </c>
      <c r="P250" s="4">
        <v>0</v>
      </c>
      <c r="Q250" s="4">
        <v>0</v>
      </c>
      <c r="R250" s="4">
        <v>0</v>
      </c>
      <c r="S250" s="4">
        <f t="shared" si="12"/>
        <v>8352</v>
      </c>
      <c r="U250" s="4">
        <v>0</v>
      </c>
      <c r="V250" s="4">
        <v>140</v>
      </c>
      <c r="W250" s="4">
        <v>0</v>
      </c>
      <c r="X250" s="4">
        <v>0</v>
      </c>
      <c r="Y250" s="4">
        <v>0</v>
      </c>
      <c r="Z250" s="4">
        <f t="shared" si="13"/>
        <v>140</v>
      </c>
      <c r="AA250" s="4"/>
      <c r="AB250" s="4">
        <v>0</v>
      </c>
      <c r="AC250" s="4">
        <v>0</v>
      </c>
      <c r="AD250" s="4">
        <v>0</v>
      </c>
      <c r="AE250" s="4">
        <v>58</v>
      </c>
      <c r="AF250" s="4">
        <v>0</v>
      </c>
      <c r="AG250" s="4">
        <f t="shared" si="14"/>
        <v>58</v>
      </c>
      <c r="AH250" s="4">
        <f t="shared" si="15"/>
        <v>8434</v>
      </c>
    </row>
    <row r="251" spans="1:34" ht="12.75">
      <c r="A251" s="3" t="s">
        <v>271</v>
      </c>
      <c r="B251" s="2">
        <v>242</v>
      </c>
      <c r="C251" s="4">
        <v>126839</v>
      </c>
      <c r="D251" s="4">
        <v>0</v>
      </c>
      <c r="E251" s="4">
        <v>2332</v>
      </c>
      <c r="F251" s="4">
        <v>0</v>
      </c>
      <c r="G251" s="4">
        <v>28640</v>
      </c>
      <c r="H251" s="4">
        <v>1741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12701</v>
      </c>
      <c r="O251" s="4">
        <v>0</v>
      </c>
      <c r="P251" s="4">
        <v>0</v>
      </c>
      <c r="Q251" s="4">
        <v>0</v>
      </c>
      <c r="R251" s="4">
        <v>0</v>
      </c>
      <c r="S251" s="4">
        <f t="shared" si="12"/>
        <v>172253</v>
      </c>
      <c r="U251" s="4">
        <v>0</v>
      </c>
      <c r="V251" s="4">
        <v>3780</v>
      </c>
      <c r="W251" s="4">
        <v>0</v>
      </c>
      <c r="X251" s="4">
        <v>0</v>
      </c>
      <c r="Y251" s="4">
        <v>0</v>
      </c>
      <c r="Z251" s="4">
        <f t="shared" si="13"/>
        <v>3780</v>
      </c>
      <c r="AA251" s="4"/>
      <c r="AB251" s="4">
        <v>1</v>
      </c>
      <c r="AC251" s="4">
        <v>7</v>
      </c>
      <c r="AD251" s="4">
        <v>0</v>
      </c>
      <c r="AE251" s="4">
        <v>5366</v>
      </c>
      <c r="AF251" s="4">
        <v>0</v>
      </c>
      <c r="AG251" s="4">
        <f t="shared" si="14"/>
        <v>5374</v>
      </c>
      <c r="AH251" s="4">
        <f t="shared" si="15"/>
        <v>170659</v>
      </c>
    </row>
    <row r="252" spans="1:34" ht="12.75">
      <c r="A252" s="3" t="s">
        <v>272</v>
      </c>
      <c r="B252" s="2">
        <v>243</v>
      </c>
      <c r="C252" s="4">
        <v>362329</v>
      </c>
      <c r="D252" s="4">
        <v>0</v>
      </c>
      <c r="E252" s="4">
        <v>12737</v>
      </c>
      <c r="F252" s="4">
        <v>0</v>
      </c>
      <c r="G252" s="4">
        <v>59835</v>
      </c>
      <c r="H252" s="4">
        <v>18761</v>
      </c>
      <c r="I252" s="4">
        <v>21011</v>
      </c>
      <c r="J252" s="4">
        <v>0</v>
      </c>
      <c r="K252" s="4">
        <v>0</v>
      </c>
      <c r="L252" s="4">
        <v>3638740</v>
      </c>
      <c r="M252" s="4">
        <v>0</v>
      </c>
      <c r="N252" s="4">
        <v>0</v>
      </c>
      <c r="O252" s="4">
        <v>0</v>
      </c>
      <c r="P252" s="4">
        <v>22707</v>
      </c>
      <c r="Q252" s="4">
        <v>0</v>
      </c>
      <c r="R252" s="4">
        <v>0</v>
      </c>
      <c r="S252" s="4">
        <f t="shared" si="12"/>
        <v>4136120</v>
      </c>
      <c r="U252" s="4">
        <v>1</v>
      </c>
      <c r="V252" s="4">
        <v>60200</v>
      </c>
      <c r="W252" s="4">
        <v>0</v>
      </c>
      <c r="X252" s="4">
        <v>0</v>
      </c>
      <c r="Y252" s="4">
        <v>0</v>
      </c>
      <c r="Z252" s="4">
        <f t="shared" si="13"/>
        <v>60201</v>
      </c>
      <c r="AA252" s="4"/>
      <c r="AB252" s="4">
        <v>0</v>
      </c>
      <c r="AC252" s="4">
        <v>17</v>
      </c>
      <c r="AD252" s="4">
        <v>181176</v>
      </c>
      <c r="AE252" s="4">
        <v>0</v>
      </c>
      <c r="AF252" s="4">
        <v>12202</v>
      </c>
      <c r="AG252" s="4">
        <f t="shared" si="14"/>
        <v>193395</v>
      </c>
      <c r="AH252" s="4">
        <f t="shared" si="15"/>
        <v>4002926</v>
      </c>
    </row>
    <row r="253" spans="1:34" ht="12.75">
      <c r="A253" s="3" t="s">
        <v>273</v>
      </c>
      <c r="B253" s="2">
        <v>244</v>
      </c>
      <c r="C253" s="4">
        <v>115070</v>
      </c>
      <c r="D253" s="4">
        <v>0</v>
      </c>
      <c r="E253" s="4">
        <v>0</v>
      </c>
      <c r="F253" s="4">
        <v>504645</v>
      </c>
      <c r="G253" s="4">
        <v>28515</v>
      </c>
      <c r="H253" s="4">
        <v>6366</v>
      </c>
      <c r="I253" s="4">
        <v>7506</v>
      </c>
      <c r="J253" s="4">
        <v>0</v>
      </c>
      <c r="K253" s="4">
        <v>0</v>
      </c>
      <c r="L253" s="4">
        <v>942936</v>
      </c>
      <c r="M253" s="4">
        <v>0</v>
      </c>
      <c r="N253" s="4">
        <v>0</v>
      </c>
      <c r="O253" s="4">
        <v>0</v>
      </c>
      <c r="P253" s="4">
        <v>6518</v>
      </c>
      <c r="Q253" s="4">
        <v>0</v>
      </c>
      <c r="R253" s="4">
        <v>0</v>
      </c>
      <c r="S253" s="4">
        <f t="shared" si="12"/>
        <v>1611556</v>
      </c>
      <c r="U253" s="4">
        <v>0</v>
      </c>
      <c r="V253" s="4">
        <v>40680</v>
      </c>
      <c r="W253" s="4">
        <v>0</v>
      </c>
      <c r="X253" s="4">
        <v>0</v>
      </c>
      <c r="Y253" s="4">
        <v>4606</v>
      </c>
      <c r="Z253" s="4">
        <f t="shared" si="13"/>
        <v>45286</v>
      </c>
      <c r="AA253" s="4"/>
      <c r="AB253" s="4">
        <v>0</v>
      </c>
      <c r="AC253" s="4">
        <v>8</v>
      </c>
      <c r="AD253" s="4">
        <v>17899</v>
      </c>
      <c r="AE253" s="4">
        <v>0</v>
      </c>
      <c r="AF253" s="4">
        <v>0</v>
      </c>
      <c r="AG253" s="4">
        <f t="shared" si="14"/>
        <v>17907</v>
      </c>
      <c r="AH253" s="4">
        <f t="shared" si="15"/>
        <v>1638935</v>
      </c>
    </row>
    <row r="254" spans="1:34" ht="12.75">
      <c r="A254" s="3" t="s">
        <v>274</v>
      </c>
      <c r="B254" s="2">
        <v>245</v>
      </c>
      <c r="C254" s="4">
        <v>130491</v>
      </c>
      <c r="D254" s="4">
        <v>0</v>
      </c>
      <c r="E254" s="4">
        <v>0</v>
      </c>
      <c r="F254" s="4">
        <v>0</v>
      </c>
      <c r="G254" s="4">
        <v>20926</v>
      </c>
      <c r="H254" s="4">
        <v>2642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3000</v>
      </c>
      <c r="O254" s="4">
        <v>0</v>
      </c>
      <c r="P254" s="4">
        <v>0</v>
      </c>
      <c r="Q254" s="4">
        <v>0</v>
      </c>
      <c r="R254" s="4">
        <v>0</v>
      </c>
      <c r="S254" s="4">
        <f t="shared" si="12"/>
        <v>157059</v>
      </c>
      <c r="U254" s="4">
        <v>0</v>
      </c>
      <c r="V254" s="4">
        <v>6400</v>
      </c>
      <c r="W254" s="4">
        <v>0</v>
      </c>
      <c r="X254" s="4">
        <v>64</v>
      </c>
      <c r="Y254" s="4">
        <v>0</v>
      </c>
      <c r="Z254" s="4">
        <f t="shared" si="13"/>
        <v>6464</v>
      </c>
      <c r="AA254" s="4"/>
      <c r="AB254" s="4">
        <v>0</v>
      </c>
      <c r="AC254" s="4">
        <v>42</v>
      </c>
      <c r="AD254" s="4">
        <v>0</v>
      </c>
      <c r="AE254" s="4">
        <v>0</v>
      </c>
      <c r="AF254" s="4">
        <v>0</v>
      </c>
      <c r="AG254" s="4">
        <f t="shared" si="14"/>
        <v>42</v>
      </c>
      <c r="AH254" s="4">
        <f t="shared" si="15"/>
        <v>163481</v>
      </c>
    </row>
    <row r="255" spans="1:34" ht="12.75">
      <c r="A255" s="3" t="s">
        <v>275</v>
      </c>
      <c r="B255" s="2">
        <v>246</v>
      </c>
      <c r="C255" s="4">
        <v>44760</v>
      </c>
      <c r="D255" s="4">
        <v>0</v>
      </c>
      <c r="E255" s="4">
        <v>0</v>
      </c>
      <c r="F255" s="4">
        <v>0</v>
      </c>
      <c r="G255" s="4">
        <v>0</v>
      </c>
      <c r="H255" s="4">
        <v>6113</v>
      </c>
      <c r="I255" s="4">
        <v>5639</v>
      </c>
      <c r="J255" s="4">
        <v>0</v>
      </c>
      <c r="K255" s="4">
        <v>0</v>
      </c>
      <c r="L255" s="4">
        <v>637816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f t="shared" si="12"/>
        <v>694328</v>
      </c>
      <c r="U255" s="4">
        <v>0</v>
      </c>
      <c r="V255" s="4">
        <v>12980</v>
      </c>
      <c r="W255" s="4">
        <v>0</v>
      </c>
      <c r="X255" s="4">
        <v>0</v>
      </c>
      <c r="Y255" s="4">
        <v>0</v>
      </c>
      <c r="Z255" s="4">
        <f t="shared" si="13"/>
        <v>12980</v>
      </c>
      <c r="AA255" s="4"/>
      <c r="AB255" s="4">
        <v>0</v>
      </c>
      <c r="AC255" s="4">
        <v>0</v>
      </c>
      <c r="AD255" s="4">
        <v>12366</v>
      </c>
      <c r="AE255" s="4">
        <v>0</v>
      </c>
      <c r="AF255" s="4">
        <v>5339</v>
      </c>
      <c r="AG255" s="4">
        <f t="shared" si="14"/>
        <v>17705</v>
      </c>
      <c r="AH255" s="4">
        <f t="shared" si="15"/>
        <v>689603</v>
      </c>
    </row>
    <row r="256" spans="1:34" ht="12.75">
      <c r="A256" s="3" t="s">
        <v>276</v>
      </c>
      <c r="B256" s="2">
        <v>247</v>
      </c>
      <c r="C256" s="4">
        <v>115056</v>
      </c>
      <c r="D256" s="4">
        <v>0</v>
      </c>
      <c r="E256" s="4">
        <v>0</v>
      </c>
      <c r="F256" s="4">
        <v>54282</v>
      </c>
      <c r="G256" s="4">
        <v>34739</v>
      </c>
      <c r="H256" s="4">
        <v>2343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9700</v>
      </c>
      <c r="O256" s="4">
        <v>0</v>
      </c>
      <c r="P256" s="4">
        <v>0</v>
      </c>
      <c r="Q256" s="4">
        <v>0</v>
      </c>
      <c r="R256" s="4">
        <v>0</v>
      </c>
      <c r="S256" s="4">
        <f t="shared" si="12"/>
        <v>216120</v>
      </c>
      <c r="U256" s="4">
        <v>1</v>
      </c>
      <c r="V256" s="4">
        <v>7000</v>
      </c>
      <c r="W256" s="4">
        <v>0</v>
      </c>
      <c r="X256" s="4">
        <v>125</v>
      </c>
      <c r="Y256" s="4">
        <v>0</v>
      </c>
      <c r="Z256" s="4">
        <f t="shared" si="13"/>
        <v>7126</v>
      </c>
      <c r="AA256" s="4"/>
      <c r="AB256" s="4">
        <v>0</v>
      </c>
      <c r="AC256" s="4">
        <v>71</v>
      </c>
      <c r="AD256" s="4">
        <v>0</v>
      </c>
      <c r="AE256" s="4">
        <v>0</v>
      </c>
      <c r="AF256" s="4">
        <v>0</v>
      </c>
      <c r="AG256" s="4">
        <f t="shared" si="14"/>
        <v>71</v>
      </c>
      <c r="AH256" s="4">
        <f t="shared" si="15"/>
        <v>223175</v>
      </c>
    </row>
    <row r="257" spans="1:34" ht="12.75">
      <c r="A257" s="3" t="s">
        <v>277</v>
      </c>
      <c r="B257" s="2">
        <v>248</v>
      </c>
      <c r="C257" s="4">
        <v>0</v>
      </c>
      <c r="D257" s="4">
        <v>0</v>
      </c>
      <c r="E257" s="4">
        <v>11648</v>
      </c>
      <c r="F257" s="4">
        <v>852930</v>
      </c>
      <c r="G257" s="4">
        <v>21402</v>
      </c>
      <c r="H257" s="4">
        <v>8204</v>
      </c>
      <c r="I257" s="4">
        <v>10259</v>
      </c>
      <c r="J257" s="4">
        <v>0</v>
      </c>
      <c r="K257" s="4">
        <v>0</v>
      </c>
      <c r="L257" s="4">
        <v>3122040</v>
      </c>
      <c r="M257" s="4">
        <v>526</v>
      </c>
      <c r="N257" s="4">
        <v>0</v>
      </c>
      <c r="O257" s="4">
        <v>0</v>
      </c>
      <c r="P257" s="4">
        <v>14447</v>
      </c>
      <c r="Q257" s="4">
        <v>0</v>
      </c>
      <c r="R257" s="4">
        <v>0</v>
      </c>
      <c r="S257" s="4">
        <f t="shared" si="12"/>
        <v>4041456</v>
      </c>
      <c r="U257" s="4">
        <v>0</v>
      </c>
      <c r="V257" s="4">
        <v>104780</v>
      </c>
      <c r="W257" s="4">
        <v>105333</v>
      </c>
      <c r="X257" s="4">
        <v>0</v>
      </c>
      <c r="Y257" s="4">
        <v>0</v>
      </c>
      <c r="Z257" s="4">
        <f t="shared" si="13"/>
        <v>210113</v>
      </c>
      <c r="AA257" s="4"/>
      <c r="AB257" s="4">
        <v>0</v>
      </c>
      <c r="AC257" s="4">
        <v>10</v>
      </c>
      <c r="AD257" s="4">
        <v>0</v>
      </c>
      <c r="AE257" s="4">
        <v>0</v>
      </c>
      <c r="AF257" s="4">
        <v>3967</v>
      </c>
      <c r="AG257" s="4">
        <f t="shared" si="14"/>
        <v>3977</v>
      </c>
      <c r="AH257" s="4">
        <f t="shared" si="15"/>
        <v>4247592</v>
      </c>
    </row>
    <row r="258" spans="1:34" ht="12.75">
      <c r="A258" s="3" t="s">
        <v>278</v>
      </c>
      <c r="B258" s="2">
        <v>249</v>
      </c>
      <c r="C258" s="4">
        <v>22715</v>
      </c>
      <c r="D258" s="4">
        <v>0</v>
      </c>
      <c r="E258" s="4">
        <v>0</v>
      </c>
      <c r="F258" s="4">
        <v>0</v>
      </c>
      <c r="G258" s="4">
        <v>10841</v>
      </c>
      <c r="H258" s="4">
        <v>525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469</v>
      </c>
      <c r="O258" s="4">
        <v>0</v>
      </c>
      <c r="P258" s="4">
        <v>7140</v>
      </c>
      <c r="Q258" s="4">
        <v>0</v>
      </c>
      <c r="R258" s="4">
        <v>0</v>
      </c>
      <c r="S258" s="4">
        <f t="shared" si="12"/>
        <v>41690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f t="shared" si="13"/>
        <v>0</v>
      </c>
      <c r="AA258" s="4"/>
      <c r="AB258" s="4">
        <v>0</v>
      </c>
      <c r="AC258" s="4">
        <v>43</v>
      </c>
      <c r="AD258" s="4">
        <v>0</v>
      </c>
      <c r="AE258" s="4">
        <v>42</v>
      </c>
      <c r="AF258" s="4">
        <v>1197</v>
      </c>
      <c r="AG258" s="4">
        <f t="shared" si="14"/>
        <v>1282</v>
      </c>
      <c r="AH258" s="4">
        <f t="shared" si="15"/>
        <v>40408</v>
      </c>
    </row>
    <row r="259" spans="1:34" ht="12.75">
      <c r="A259" s="3" t="s">
        <v>279</v>
      </c>
      <c r="B259" s="2">
        <v>250</v>
      </c>
      <c r="C259" s="4">
        <v>10539</v>
      </c>
      <c r="D259" s="4">
        <v>0</v>
      </c>
      <c r="E259" s="4">
        <v>0</v>
      </c>
      <c r="F259" s="4">
        <v>0</v>
      </c>
      <c r="G259" s="4">
        <v>27360</v>
      </c>
      <c r="H259" s="4">
        <v>1084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f t="shared" si="12"/>
        <v>38983</v>
      </c>
      <c r="U259" s="4">
        <v>0</v>
      </c>
      <c r="V259" s="4">
        <v>2420</v>
      </c>
      <c r="W259" s="4">
        <v>0</v>
      </c>
      <c r="X259" s="4">
        <v>0</v>
      </c>
      <c r="Y259" s="4">
        <v>0</v>
      </c>
      <c r="Z259" s="4">
        <f t="shared" si="13"/>
        <v>2420</v>
      </c>
      <c r="AA259" s="4"/>
      <c r="AB259" s="4">
        <v>0</v>
      </c>
      <c r="AC259" s="4">
        <v>120</v>
      </c>
      <c r="AD259" s="4">
        <v>0</v>
      </c>
      <c r="AE259" s="4">
        <v>0</v>
      </c>
      <c r="AF259" s="4">
        <v>0</v>
      </c>
      <c r="AG259" s="4">
        <f t="shared" si="14"/>
        <v>120</v>
      </c>
      <c r="AH259" s="4">
        <f t="shared" si="15"/>
        <v>41283</v>
      </c>
    </row>
    <row r="260" spans="1:34" ht="12.75">
      <c r="A260" s="3" t="s">
        <v>280</v>
      </c>
      <c r="B260" s="2">
        <v>251</v>
      </c>
      <c r="C260" s="4">
        <v>29370</v>
      </c>
      <c r="D260" s="4">
        <v>0</v>
      </c>
      <c r="E260" s="4">
        <v>0</v>
      </c>
      <c r="F260" s="4">
        <v>295326</v>
      </c>
      <c r="G260" s="4">
        <v>19135</v>
      </c>
      <c r="H260" s="4">
        <v>3624</v>
      </c>
      <c r="I260" s="4">
        <v>4234</v>
      </c>
      <c r="J260" s="4">
        <v>0</v>
      </c>
      <c r="K260" s="4">
        <v>0</v>
      </c>
      <c r="L260" s="4">
        <v>367000</v>
      </c>
      <c r="M260" s="4">
        <v>0</v>
      </c>
      <c r="N260" s="4">
        <v>0</v>
      </c>
      <c r="O260" s="4">
        <v>0</v>
      </c>
      <c r="P260" s="4">
        <v>2791</v>
      </c>
      <c r="Q260" s="4">
        <v>0</v>
      </c>
      <c r="R260" s="4">
        <v>0</v>
      </c>
      <c r="S260" s="4">
        <f t="shared" si="12"/>
        <v>721480</v>
      </c>
      <c r="U260" s="4">
        <v>0</v>
      </c>
      <c r="V260" s="4">
        <v>18640</v>
      </c>
      <c r="W260" s="4">
        <v>0</v>
      </c>
      <c r="X260" s="4">
        <v>0</v>
      </c>
      <c r="Y260" s="4">
        <v>0</v>
      </c>
      <c r="Z260" s="4">
        <f t="shared" si="13"/>
        <v>18640</v>
      </c>
      <c r="AA260" s="4"/>
      <c r="AB260" s="4">
        <v>0</v>
      </c>
      <c r="AC260" s="4">
        <v>84</v>
      </c>
      <c r="AD260" s="4">
        <v>1572</v>
      </c>
      <c r="AE260" s="4">
        <v>0</v>
      </c>
      <c r="AF260" s="4">
        <v>12207</v>
      </c>
      <c r="AG260" s="4">
        <f t="shared" si="14"/>
        <v>13863</v>
      </c>
      <c r="AH260" s="4">
        <f t="shared" si="15"/>
        <v>726257</v>
      </c>
    </row>
    <row r="261" spans="1:34" ht="12.75">
      <c r="A261" s="3" t="s">
        <v>281</v>
      </c>
      <c r="B261" s="2">
        <v>252</v>
      </c>
      <c r="C261" s="4">
        <v>0</v>
      </c>
      <c r="D261" s="4">
        <v>0</v>
      </c>
      <c r="E261" s="4">
        <v>0</v>
      </c>
      <c r="F261" s="4">
        <v>125050</v>
      </c>
      <c r="G261" s="4">
        <v>0</v>
      </c>
      <c r="H261" s="4">
        <v>2379</v>
      </c>
      <c r="I261" s="4">
        <v>1862</v>
      </c>
      <c r="J261" s="4">
        <v>0</v>
      </c>
      <c r="K261" s="4">
        <v>0</v>
      </c>
      <c r="L261" s="4">
        <v>0</v>
      </c>
      <c r="M261" s="4">
        <v>0</v>
      </c>
      <c r="N261" s="4">
        <v>41929</v>
      </c>
      <c r="O261" s="4">
        <v>0</v>
      </c>
      <c r="P261" s="4">
        <v>0</v>
      </c>
      <c r="Q261" s="4">
        <v>0</v>
      </c>
      <c r="R261" s="4">
        <v>0</v>
      </c>
      <c r="S261" s="4">
        <f t="shared" si="12"/>
        <v>171220</v>
      </c>
      <c r="U261" s="4">
        <v>0</v>
      </c>
      <c r="V261" s="4">
        <v>9460</v>
      </c>
      <c r="W261" s="4">
        <v>0</v>
      </c>
      <c r="X261" s="4">
        <v>0</v>
      </c>
      <c r="Y261" s="4">
        <v>0</v>
      </c>
      <c r="Z261" s="4">
        <f t="shared" si="13"/>
        <v>9460</v>
      </c>
      <c r="AA261" s="4"/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f t="shared" si="14"/>
        <v>0</v>
      </c>
      <c r="AH261" s="4">
        <f t="shared" si="15"/>
        <v>180680</v>
      </c>
    </row>
    <row r="262" spans="1:34" ht="12.75">
      <c r="A262" s="3" t="s">
        <v>282</v>
      </c>
      <c r="B262" s="2">
        <v>253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322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139</v>
      </c>
      <c r="O262" s="4">
        <v>0</v>
      </c>
      <c r="P262" s="4">
        <v>0</v>
      </c>
      <c r="Q262" s="4">
        <v>0</v>
      </c>
      <c r="R262" s="4">
        <v>0</v>
      </c>
      <c r="S262" s="4">
        <f t="shared" si="12"/>
        <v>461</v>
      </c>
      <c r="U262" s="4">
        <v>0</v>
      </c>
      <c r="V262" s="4">
        <v>20</v>
      </c>
      <c r="W262" s="4">
        <v>0</v>
      </c>
      <c r="X262" s="4">
        <v>0</v>
      </c>
      <c r="Y262" s="4">
        <v>0</v>
      </c>
      <c r="Z262" s="4">
        <f t="shared" si="13"/>
        <v>20</v>
      </c>
      <c r="AA262" s="4"/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f t="shared" si="14"/>
        <v>0</v>
      </c>
      <c r="AH262" s="4">
        <f t="shared" si="15"/>
        <v>481</v>
      </c>
    </row>
    <row r="263" spans="1:34" ht="12.75">
      <c r="A263" s="3" t="s">
        <v>283</v>
      </c>
      <c r="B263" s="2">
        <v>254</v>
      </c>
      <c r="C263" s="4">
        <v>0</v>
      </c>
      <c r="D263" s="4">
        <v>0</v>
      </c>
      <c r="E263" s="4">
        <v>0</v>
      </c>
      <c r="F263" s="4">
        <v>0</v>
      </c>
      <c r="G263" s="4">
        <v>37086</v>
      </c>
      <c r="H263" s="4">
        <v>1319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f t="shared" si="12"/>
        <v>38405</v>
      </c>
      <c r="U263" s="4">
        <v>0</v>
      </c>
      <c r="V263" s="4">
        <v>2760</v>
      </c>
      <c r="W263" s="4">
        <v>0</v>
      </c>
      <c r="X263" s="4">
        <v>0</v>
      </c>
      <c r="Y263" s="4">
        <v>0</v>
      </c>
      <c r="Z263" s="4">
        <f t="shared" si="13"/>
        <v>2760</v>
      </c>
      <c r="AA263" s="4"/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f t="shared" si="14"/>
        <v>0</v>
      </c>
      <c r="AH263" s="4">
        <f t="shared" si="15"/>
        <v>41165</v>
      </c>
    </row>
    <row r="264" spans="1:34" ht="12.75">
      <c r="A264" s="3" t="s">
        <v>284</v>
      </c>
      <c r="B264" s="2">
        <v>255</v>
      </c>
      <c r="C264" s="4">
        <v>1641</v>
      </c>
      <c r="D264" s="4">
        <v>0</v>
      </c>
      <c r="E264" s="4">
        <v>0</v>
      </c>
      <c r="F264" s="4">
        <v>0</v>
      </c>
      <c r="G264" s="4">
        <v>0</v>
      </c>
      <c r="H264" s="4">
        <v>251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f t="shared" si="12"/>
        <v>1892</v>
      </c>
      <c r="U264" s="4">
        <v>0</v>
      </c>
      <c r="V264" s="4">
        <v>160</v>
      </c>
      <c r="W264" s="4">
        <v>0</v>
      </c>
      <c r="X264" s="4">
        <v>0</v>
      </c>
      <c r="Y264" s="4">
        <v>0</v>
      </c>
      <c r="Z264" s="4">
        <f t="shared" si="13"/>
        <v>160</v>
      </c>
      <c r="AA264" s="4"/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f t="shared" si="14"/>
        <v>0</v>
      </c>
      <c r="AH264" s="4">
        <f t="shared" si="15"/>
        <v>2052</v>
      </c>
    </row>
    <row r="265" spans="1:34" ht="12.75">
      <c r="A265" s="3" t="s">
        <v>285</v>
      </c>
      <c r="B265" s="2">
        <v>256</v>
      </c>
      <c r="C265" s="4">
        <v>3853</v>
      </c>
      <c r="D265" s="4">
        <v>0</v>
      </c>
      <c r="E265" s="4">
        <v>0</v>
      </c>
      <c r="F265" s="4">
        <v>0</v>
      </c>
      <c r="G265" s="4">
        <v>0</v>
      </c>
      <c r="H265" s="4">
        <v>332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447</v>
      </c>
      <c r="O265" s="4">
        <v>0</v>
      </c>
      <c r="P265" s="4">
        <v>0</v>
      </c>
      <c r="Q265" s="4">
        <v>0</v>
      </c>
      <c r="R265" s="4">
        <v>0</v>
      </c>
      <c r="S265" s="4">
        <f t="shared" si="12"/>
        <v>4632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f t="shared" si="13"/>
        <v>0</v>
      </c>
      <c r="AA265" s="4"/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f t="shared" si="14"/>
        <v>0</v>
      </c>
      <c r="AH265" s="4">
        <f t="shared" si="15"/>
        <v>4632</v>
      </c>
    </row>
    <row r="266" spans="1:34" ht="12.75">
      <c r="A266" s="3" t="s">
        <v>286</v>
      </c>
      <c r="B266" s="2">
        <v>257</v>
      </c>
      <c r="C266" s="4">
        <v>6769</v>
      </c>
      <c r="D266" s="4">
        <v>0</v>
      </c>
      <c r="E266" s="4">
        <v>0</v>
      </c>
      <c r="F266" s="4">
        <v>25195</v>
      </c>
      <c r="G266" s="4">
        <v>0</v>
      </c>
      <c r="H266" s="4">
        <v>1110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4524</v>
      </c>
      <c r="O266" s="4">
        <v>0</v>
      </c>
      <c r="P266" s="4">
        <v>0</v>
      </c>
      <c r="Q266" s="4">
        <v>0</v>
      </c>
      <c r="R266" s="4">
        <v>0</v>
      </c>
      <c r="S266" s="4">
        <f t="shared" si="12"/>
        <v>37598</v>
      </c>
      <c r="U266" s="4">
        <v>0</v>
      </c>
      <c r="V266" s="4">
        <v>4060</v>
      </c>
      <c r="W266" s="4">
        <v>0</v>
      </c>
      <c r="X266" s="4">
        <v>1567</v>
      </c>
      <c r="Y266" s="4">
        <v>0</v>
      </c>
      <c r="Z266" s="4">
        <f t="shared" si="13"/>
        <v>5627</v>
      </c>
      <c r="AA266" s="4"/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f t="shared" si="14"/>
        <v>0</v>
      </c>
      <c r="AH266" s="4">
        <f t="shared" si="15"/>
        <v>43225</v>
      </c>
    </row>
    <row r="267" spans="1:34" ht="12.75">
      <c r="A267" s="3" t="s">
        <v>287</v>
      </c>
      <c r="B267" s="2">
        <v>258</v>
      </c>
      <c r="C267" s="4">
        <v>0</v>
      </c>
      <c r="D267" s="4">
        <v>0</v>
      </c>
      <c r="E267" s="4">
        <v>2332</v>
      </c>
      <c r="F267" s="4">
        <v>757685</v>
      </c>
      <c r="G267" s="4">
        <v>27210</v>
      </c>
      <c r="H267" s="4">
        <v>8521</v>
      </c>
      <c r="I267" s="4">
        <v>9300</v>
      </c>
      <c r="J267" s="4">
        <v>0</v>
      </c>
      <c r="K267" s="4">
        <v>0</v>
      </c>
      <c r="L267" s="4">
        <v>1049355</v>
      </c>
      <c r="M267" s="4">
        <v>0</v>
      </c>
      <c r="N267" s="4">
        <v>0</v>
      </c>
      <c r="O267" s="4">
        <v>0</v>
      </c>
      <c r="P267" s="4">
        <v>10125</v>
      </c>
      <c r="Q267" s="4">
        <v>0</v>
      </c>
      <c r="R267" s="4">
        <v>0</v>
      </c>
      <c r="S267" s="4">
        <f aca="true" t="shared" si="16" ref="S267:S330">SUM(C267:R267)</f>
        <v>1864528</v>
      </c>
      <c r="U267" s="4">
        <v>0</v>
      </c>
      <c r="V267" s="4">
        <v>121920</v>
      </c>
      <c r="W267" s="4">
        <v>29513</v>
      </c>
      <c r="X267" s="4">
        <v>0</v>
      </c>
      <c r="Y267" s="4">
        <v>0</v>
      </c>
      <c r="Z267" s="4">
        <f aca="true" t="shared" si="17" ref="Z267:Z330">SUM(U267:Y267)</f>
        <v>151433</v>
      </c>
      <c r="AA267" s="4"/>
      <c r="AB267" s="4">
        <v>0</v>
      </c>
      <c r="AC267" s="4">
        <v>0</v>
      </c>
      <c r="AD267" s="4">
        <v>0</v>
      </c>
      <c r="AE267" s="4">
        <v>0</v>
      </c>
      <c r="AF267" s="4">
        <v>16953</v>
      </c>
      <c r="AG267" s="4">
        <f aca="true" t="shared" si="18" ref="AG267:AG330">SUM(AB267:AF267)</f>
        <v>16953</v>
      </c>
      <c r="AH267" s="4">
        <f aca="true" t="shared" si="19" ref="AH267:AH330">S267+Z267-AG267</f>
        <v>1999008</v>
      </c>
    </row>
    <row r="268" spans="1:34" ht="12.75">
      <c r="A268" s="3" t="s">
        <v>288</v>
      </c>
      <c r="B268" s="2">
        <v>259</v>
      </c>
      <c r="C268" s="4">
        <v>0</v>
      </c>
      <c r="D268" s="4">
        <v>191</v>
      </c>
      <c r="E268" s="4">
        <v>0</v>
      </c>
      <c r="F268" s="4">
        <v>19248</v>
      </c>
      <c r="G268" s="4">
        <v>32774</v>
      </c>
      <c r="H268" s="4">
        <v>1874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f t="shared" si="16"/>
        <v>54087</v>
      </c>
      <c r="U268" s="4">
        <v>0</v>
      </c>
      <c r="V268" s="4">
        <v>19660</v>
      </c>
      <c r="W268" s="4">
        <v>0</v>
      </c>
      <c r="X268" s="4">
        <v>0</v>
      </c>
      <c r="Y268" s="4">
        <v>0</v>
      </c>
      <c r="Z268" s="4">
        <f t="shared" si="17"/>
        <v>19660</v>
      </c>
      <c r="AA268" s="4"/>
      <c r="AB268" s="4">
        <v>0</v>
      </c>
      <c r="AC268" s="4">
        <v>16</v>
      </c>
      <c r="AD268" s="4">
        <v>0</v>
      </c>
      <c r="AE268" s="4">
        <v>0</v>
      </c>
      <c r="AF268" s="4">
        <v>0</v>
      </c>
      <c r="AG268" s="4">
        <f t="shared" si="18"/>
        <v>16</v>
      </c>
      <c r="AH268" s="4">
        <f t="shared" si="19"/>
        <v>73731</v>
      </c>
    </row>
    <row r="269" spans="1:34" ht="12.75">
      <c r="A269" s="3" t="s">
        <v>289</v>
      </c>
      <c r="B269" s="2">
        <v>260</v>
      </c>
      <c r="C269" s="4">
        <v>15143</v>
      </c>
      <c r="D269" s="4">
        <v>24</v>
      </c>
      <c r="E269" s="4">
        <v>0</v>
      </c>
      <c r="F269" s="4">
        <v>0</v>
      </c>
      <c r="G269" s="4">
        <v>0</v>
      </c>
      <c r="H269" s="4">
        <v>303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f t="shared" si="16"/>
        <v>15470</v>
      </c>
      <c r="U269" s="4">
        <v>0</v>
      </c>
      <c r="V269" s="4">
        <v>220</v>
      </c>
      <c r="W269" s="4">
        <v>0</v>
      </c>
      <c r="X269" s="4">
        <v>0</v>
      </c>
      <c r="Y269" s="4">
        <v>0</v>
      </c>
      <c r="Z269" s="4">
        <f t="shared" si="17"/>
        <v>220</v>
      </c>
      <c r="AA269" s="4"/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f t="shared" si="18"/>
        <v>0</v>
      </c>
      <c r="AH269" s="4">
        <f t="shared" si="19"/>
        <v>15690</v>
      </c>
    </row>
    <row r="270" spans="1:34" ht="12.75">
      <c r="A270" s="3" t="s">
        <v>290</v>
      </c>
      <c r="B270" s="2">
        <v>261</v>
      </c>
      <c r="C270" s="4">
        <v>292594</v>
      </c>
      <c r="D270" s="4">
        <v>0</v>
      </c>
      <c r="E270" s="4">
        <v>0</v>
      </c>
      <c r="F270" s="4">
        <v>0</v>
      </c>
      <c r="G270" s="4">
        <v>66124</v>
      </c>
      <c r="H270" s="4">
        <v>5159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31754</v>
      </c>
      <c r="O270" s="4">
        <v>0</v>
      </c>
      <c r="P270" s="4">
        <v>11995</v>
      </c>
      <c r="Q270" s="4">
        <v>0</v>
      </c>
      <c r="R270" s="4">
        <v>0</v>
      </c>
      <c r="S270" s="4">
        <f t="shared" si="16"/>
        <v>407626</v>
      </c>
      <c r="U270" s="4">
        <v>0</v>
      </c>
      <c r="V270" s="4">
        <v>9200</v>
      </c>
      <c r="W270" s="4">
        <v>0</v>
      </c>
      <c r="X270" s="4">
        <v>0</v>
      </c>
      <c r="Y270" s="4">
        <v>9167</v>
      </c>
      <c r="Z270" s="4">
        <f t="shared" si="17"/>
        <v>18367</v>
      </c>
      <c r="AA270" s="4"/>
      <c r="AB270" s="4">
        <v>0</v>
      </c>
      <c r="AC270" s="4">
        <v>18</v>
      </c>
      <c r="AD270" s="4">
        <v>0</v>
      </c>
      <c r="AE270" s="4">
        <v>4950</v>
      </c>
      <c r="AF270" s="4">
        <v>0</v>
      </c>
      <c r="AG270" s="4">
        <f t="shared" si="18"/>
        <v>4968</v>
      </c>
      <c r="AH270" s="4">
        <f t="shared" si="19"/>
        <v>421025</v>
      </c>
    </row>
    <row r="271" spans="1:34" ht="12.75">
      <c r="A271" s="3" t="s">
        <v>291</v>
      </c>
      <c r="B271" s="2">
        <v>262</v>
      </c>
      <c r="C271" s="4">
        <v>0</v>
      </c>
      <c r="D271" s="4">
        <v>0</v>
      </c>
      <c r="E271" s="4">
        <v>0</v>
      </c>
      <c r="F271" s="4">
        <v>607792</v>
      </c>
      <c r="G271" s="4">
        <v>32419</v>
      </c>
      <c r="H271" s="4">
        <v>6763</v>
      </c>
      <c r="I271" s="4">
        <v>6442</v>
      </c>
      <c r="J271" s="4">
        <v>0</v>
      </c>
      <c r="K271" s="4">
        <v>0</v>
      </c>
      <c r="L271" s="4">
        <v>907656</v>
      </c>
      <c r="M271" s="4">
        <v>0</v>
      </c>
      <c r="N271" s="4">
        <v>0</v>
      </c>
      <c r="O271" s="4">
        <v>0</v>
      </c>
      <c r="P271" s="4">
        <v>10434</v>
      </c>
      <c r="Q271" s="4">
        <v>0</v>
      </c>
      <c r="R271" s="4">
        <v>0</v>
      </c>
      <c r="S271" s="4">
        <f t="shared" si="16"/>
        <v>1571506</v>
      </c>
      <c r="U271" s="4">
        <v>0</v>
      </c>
      <c r="V271" s="4">
        <v>20360</v>
      </c>
      <c r="W271" s="4">
        <v>60504</v>
      </c>
      <c r="X271" s="4">
        <v>0</v>
      </c>
      <c r="Y271" s="4">
        <v>4191</v>
      </c>
      <c r="Z271" s="4">
        <f t="shared" si="17"/>
        <v>85055</v>
      </c>
      <c r="AA271" s="4"/>
      <c r="AB271" s="4">
        <v>0</v>
      </c>
      <c r="AC271" s="4">
        <v>16</v>
      </c>
      <c r="AD271" s="4">
        <v>0</v>
      </c>
      <c r="AE271" s="4">
        <v>0</v>
      </c>
      <c r="AF271" s="4">
        <v>0</v>
      </c>
      <c r="AG271" s="4">
        <f t="shared" si="18"/>
        <v>16</v>
      </c>
      <c r="AH271" s="4">
        <f t="shared" si="19"/>
        <v>1656545</v>
      </c>
    </row>
    <row r="272" spans="1:34" ht="12.75">
      <c r="A272" s="3" t="s">
        <v>292</v>
      </c>
      <c r="B272" s="2">
        <v>263</v>
      </c>
      <c r="C272" s="4">
        <v>4543</v>
      </c>
      <c r="D272" s="4">
        <v>0</v>
      </c>
      <c r="E272" s="4">
        <v>0</v>
      </c>
      <c r="F272" s="4">
        <v>0</v>
      </c>
      <c r="G272" s="4">
        <v>0</v>
      </c>
      <c r="H272" s="4">
        <v>151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f t="shared" si="16"/>
        <v>4694</v>
      </c>
      <c r="U272" s="4">
        <v>1</v>
      </c>
      <c r="V272" s="4">
        <v>280</v>
      </c>
      <c r="W272" s="4">
        <v>0</v>
      </c>
      <c r="X272" s="4">
        <v>0</v>
      </c>
      <c r="Y272" s="4">
        <v>0</v>
      </c>
      <c r="Z272" s="4">
        <f t="shared" si="17"/>
        <v>281</v>
      </c>
      <c r="AA272" s="4"/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f t="shared" si="18"/>
        <v>0</v>
      </c>
      <c r="AH272" s="4">
        <f t="shared" si="19"/>
        <v>4975</v>
      </c>
    </row>
    <row r="273" spans="1:34" ht="12.75">
      <c r="A273" s="3" t="s">
        <v>293</v>
      </c>
      <c r="B273" s="2">
        <v>264</v>
      </c>
      <c r="C273" s="4">
        <v>55508</v>
      </c>
      <c r="D273" s="4">
        <v>0</v>
      </c>
      <c r="E273" s="4">
        <v>0</v>
      </c>
      <c r="F273" s="4">
        <v>0</v>
      </c>
      <c r="G273" s="4">
        <v>34883</v>
      </c>
      <c r="H273" s="4">
        <v>4996</v>
      </c>
      <c r="I273" s="4">
        <v>4236</v>
      </c>
      <c r="J273" s="4">
        <v>0</v>
      </c>
      <c r="K273" s="4">
        <v>0</v>
      </c>
      <c r="L273" s="4">
        <v>386132</v>
      </c>
      <c r="M273" s="4">
        <v>0</v>
      </c>
      <c r="N273" s="4">
        <v>0</v>
      </c>
      <c r="O273" s="4">
        <v>0</v>
      </c>
      <c r="P273" s="4">
        <v>870</v>
      </c>
      <c r="Q273" s="4">
        <v>0</v>
      </c>
      <c r="R273" s="4">
        <v>0</v>
      </c>
      <c r="S273" s="4">
        <f t="shared" si="16"/>
        <v>486625</v>
      </c>
      <c r="U273" s="4">
        <v>0</v>
      </c>
      <c r="V273" s="4">
        <v>13380</v>
      </c>
      <c r="W273" s="4">
        <v>0</v>
      </c>
      <c r="X273" s="4">
        <v>0</v>
      </c>
      <c r="Y273" s="4">
        <v>741</v>
      </c>
      <c r="Z273" s="4">
        <f t="shared" si="17"/>
        <v>14121</v>
      </c>
      <c r="AA273" s="4"/>
      <c r="AB273" s="4">
        <v>0</v>
      </c>
      <c r="AC273" s="4">
        <v>152</v>
      </c>
      <c r="AD273" s="4">
        <v>4062</v>
      </c>
      <c r="AE273" s="4">
        <v>0</v>
      </c>
      <c r="AF273" s="4">
        <v>0</v>
      </c>
      <c r="AG273" s="4">
        <f t="shared" si="18"/>
        <v>4214</v>
      </c>
      <c r="AH273" s="4">
        <f t="shared" si="19"/>
        <v>496532</v>
      </c>
    </row>
    <row r="274" spans="1:34" ht="12.75">
      <c r="A274" s="3" t="s">
        <v>294</v>
      </c>
      <c r="B274" s="2">
        <v>265</v>
      </c>
      <c r="C274" s="4">
        <v>180302</v>
      </c>
      <c r="D274" s="4">
        <v>0</v>
      </c>
      <c r="E274" s="4">
        <v>0</v>
      </c>
      <c r="F274" s="4">
        <v>0</v>
      </c>
      <c r="G274" s="4">
        <v>23373</v>
      </c>
      <c r="H274" s="4">
        <v>3498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11700</v>
      </c>
      <c r="O274" s="4">
        <v>0</v>
      </c>
      <c r="P274" s="4">
        <v>1073</v>
      </c>
      <c r="Q274" s="4">
        <v>0</v>
      </c>
      <c r="R274" s="4">
        <v>0</v>
      </c>
      <c r="S274" s="4">
        <f t="shared" si="16"/>
        <v>219946</v>
      </c>
      <c r="U274" s="4">
        <v>0</v>
      </c>
      <c r="V274" s="4">
        <v>4680</v>
      </c>
      <c r="W274" s="4">
        <v>0</v>
      </c>
      <c r="X274" s="4">
        <v>229</v>
      </c>
      <c r="Y274" s="4">
        <v>0</v>
      </c>
      <c r="Z274" s="4">
        <f t="shared" si="17"/>
        <v>4909</v>
      </c>
      <c r="AA274" s="4"/>
      <c r="AB274" s="4">
        <v>0</v>
      </c>
      <c r="AC274" s="4">
        <v>47</v>
      </c>
      <c r="AD274" s="4">
        <v>0</v>
      </c>
      <c r="AE274" s="4">
        <v>0</v>
      </c>
      <c r="AF274" s="4">
        <v>44</v>
      </c>
      <c r="AG274" s="4">
        <f t="shared" si="18"/>
        <v>91</v>
      </c>
      <c r="AH274" s="4">
        <f t="shared" si="19"/>
        <v>224764</v>
      </c>
    </row>
    <row r="275" spans="1:34" ht="12.75">
      <c r="A275" s="3" t="s">
        <v>295</v>
      </c>
      <c r="B275" s="2">
        <v>266</v>
      </c>
      <c r="C275" s="4">
        <v>107463</v>
      </c>
      <c r="D275" s="4">
        <v>0</v>
      </c>
      <c r="E275" s="4">
        <v>0</v>
      </c>
      <c r="F275" s="4">
        <v>0</v>
      </c>
      <c r="G275" s="4">
        <v>40609</v>
      </c>
      <c r="H275" s="4">
        <v>4518</v>
      </c>
      <c r="I275" s="4">
        <v>4098</v>
      </c>
      <c r="J275" s="4">
        <v>0</v>
      </c>
      <c r="K275" s="4">
        <v>0</v>
      </c>
      <c r="L275" s="4">
        <v>448955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f t="shared" si="16"/>
        <v>605643</v>
      </c>
      <c r="U275" s="4">
        <v>0</v>
      </c>
      <c r="V275" s="4">
        <v>9120</v>
      </c>
      <c r="W275" s="4">
        <v>817</v>
      </c>
      <c r="X275" s="4">
        <v>0</v>
      </c>
      <c r="Y275" s="4">
        <v>0</v>
      </c>
      <c r="Z275" s="4">
        <f t="shared" si="17"/>
        <v>9937</v>
      </c>
      <c r="AA275" s="4"/>
      <c r="AB275" s="4">
        <v>0</v>
      </c>
      <c r="AC275" s="4">
        <v>11</v>
      </c>
      <c r="AD275" s="4">
        <v>0</v>
      </c>
      <c r="AE275" s="4">
        <v>0</v>
      </c>
      <c r="AF275" s="4">
        <v>1529</v>
      </c>
      <c r="AG275" s="4">
        <f t="shared" si="18"/>
        <v>1540</v>
      </c>
      <c r="AH275" s="4">
        <f t="shared" si="19"/>
        <v>614040</v>
      </c>
    </row>
    <row r="276" spans="1:34" ht="12.75">
      <c r="A276" s="3" t="s">
        <v>296</v>
      </c>
      <c r="B276" s="2">
        <v>267</v>
      </c>
      <c r="C276" s="4">
        <v>34325</v>
      </c>
      <c r="D276" s="4">
        <v>0</v>
      </c>
      <c r="E276" s="4">
        <v>0</v>
      </c>
      <c r="F276" s="4">
        <v>0</v>
      </c>
      <c r="G276" s="4">
        <v>16654</v>
      </c>
      <c r="H276" s="4">
        <v>863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f t="shared" si="16"/>
        <v>51842</v>
      </c>
      <c r="U276" s="4">
        <v>0</v>
      </c>
      <c r="V276" s="4">
        <v>440</v>
      </c>
      <c r="W276" s="4">
        <v>0</v>
      </c>
      <c r="X276" s="4">
        <v>0</v>
      </c>
      <c r="Y276" s="4">
        <v>0</v>
      </c>
      <c r="Z276" s="4">
        <f t="shared" si="17"/>
        <v>440</v>
      </c>
      <c r="AA276" s="4"/>
      <c r="AB276" s="4">
        <v>0</v>
      </c>
      <c r="AC276" s="4">
        <v>73</v>
      </c>
      <c r="AD276" s="4">
        <v>0</v>
      </c>
      <c r="AE276" s="4">
        <v>0</v>
      </c>
      <c r="AF276" s="4">
        <v>0</v>
      </c>
      <c r="AG276" s="4">
        <f t="shared" si="18"/>
        <v>73</v>
      </c>
      <c r="AH276" s="4">
        <f t="shared" si="19"/>
        <v>52209</v>
      </c>
    </row>
    <row r="277" spans="1:34" ht="12.75">
      <c r="A277" s="3" t="s">
        <v>297</v>
      </c>
      <c r="B277" s="2">
        <v>268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460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7263</v>
      </c>
      <c r="O277" s="4">
        <v>0</v>
      </c>
      <c r="P277" s="4">
        <v>0</v>
      </c>
      <c r="Q277" s="4">
        <v>0</v>
      </c>
      <c r="R277" s="4">
        <v>0</v>
      </c>
      <c r="S277" s="4">
        <f t="shared" si="16"/>
        <v>7723</v>
      </c>
      <c r="U277" s="4">
        <v>0</v>
      </c>
      <c r="V277" s="4">
        <v>200</v>
      </c>
      <c r="W277" s="4">
        <v>0</v>
      </c>
      <c r="X277" s="4">
        <v>0</v>
      </c>
      <c r="Y277" s="4">
        <v>0</v>
      </c>
      <c r="Z277" s="4">
        <f t="shared" si="17"/>
        <v>200</v>
      </c>
      <c r="AA277" s="4"/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f t="shared" si="18"/>
        <v>0</v>
      </c>
      <c r="AH277" s="4">
        <f t="shared" si="19"/>
        <v>7923</v>
      </c>
    </row>
    <row r="278" spans="1:34" ht="12.75">
      <c r="A278" s="3" t="s">
        <v>298</v>
      </c>
      <c r="B278" s="2">
        <v>269</v>
      </c>
      <c r="C278" s="4">
        <v>15672</v>
      </c>
      <c r="D278" s="4">
        <v>0</v>
      </c>
      <c r="E278" s="4">
        <v>0</v>
      </c>
      <c r="F278" s="4">
        <v>0</v>
      </c>
      <c r="G278" s="4">
        <v>25316</v>
      </c>
      <c r="H278" s="4">
        <v>1661</v>
      </c>
      <c r="I278" s="4">
        <v>1009</v>
      </c>
      <c r="J278" s="4">
        <v>0</v>
      </c>
      <c r="K278" s="4">
        <v>0</v>
      </c>
      <c r="L278" s="4">
        <v>100402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f t="shared" si="16"/>
        <v>144060</v>
      </c>
      <c r="U278" s="4">
        <v>0</v>
      </c>
      <c r="V278" s="4">
        <v>1080</v>
      </c>
      <c r="W278" s="4">
        <v>0</v>
      </c>
      <c r="X278" s="4">
        <v>0</v>
      </c>
      <c r="Y278" s="4">
        <v>0</v>
      </c>
      <c r="Z278" s="4">
        <f t="shared" si="17"/>
        <v>1080</v>
      </c>
      <c r="AA278" s="4"/>
      <c r="AB278" s="4">
        <v>0</v>
      </c>
      <c r="AC278" s="4">
        <v>311</v>
      </c>
      <c r="AD278" s="4">
        <v>767</v>
      </c>
      <c r="AE278" s="4">
        <v>0</v>
      </c>
      <c r="AF278" s="4">
        <v>0</v>
      </c>
      <c r="AG278" s="4">
        <f t="shared" si="18"/>
        <v>1078</v>
      </c>
      <c r="AH278" s="4">
        <f t="shared" si="19"/>
        <v>144062</v>
      </c>
    </row>
    <row r="279" spans="1:34" ht="12.75">
      <c r="A279" s="3" t="s">
        <v>299</v>
      </c>
      <c r="B279" s="2">
        <v>270</v>
      </c>
      <c r="C279" s="4">
        <v>6977</v>
      </c>
      <c r="D279" s="4">
        <v>0</v>
      </c>
      <c r="E279" s="4">
        <v>0</v>
      </c>
      <c r="F279" s="4">
        <v>0</v>
      </c>
      <c r="G279" s="4">
        <v>0</v>
      </c>
      <c r="H279" s="4">
        <v>1373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19010</v>
      </c>
      <c r="O279" s="4">
        <v>0</v>
      </c>
      <c r="P279" s="4">
        <v>0</v>
      </c>
      <c r="Q279" s="4">
        <v>0</v>
      </c>
      <c r="R279" s="4">
        <v>0</v>
      </c>
      <c r="S279" s="4">
        <f t="shared" si="16"/>
        <v>27360</v>
      </c>
      <c r="U279" s="4">
        <v>0</v>
      </c>
      <c r="V279" s="4">
        <v>4540</v>
      </c>
      <c r="W279" s="4">
        <v>0</v>
      </c>
      <c r="X279" s="4">
        <v>3563</v>
      </c>
      <c r="Y279" s="4">
        <v>0</v>
      </c>
      <c r="Z279" s="4">
        <f t="shared" si="17"/>
        <v>8103</v>
      </c>
      <c r="AA279" s="4"/>
      <c r="AB279" s="4">
        <v>0</v>
      </c>
      <c r="AC279" s="4">
        <v>0</v>
      </c>
      <c r="AD279" s="4">
        <v>0</v>
      </c>
      <c r="AE279" s="4">
        <v>0</v>
      </c>
      <c r="AF279" s="4">
        <v>58</v>
      </c>
      <c r="AG279" s="4">
        <f t="shared" si="18"/>
        <v>58</v>
      </c>
      <c r="AH279" s="4">
        <f t="shared" si="19"/>
        <v>35405</v>
      </c>
    </row>
    <row r="280" spans="1:34" ht="12.75">
      <c r="A280" s="3" t="s">
        <v>300</v>
      </c>
      <c r="B280" s="2">
        <v>271</v>
      </c>
      <c r="C280" s="4">
        <v>49947</v>
      </c>
      <c r="D280" s="4">
        <v>0</v>
      </c>
      <c r="E280" s="4">
        <v>0</v>
      </c>
      <c r="F280" s="4">
        <v>0</v>
      </c>
      <c r="G280" s="4">
        <v>39459</v>
      </c>
      <c r="H280" s="4">
        <v>6838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69318</v>
      </c>
      <c r="O280" s="4">
        <v>0</v>
      </c>
      <c r="P280" s="4">
        <v>12336</v>
      </c>
      <c r="Q280" s="4">
        <v>0</v>
      </c>
      <c r="R280" s="4">
        <v>0</v>
      </c>
      <c r="S280" s="4">
        <f t="shared" si="16"/>
        <v>177898</v>
      </c>
      <c r="U280" s="4">
        <v>0</v>
      </c>
      <c r="V280" s="4">
        <v>25980</v>
      </c>
      <c r="W280" s="4">
        <v>0</v>
      </c>
      <c r="X280" s="4">
        <v>4245</v>
      </c>
      <c r="Y280" s="4">
        <v>5819</v>
      </c>
      <c r="Z280" s="4">
        <f t="shared" si="17"/>
        <v>36044</v>
      </c>
      <c r="AA280" s="4"/>
      <c r="AB280" s="4">
        <v>0</v>
      </c>
      <c r="AC280" s="4">
        <v>482</v>
      </c>
      <c r="AD280" s="4">
        <v>0</v>
      </c>
      <c r="AE280" s="4">
        <v>0</v>
      </c>
      <c r="AF280" s="4">
        <v>0</v>
      </c>
      <c r="AG280" s="4">
        <f t="shared" si="18"/>
        <v>482</v>
      </c>
      <c r="AH280" s="4">
        <f t="shared" si="19"/>
        <v>213460</v>
      </c>
    </row>
    <row r="281" spans="1:34" ht="12.75">
      <c r="A281" s="3" t="s">
        <v>301</v>
      </c>
      <c r="B281" s="2">
        <v>272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413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2482</v>
      </c>
      <c r="O281" s="4">
        <v>0</v>
      </c>
      <c r="P281" s="4">
        <v>0</v>
      </c>
      <c r="Q281" s="4">
        <v>0</v>
      </c>
      <c r="R281" s="4">
        <v>0</v>
      </c>
      <c r="S281" s="4">
        <f t="shared" si="16"/>
        <v>2895</v>
      </c>
      <c r="U281" s="4">
        <v>0</v>
      </c>
      <c r="V281" s="4">
        <v>1040</v>
      </c>
      <c r="W281" s="4">
        <v>0</v>
      </c>
      <c r="X281" s="4">
        <v>0</v>
      </c>
      <c r="Y281" s="4">
        <v>0</v>
      </c>
      <c r="Z281" s="4">
        <f t="shared" si="17"/>
        <v>1040</v>
      </c>
      <c r="AA281" s="4"/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f t="shared" si="18"/>
        <v>0</v>
      </c>
      <c r="AH281" s="4">
        <f t="shared" si="19"/>
        <v>3935</v>
      </c>
    </row>
    <row r="282" spans="1:34" ht="12.75">
      <c r="A282" s="3" t="s">
        <v>302</v>
      </c>
      <c r="B282" s="2">
        <v>273</v>
      </c>
      <c r="C282" s="4">
        <v>247652</v>
      </c>
      <c r="D282" s="4">
        <v>0</v>
      </c>
      <c r="E282" s="4">
        <v>0</v>
      </c>
      <c r="F282" s="4">
        <v>0</v>
      </c>
      <c r="G282" s="4">
        <v>22523</v>
      </c>
      <c r="H282" s="4">
        <v>4740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39159</v>
      </c>
      <c r="O282" s="4">
        <v>0</v>
      </c>
      <c r="P282" s="4">
        <v>14348</v>
      </c>
      <c r="Q282" s="4">
        <v>0</v>
      </c>
      <c r="R282" s="4">
        <v>0</v>
      </c>
      <c r="S282" s="4">
        <f t="shared" si="16"/>
        <v>328422</v>
      </c>
      <c r="U282" s="4">
        <v>0</v>
      </c>
      <c r="V282" s="4">
        <v>10980</v>
      </c>
      <c r="W282" s="4">
        <v>0</v>
      </c>
      <c r="X282" s="4">
        <v>0</v>
      </c>
      <c r="Y282" s="4">
        <v>200</v>
      </c>
      <c r="Z282" s="4">
        <f t="shared" si="17"/>
        <v>11180</v>
      </c>
      <c r="AA282" s="4"/>
      <c r="AB282" s="4">
        <v>0</v>
      </c>
      <c r="AC282" s="4">
        <v>46</v>
      </c>
      <c r="AD282" s="4">
        <v>0</v>
      </c>
      <c r="AE282" s="4">
        <v>0</v>
      </c>
      <c r="AF282" s="4">
        <v>0</v>
      </c>
      <c r="AG282" s="4">
        <f t="shared" si="18"/>
        <v>46</v>
      </c>
      <c r="AH282" s="4">
        <f t="shared" si="19"/>
        <v>339556</v>
      </c>
    </row>
    <row r="283" spans="1:34" ht="12.75">
      <c r="A283" s="3" t="s">
        <v>303</v>
      </c>
      <c r="B283" s="2">
        <v>274</v>
      </c>
      <c r="C283" s="4">
        <v>85013</v>
      </c>
      <c r="D283" s="4">
        <v>0</v>
      </c>
      <c r="E283" s="4">
        <v>18640</v>
      </c>
      <c r="F283" s="4">
        <v>0</v>
      </c>
      <c r="G283" s="4">
        <v>0</v>
      </c>
      <c r="H283" s="4">
        <v>14715</v>
      </c>
      <c r="I283" s="4">
        <v>18266</v>
      </c>
      <c r="J283" s="4">
        <v>0</v>
      </c>
      <c r="K283" s="4">
        <v>0</v>
      </c>
      <c r="L283" s="4">
        <v>4858946</v>
      </c>
      <c r="M283" s="4">
        <v>954</v>
      </c>
      <c r="N283" s="4">
        <v>0</v>
      </c>
      <c r="O283" s="4">
        <v>0</v>
      </c>
      <c r="P283" s="4">
        <v>4227</v>
      </c>
      <c r="Q283" s="4">
        <v>0</v>
      </c>
      <c r="R283" s="4">
        <v>0</v>
      </c>
      <c r="S283" s="4">
        <f t="shared" si="16"/>
        <v>5000761</v>
      </c>
      <c r="U283" s="4">
        <v>0</v>
      </c>
      <c r="V283" s="4">
        <v>338980</v>
      </c>
      <c r="W283" s="4">
        <v>8960</v>
      </c>
      <c r="X283" s="4">
        <v>0</v>
      </c>
      <c r="Y283" s="4">
        <v>0</v>
      </c>
      <c r="Z283" s="4">
        <f t="shared" si="17"/>
        <v>347940</v>
      </c>
      <c r="AA283" s="4"/>
      <c r="AB283" s="4">
        <v>0</v>
      </c>
      <c r="AC283" s="4">
        <v>0</v>
      </c>
      <c r="AD283" s="4">
        <v>0</v>
      </c>
      <c r="AE283" s="4">
        <v>0</v>
      </c>
      <c r="AF283" s="4">
        <v>11556</v>
      </c>
      <c r="AG283" s="4">
        <f t="shared" si="18"/>
        <v>11556</v>
      </c>
      <c r="AH283" s="4">
        <f t="shared" si="19"/>
        <v>5337145</v>
      </c>
    </row>
    <row r="284" spans="1:34" ht="12.75">
      <c r="A284" s="3" t="s">
        <v>304</v>
      </c>
      <c r="B284" s="2">
        <v>275</v>
      </c>
      <c r="C284" s="4">
        <v>13207</v>
      </c>
      <c r="D284" s="4">
        <v>0</v>
      </c>
      <c r="E284" s="4">
        <v>0</v>
      </c>
      <c r="F284" s="4">
        <v>0</v>
      </c>
      <c r="G284" s="4">
        <v>0</v>
      </c>
      <c r="H284" s="4">
        <v>3488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86600</v>
      </c>
      <c r="O284" s="4">
        <v>0</v>
      </c>
      <c r="P284" s="4">
        <v>0</v>
      </c>
      <c r="Q284" s="4">
        <v>0</v>
      </c>
      <c r="R284" s="4">
        <v>0</v>
      </c>
      <c r="S284" s="4">
        <f t="shared" si="16"/>
        <v>103295</v>
      </c>
      <c r="U284" s="4">
        <v>0</v>
      </c>
      <c r="V284" s="4">
        <v>11380</v>
      </c>
      <c r="W284" s="4">
        <v>0</v>
      </c>
      <c r="X284" s="4">
        <v>0</v>
      </c>
      <c r="Y284" s="4">
        <v>0</v>
      </c>
      <c r="Z284" s="4">
        <f t="shared" si="17"/>
        <v>11380</v>
      </c>
      <c r="AA284" s="4"/>
      <c r="AB284" s="4">
        <v>0</v>
      </c>
      <c r="AC284" s="4">
        <v>0</v>
      </c>
      <c r="AD284" s="4">
        <v>0</v>
      </c>
      <c r="AE284" s="4">
        <v>7002</v>
      </c>
      <c r="AF284" s="4">
        <v>4156</v>
      </c>
      <c r="AG284" s="4">
        <f t="shared" si="18"/>
        <v>11158</v>
      </c>
      <c r="AH284" s="4">
        <f t="shared" si="19"/>
        <v>103517</v>
      </c>
    </row>
    <row r="285" spans="1:34" ht="12.75">
      <c r="A285" s="3" t="s">
        <v>305</v>
      </c>
      <c r="B285" s="2">
        <v>276</v>
      </c>
      <c r="C285" s="4">
        <v>4672</v>
      </c>
      <c r="D285" s="4">
        <v>0</v>
      </c>
      <c r="E285" s="4">
        <v>0</v>
      </c>
      <c r="F285" s="4">
        <v>0</v>
      </c>
      <c r="G285" s="4">
        <v>0</v>
      </c>
      <c r="H285" s="4">
        <v>1112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1669</v>
      </c>
      <c r="O285" s="4">
        <v>0</v>
      </c>
      <c r="P285" s="4">
        <v>0</v>
      </c>
      <c r="Q285" s="4">
        <v>0</v>
      </c>
      <c r="R285" s="4">
        <v>0</v>
      </c>
      <c r="S285" s="4">
        <f t="shared" si="16"/>
        <v>7453</v>
      </c>
      <c r="U285" s="4">
        <v>0</v>
      </c>
      <c r="V285" s="4">
        <v>1880</v>
      </c>
      <c r="W285" s="4">
        <v>0</v>
      </c>
      <c r="X285" s="4">
        <v>0</v>
      </c>
      <c r="Y285" s="4">
        <v>0</v>
      </c>
      <c r="Z285" s="4">
        <f t="shared" si="17"/>
        <v>1880</v>
      </c>
      <c r="AA285" s="4"/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f t="shared" si="18"/>
        <v>0</v>
      </c>
      <c r="AH285" s="4">
        <f t="shared" si="19"/>
        <v>9333</v>
      </c>
    </row>
    <row r="286" spans="1:34" ht="12.75">
      <c r="A286" s="3" t="s">
        <v>306</v>
      </c>
      <c r="B286" s="2">
        <v>277</v>
      </c>
      <c r="C286" s="4">
        <v>22768</v>
      </c>
      <c r="D286" s="4">
        <v>0</v>
      </c>
      <c r="E286" s="4">
        <v>0</v>
      </c>
      <c r="F286" s="4">
        <v>0</v>
      </c>
      <c r="G286" s="4">
        <v>33266</v>
      </c>
      <c r="H286" s="4">
        <v>2668</v>
      </c>
      <c r="I286" s="4">
        <v>1815</v>
      </c>
      <c r="J286" s="4">
        <v>0</v>
      </c>
      <c r="K286" s="4">
        <v>0</v>
      </c>
      <c r="L286" s="4">
        <v>0</v>
      </c>
      <c r="M286" s="4">
        <v>0</v>
      </c>
      <c r="N286" s="4">
        <v>6159</v>
      </c>
      <c r="O286" s="4">
        <v>0</v>
      </c>
      <c r="P286" s="4">
        <v>0</v>
      </c>
      <c r="Q286" s="4">
        <v>0</v>
      </c>
      <c r="R286" s="4">
        <v>0</v>
      </c>
      <c r="S286" s="4">
        <f t="shared" si="16"/>
        <v>66676</v>
      </c>
      <c r="U286" s="4">
        <v>0</v>
      </c>
      <c r="V286" s="4">
        <v>3420</v>
      </c>
      <c r="W286" s="4">
        <v>0</v>
      </c>
      <c r="X286" s="4">
        <v>792</v>
      </c>
      <c r="Y286" s="4">
        <v>0</v>
      </c>
      <c r="Z286" s="4">
        <f t="shared" si="17"/>
        <v>4212</v>
      </c>
      <c r="AA286" s="4"/>
      <c r="AB286" s="4">
        <v>0</v>
      </c>
      <c r="AC286" s="4">
        <v>303</v>
      </c>
      <c r="AD286" s="4">
        <v>0</v>
      </c>
      <c r="AE286" s="4">
        <v>0</v>
      </c>
      <c r="AF286" s="4">
        <v>0</v>
      </c>
      <c r="AG286" s="4">
        <f t="shared" si="18"/>
        <v>303</v>
      </c>
      <c r="AH286" s="4">
        <f t="shared" si="19"/>
        <v>70585</v>
      </c>
    </row>
    <row r="287" spans="1:34" ht="12.75">
      <c r="A287" s="3" t="s">
        <v>307</v>
      </c>
      <c r="B287" s="2">
        <v>278</v>
      </c>
      <c r="C287" s="4">
        <v>14256</v>
      </c>
      <c r="D287" s="4">
        <v>0</v>
      </c>
      <c r="E287" s="4">
        <v>0</v>
      </c>
      <c r="F287" s="4">
        <v>0</v>
      </c>
      <c r="G287" s="4">
        <v>0</v>
      </c>
      <c r="H287" s="4">
        <v>3108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33935</v>
      </c>
      <c r="O287" s="4">
        <v>0</v>
      </c>
      <c r="P287" s="4">
        <v>3661</v>
      </c>
      <c r="Q287" s="4">
        <v>0</v>
      </c>
      <c r="R287" s="4">
        <v>0</v>
      </c>
      <c r="S287" s="4">
        <f t="shared" si="16"/>
        <v>54960</v>
      </c>
      <c r="U287" s="4">
        <v>0</v>
      </c>
      <c r="V287" s="4">
        <v>17040</v>
      </c>
      <c r="W287" s="4">
        <v>0</v>
      </c>
      <c r="X287" s="4">
        <v>0</v>
      </c>
      <c r="Y287" s="4">
        <v>0</v>
      </c>
      <c r="Z287" s="4">
        <f t="shared" si="17"/>
        <v>17040</v>
      </c>
      <c r="AA287" s="4"/>
      <c r="AB287" s="4">
        <v>0</v>
      </c>
      <c r="AC287" s="4">
        <v>0</v>
      </c>
      <c r="AD287" s="4">
        <v>0</v>
      </c>
      <c r="AE287" s="4">
        <v>309</v>
      </c>
      <c r="AF287" s="4">
        <v>757</v>
      </c>
      <c r="AG287" s="4">
        <f t="shared" si="18"/>
        <v>1066</v>
      </c>
      <c r="AH287" s="4">
        <f t="shared" si="19"/>
        <v>70934</v>
      </c>
    </row>
    <row r="288" spans="1:34" ht="12.75">
      <c r="A288" s="3" t="s">
        <v>308</v>
      </c>
      <c r="B288" s="2">
        <v>279</v>
      </c>
      <c r="C288" s="4">
        <v>22153</v>
      </c>
      <c r="D288" s="4">
        <v>0</v>
      </c>
      <c r="E288" s="4">
        <v>0</v>
      </c>
      <c r="F288" s="4">
        <v>0</v>
      </c>
      <c r="G288" s="4">
        <v>0</v>
      </c>
      <c r="H288" s="4">
        <v>1831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9917</v>
      </c>
      <c r="O288" s="4">
        <v>0</v>
      </c>
      <c r="P288" s="4">
        <v>0</v>
      </c>
      <c r="Q288" s="4">
        <v>0</v>
      </c>
      <c r="R288" s="4">
        <v>0</v>
      </c>
      <c r="S288" s="4">
        <f t="shared" si="16"/>
        <v>33901</v>
      </c>
      <c r="U288" s="4">
        <v>0</v>
      </c>
      <c r="V288" s="4">
        <v>7680</v>
      </c>
      <c r="W288" s="4">
        <v>0</v>
      </c>
      <c r="X288" s="4">
        <v>0</v>
      </c>
      <c r="Y288" s="4">
        <v>0</v>
      </c>
      <c r="Z288" s="4">
        <f t="shared" si="17"/>
        <v>7680</v>
      </c>
      <c r="AA288" s="4"/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f t="shared" si="18"/>
        <v>0</v>
      </c>
      <c r="AH288" s="4">
        <f t="shared" si="19"/>
        <v>41581</v>
      </c>
    </row>
    <row r="289" spans="1:34" ht="12.75">
      <c r="A289" s="3" t="s">
        <v>309</v>
      </c>
      <c r="B289" s="2">
        <v>280</v>
      </c>
      <c r="C289" s="4">
        <v>13128</v>
      </c>
      <c r="D289" s="4">
        <v>0</v>
      </c>
      <c r="E289" s="4">
        <v>0</v>
      </c>
      <c r="F289" s="4">
        <v>37163</v>
      </c>
      <c r="G289" s="4">
        <v>0</v>
      </c>
      <c r="H289" s="4">
        <v>2349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28461</v>
      </c>
      <c r="O289" s="4">
        <v>0</v>
      </c>
      <c r="P289" s="4">
        <v>0</v>
      </c>
      <c r="Q289" s="4">
        <v>0</v>
      </c>
      <c r="R289" s="4">
        <v>0</v>
      </c>
      <c r="S289" s="4">
        <f t="shared" si="16"/>
        <v>81101</v>
      </c>
      <c r="U289" s="4">
        <v>0</v>
      </c>
      <c r="V289" s="4">
        <v>12440</v>
      </c>
      <c r="W289" s="4">
        <v>0</v>
      </c>
      <c r="X289" s="4">
        <v>0</v>
      </c>
      <c r="Y289" s="4">
        <v>0</v>
      </c>
      <c r="Z289" s="4">
        <f t="shared" si="17"/>
        <v>12440</v>
      </c>
      <c r="AA289" s="4"/>
      <c r="AB289" s="4">
        <v>0</v>
      </c>
      <c r="AC289" s="4">
        <v>0</v>
      </c>
      <c r="AD289" s="4">
        <v>0</v>
      </c>
      <c r="AE289" s="4">
        <v>1694</v>
      </c>
      <c r="AF289" s="4">
        <v>0</v>
      </c>
      <c r="AG289" s="4">
        <f t="shared" si="18"/>
        <v>1694</v>
      </c>
      <c r="AH289" s="4">
        <f t="shared" si="19"/>
        <v>91847</v>
      </c>
    </row>
    <row r="290" spans="1:34" ht="12.75">
      <c r="A290" s="3" t="s">
        <v>310</v>
      </c>
      <c r="B290" s="2">
        <v>281</v>
      </c>
      <c r="C290" s="4">
        <v>209202</v>
      </c>
      <c r="D290" s="4">
        <v>0</v>
      </c>
      <c r="E290" s="4">
        <v>34945</v>
      </c>
      <c r="F290" s="4">
        <v>0</v>
      </c>
      <c r="G290" s="4">
        <v>0</v>
      </c>
      <c r="H290" s="4">
        <v>25233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1607592</v>
      </c>
      <c r="O290" s="4">
        <v>68390</v>
      </c>
      <c r="P290" s="4">
        <v>86547</v>
      </c>
      <c r="Q290" s="4">
        <v>0</v>
      </c>
      <c r="R290" s="4">
        <v>0</v>
      </c>
      <c r="S290" s="4">
        <f t="shared" si="16"/>
        <v>2031909</v>
      </c>
      <c r="U290" s="4">
        <v>0</v>
      </c>
      <c r="V290" s="4">
        <v>310140</v>
      </c>
      <c r="W290" s="4">
        <v>0</v>
      </c>
      <c r="X290" s="4">
        <v>0</v>
      </c>
      <c r="Y290" s="4">
        <v>0</v>
      </c>
      <c r="Z290" s="4">
        <f t="shared" si="17"/>
        <v>310140</v>
      </c>
      <c r="AA290" s="4"/>
      <c r="AB290" s="4">
        <v>0</v>
      </c>
      <c r="AC290" s="4">
        <v>0</v>
      </c>
      <c r="AD290" s="4">
        <v>0</v>
      </c>
      <c r="AE290" s="4">
        <v>74521</v>
      </c>
      <c r="AF290" s="4">
        <v>60682</v>
      </c>
      <c r="AG290" s="4">
        <f t="shared" si="18"/>
        <v>135203</v>
      </c>
      <c r="AH290" s="4">
        <f t="shared" si="19"/>
        <v>2206846</v>
      </c>
    </row>
    <row r="291" spans="1:34" ht="12.75">
      <c r="A291" s="3" t="s">
        <v>311</v>
      </c>
      <c r="B291" s="2">
        <v>282</v>
      </c>
      <c r="C291" s="4">
        <v>11692</v>
      </c>
      <c r="D291" s="4">
        <v>0</v>
      </c>
      <c r="E291" s="4">
        <v>0</v>
      </c>
      <c r="F291" s="4">
        <v>0</v>
      </c>
      <c r="G291" s="4">
        <v>0</v>
      </c>
      <c r="H291" s="4">
        <v>1644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19226</v>
      </c>
      <c r="O291" s="4">
        <v>0</v>
      </c>
      <c r="P291" s="4">
        <v>0</v>
      </c>
      <c r="Q291" s="4">
        <v>0</v>
      </c>
      <c r="R291" s="4">
        <v>0</v>
      </c>
      <c r="S291" s="4">
        <f t="shared" si="16"/>
        <v>32562</v>
      </c>
      <c r="U291" s="4">
        <v>0</v>
      </c>
      <c r="V291" s="4">
        <v>780</v>
      </c>
      <c r="W291" s="4">
        <v>0</v>
      </c>
      <c r="X291" s="4">
        <v>1051</v>
      </c>
      <c r="Y291" s="4">
        <v>0</v>
      </c>
      <c r="Z291" s="4">
        <f t="shared" si="17"/>
        <v>1831</v>
      </c>
      <c r="AA291" s="4"/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f t="shared" si="18"/>
        <v>0</v>
      </c>
      <c r="AH291" s="4">
        <f t="shared" si="19"/>
        <v>34393</v>
      </c>
    </row>
    <row r="292" spans="1:34" ht="12.75">
      <c r="A292" s="3" t="s">
        <v>312</v>
      </c>
      <c r="B292" s="2">
        <v>283</v>
      </c>
      <c r="C292" s="4">
        <v>46439</v>
      </c>
      <c r="D292" s="4">
        <v>0</v>
      </c>
      <c r="E292" s="4">
        <v>0</v>
      </c>
      <c r="F292" s="4">
        <v>0</v>
      </c>
      <c r="G292" s="4">
        <v>22330</v>
      </c>
      <c r="H292" s="4">
        <v>959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4031</v>
      </c>
      <c r="O292" s="4">
        <v>0</v>
      </c>
      <c r="P292" s="4">
        <v>0</v>
      </c>
      <c r="Q292" s="4">
        <v>0</v>
      </c>
      <c r="R292" s="4">
        <v>0</v>
      </c>
      <c r="S292" s="4">
        <f t="shared" si="16"/>
        <v>73759</v>
      </c>
      <c r="U292" s="4">
        <v>0</v>
      </c>
      <c r="V292" s="4">
        <v>600</v>
      </c>
      <c r="W292" s="4">
        <v>0</v>
      </c>
      <c r="X292" s="4">
        <v>0</v>
      </c>
      <c r="Y292" s="4">
        <v>0</v>
      </c>
      <c r="Z292" s="4">
        <f t="shared" si="17"/>
        <v>600</v>
      </c>
      <c r="AA292" s="4"/>
      <c r="AB292" s="4">
        <v>0</v>
      </c>
      <c r="AC292" s="4">
        <v>94</v>
      </c>
      <c r="AD292" s="4">
        <v>0</v>
      </c>
      <c r="AE292" s="4">
        <v>1978</v>
      </c>
      <c r="AF292" s="4">
        <v>0</v>
      </c>
      <c r="AG292" s="4">
        <f t="shared" si="18"/>
        <v>2072</v>
      </c>
      <c r="AH292" s="4">
        <f t="shared" si="19"/>
        <v>72287</v>
      </c>
    </row>
    <row r="293" spans="1:34" ht="12.75">
      <c r="A293" s="3" t="s">
        <v>313</v>
      </c>
      <c r="B293" s="2">
        <v>284</v>
      </c>
      <c r="C293" s="4">
        <v>39823</v>
      </c>
      <c r="D293" s="4">
        <v>0</v>
      </c>
      <c r="E293" s="4">
        <v>0</v>
      </c>
      <c r="F293" s="4">
        <v>312968</v>
      </c>
      <c r="G293" s="4">
        <v>0</v>
      </c>
      <c r="H293" s="4">
        <v>5415</v>
      </c>
      <c r="I293" s="4">
        <v>5437</v>
      </c>
      <c r="J293" s="4">
        <v>0</v>
      </c>
      <c r="K293" s="4">
        <v>0</v>
      </c>
      <c r="L293" s="4">
        <v>548736</v>
      </c>
      <c r="M293" s="4">
        <v>0</v>
      </c>
      <c r="N293" s="4">
        <v>0</v>
      </c>
      <c r="O293" s="4">
        <v>0</v>
      </c>
      <c r="P293" s="4">
        <v>1823</v>
      </c>
      <c r="Q293" s="4">
        <v>0</v>
      </c>
      <c r="R293" s="4">
        <v>0</v>
      </c>
      <c r="S293" s="4">
        <f t="shared" si="16"/>
        <v>914202</v>
      </c>
      <c r="U293" s="4">
        <v>0</v>
      </c>
      <c r="V293" s="4">
        <v>16640</v>
      </c>
      <c r="W293" s="4">
        <v>0</v>
      </c>
      <c r="X293" s="4">
        <v>0</v>
      </c>
      <c r="Y293" s="4">
        <v>870</v>
      </c>
      <c r="Z293" s="4">
        <f t="shared" si="17"/>
        <v>17510</v>
      </c>
      <c r="AA293" s="4"/>
      <c r="AB293" s="4">
        <v>0</v>
      </c>
      <c r="AC293" s="4">
        <v>0</v>
      </c>
      <c r="AD293" s="4">
        <v>7605</v>
      </c>
      <c r="AE293" s="4">
        <v>0</v>
      </c>
      <c r="AF293" s="4">
        <v>0</v>
      </c>
      <c r="AG293" s="4">
        <f t="shared" si="18"/>
        <v>7605</v>
      </c>
      <c r="AH293" s="4">
        <f t="shared" si="19"/>
        <v>924107</v>
      </c>
    </row>
    <row r="294" spans="1:34" ht="12.75">
      <c r="A294" s="3" t="s">
        <v>314</v>
      </c>
      <c r="B294" s="2">
        <v>285</v>
      </c>
      <c r="C294" s="4">
        <v>123312</v>
      </c>
      <c r="D294" s="4">
        <v>0</v>
      </c>
      <c r="E294" s="4">
        <v>0</v>
      </c>
      <c r="F294" s="4">
        <v>450187</v>
      </c>
      <c r="G294" s="4">
        <v>39352</v>
      </c>
      <c r="H294" s="4">
        <v>6193</v>
      </c>
      <c r="I294" s="4">
        <v>6751</v>
      </c>
      <c r="J294" s="4">
        <v>7086</v>
      </c>
      <c r="K294" s="4">
        <v>0</v>
      </c>
      <c r="L294" s="4">
        <v>0</v>
      </c>
      <c r="M294" s="4">
        <v>0</v>
      </c>
      <c r="N294" s="4">
        <v>74000</v>
      </c>
      <c r="O294" s="4">
        <v>0</v>
      </c>
      <c r="P294" s="4">
        <v>5671</v>
      </c>
      <c r="Q294" s="4">
        <v>0</v>
      </c>
      <c r="R294" s="4">
        <v>0</v>
      </c>
      <c r="S294" s="4">
        <f t="shared" si="16"/>
        <v>712552</v>
      </c>
      <c r="U294" s="4">
        <v>0</v>
      </c>
      <c r="V294" s="4">
        <v>27280</v>
      </c>
      <c r="W294" s="4">
        <v>0</v>
      </c>
      <c r="X294" s="4">
        <v>388</v>
      </c>
      <c r="Y294" s="4">
        <v>86</v>
      </c>
      <c r="Z294" s="4">
        <f t="shared" si="17"/>
        <v>27754</v>
      </c>
      <c r="AA294" s="4"/>
      <c r="AB294" s="4">
        <v>0</v>
      </c>
      <c r="AC294" s="4">
        <v>11</v>
      </c>
      <c r="AD294" s="4">
        <v>0</v>
      </c>
      <c r="AE294" s="4">
        <v>0</v>
      </c>
      <c r="AF294" s="4">
        <v>0</v>
      </c>
      <c r="AG294" s="4">
        <f t="shared" si="18"/>
        <v>11</v>
      </c>
      <c r="AH294" s="4">
        <f t="shared" si="19"/>
        <v>740295</v>
      </c>
    </row>
    <row r="295" spans="1:34" ht="12.75">
      <c r="A295" s="3" t="s">
        <v>315</v>
      </c>
      <c r="B295" s="2">
        <v>286</v>
      </c>
      <c r="C295" s="4">
        <v>12344</v>
      </c>
      <c r="D295" s="4">
        <v>0</v>
      </c>
      <c r="E295" s="4">
        <v>0</v>
      </c>
      <c r="F295" s="4">
        <v>0</v>
      </c>
      <c r="G295" s="4">
        <v>22327</v>
      </c>
      <c r="H295" s="4">
        <v>1601</v>
      </c>
      <c r="I295" s="4">
        <v>1408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f t="shared" si="16"/>
        <v>37680</v>
      </c>
      <c r="U295" s="4">
        <v>0</v>
      </c>
      <c r="V295" s="4">
        <v>1700</v>
      </c>
      <c r="W295" s="4">
        <v>0</v>
      </c>
      <c r="X295" s="4">
        <v>0</v>
      </c>
      <c r="Y295" s="4">
        <v>0</v>
      </c>
      <c r="Z295" s="4">
        <f t="shared" si="17"/>
        <v>1700</v>
      </c>
      <c r="AA295" s="4"/>
      <c r="AB295" s="4">
        <v>0</v>
      </c>
      <c r="AC295" s="4">
        <v>313</v>
      </c>
      <c r="AD295" s="4">
        <v>0</v>
      </c>
      <c r="AE295" s="4">
        <v>0</v>
      </c>
      <c r="AF295" s="4">
        <v>0</v>
      </c>
      <c r="AG295" s="4">
        <f t="shared" si="18"/>
        <v>313</v>
      </c>
      <c r="AH295" s="4">
        <f t="shared" si="19"/>
        <v>39067</v>
      </c>
    </row>
    <row r="296" spans="1:34" ht="12.75">
      <c r="A296" s="3" t="s">
        <v>316</v>
      </c>
      <c r="B296" s="2">
        <v>287</v>
      </c>
      <c r="C296" s="4">
        <v>13025</v>
      </c>
      <c r="D296" s="4">
        <v>0</v>
      </c>
      <c r="E296" s="4">
        <v>0</v>
      </c>
      <c r="F296" s="4">
        <v>0</v>
      </c>
      <c r="G296" s="4">
        <v>0</v>
      </c>
      <c r="H296" s="4">
        <v>1853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8486</v>
      </c>
      <c r="O296" s="4">
        <v>0</v>
      </c>
      <c r="P296" s="4">
        <v>0</v>
      </c>
      <c r="Q296" s="4">
        <v>0</v>
      </c>
      <c r="R296" s="4">
        <v>0</v>
      </c>
      <c r="S296" s="4">
        <f t="shared" si="16"/>
        <v>23364</v>
      </c>
      <c r="U296" s="4">
        <v>0</v>
      </c>
      <c r="V296" s="4">
        <v>5340</v>
      </c>
      <c r="W296" s="4">
        <v>0</v>
      </c>
      <c r="X296" s="4">
        <v>1597</v>
      </c>
      <c r="Y296" s="4">
        <v>0</v>
      </c>
      <c r="Z296" s="4">
        <f t="shared" si="17"/>
        <v>6937</v>
      </c>
      <c r="AA296" s="4"/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f t="shared" si="18"/>
        <v>0</v>
      </c>
      <c r="AH296" s="4">
        <f t="shared" si="19"/>
        <v>30301</v>
      </c>
    </row>
    <row r="297" spans="1:34" ht="12.75">
      <c r="A297" s="3" t="s">
        <v>317</v>
      </c>
      <c r="B297" s="2">
        <v>288</v>
      </c>
      <c r="C297" s="4">
        <v>46800</v>
      </c>
      <c r="D297" s="4">
        <v>0</v>
      </c>
      <c r="E297" s="4">
        <v>0</v>
      </c>
      <c r="F297" s="4">
        <v>0</v>
      </c>
      <c r="G297" s="4">
        <v>0</v>
      </c>
      <c r="H297" s="4">
        <v>5379</v>
      </c>
      <c r="I297" s="4">
        <v>3717</v>
      </c>
      <c r="J297" s="4">
        <v>0</v>
      </c>
      <c r="K297" s="4">
        <v>0</v>
      </c>
      <c r="L297" s="4">
        <v>349943</v>
      </c>
      <c r="M297" s="4">
        <v>0</v>
      </c>
      <c r="N297" s="4">
        <v>0</v>
      </c>
      <c r="O297" s="4">
        <v>0</v>
      </c>
      <c r="P297" s="4">
        <v>443</v>
      </c>
      <c r="Q297" s="4">
        <v>0</v>
      </c>
      <c r="R297" s="4">
        <v>0</v>
      </c>
      <c r="S297" s="4">
        <f t="shared" si="16"/>
        <v>406282</v>
      </c>
      <c r="U297" s="4">
        <v>0</v>
      </c>
      <c r="V297" s="4">
        <v>5560</v>
      </c>
      <c r="W297" s="4">
        <v>0</v>
      </c>
      <c r="X297" s="4">
        <v>0</v>
      </c>
      <c r="Y297" s="4">
        <v>428</v>
      </c>
      <c r="Z297" s="4">
        <f t="shared" si="17"/>
        <v>5988</v>
      </c>
      <c r="AA297" s="4"/>
      <c r="AB297" s="4">
        <v>0</v>
      </c>
      <c r="AC297" s="4">
        <v>0</v>
      </c>
      <c r="AD297" s="4">
        <v>4112</v>
      </c>
      <c r="AE297" s="4">
        <v>0</v>
      </c>
      <c r="AF297" s="4">
        <v>0</v>
      </c>
      <c r="AG297" s="4">
        <f t="shared" si="18"/>
        <v>4112</v>
      </c>
      <c r="AH297" s="4">
        <f t="shared" si="19"/>
        <v>408158</v>
      </c>
    </row>
    <row r="298" spans="1:34" ht="12.75">
      <c r="A298" s="3" t="s">
        <v>318</v>
      </c>
      <c r="B298" s="2">
        <v>289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740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92275</v>
      </c>
      <c r="O298" s="4">
        <v>0</v>
      </c>
      <c r="P298" s="4">
        <v>0</v>
      </c>
      <c r="Q298" s="4">
        <v>0</v>
      </c>
      <c r="R298" s="4">
        <v>0</v>
      </c>
      <c r="S298" s="4">
        <f t="shared" si="16"/>
        <v>93015</v>
      </c>
      <c r="U298" s="4">
        <v>0</v>
      </c>
      <c r="V298" s="4">
        <v>3180</v>
      </c>
      <c r="W298" s="4">
        <v>0</v>
      </c>
      <c r="X298" s="4">
        <v>1858</v>
      </c>
      <c r="Y298" s="4">
        <v>0</v>
      </c>
      <c r="Z298" s="4">
        <f t="shared" si="17"/>
        <v>5038</v>
      </c>
      <c r="AA298" s="4"/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f t="shared" si="18"/>
        <v>0</v>
      </c>
      <c r="AH298" s="4">
        <f t="shared" si="19"/>
        <v>98053</v>
      </c>
    </row>
    <row r="299" spans="1:34" ht="12.75">
      <c r="A299" s="3" t="s">
        <v>319</v>
      </c>
      <c r="B299" s="2">
        <v>290</v>
      </c>
      <c r="C299" s="4">
        <v>12820</v>
      </c>
      <c r="D299" s="4">
        <v>0</v>
      </c>
      <c r="E299" s="4">
        <v>0</v>
      </c>
      <c r="F299" s="4">
        <v>0</v>
      </c>
      <c r="G299" s="4">
        <v>0</v>
      </c>
      <c r="H299" s="4">
        <v>1783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19405</v>
      </c>
      <c r="O299" s="4">
        <v>0</v>
      </c>
      <c r="P299" s="4">
        <v>0</v>
      </c>
      <c r="Q299" s="4">
        <v>0</v>
      </c>
      <c r="R299" s="4">
        <v>0</v>
      </c>
      <c r="S299" s="4">
        <f t="shared" si="16"/>
        <v>34008</v>
      </c>
      <c r="U299" s="4">
        <v>0</v>
      </c>
      <c r="V299" s="4">
        <v>3120</v>
      </c>
      <c r="W299" s="4">
        <v>0</v>
      </c>
      <c r="X299" s="4">
        <v>430</v>
      </c>
      <c r="Y299" s="4">
        <v>0</v>
      </c>
      <c r="Z299" s="4">
        <f t="shared" si="17"/>
        <v>3550</v>
      </c>
      <c r="AA299" s="4"/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f t="shared" si="18"/>
        <v>0</v>
      </c>
      <c r="AH299" s="4">
        <f t="shared" si="19"/>
        <v>37558</v>
      </c>
    </row>
    <row r="300" spans="1:34" ht="12.75">
      <c r="A300" s="3" t="s">
        <v>320</v>
      </c>
      <c r="B300" s="2">
        <v>291</v>
      </c>
      <c r="C300" s="4">
        <v>0</v>
      </c>
      <c r="D300" s="4">
        <v>0</v>
      </c>
      <c r="E300" s="4">
        <v>0</v>
      </c>
      <c r="F300" s="4">
        <v>0</v>
      </c>
      <c r="G300" s="4">
        <v>12551</v>
      </c>
      <c r="H300" s="4">
        <v>3862</v>
      </c>
      <c r="I300" s="4">
        <v>3360</v>
      </c>
      <c r="J300" s="4">
        <v>0</v>
      </c>
      <c r="K300" s="4">
        <v>0</v>
      </c>
      <c r="L300" s="4">
        <v>482866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f t="shared" si="16"/>
        <v>502639</v>
      </c>
      <c r="U300" s="4">
        <v>0</v>
      </c>
      <c r="V300" s="4">
        <v>11180</v>
      </c>
      <c r="W300" s="4">
        <v>33902</v>
      </c>
      <c r="X300" s="4">
        <v>0</v>
      </c>
      <c r="Y300" s="4">
        <v>0</v>
      </c>
      <c r="Z300" s="4">
        <f t="shared" si="17"/>
        <v>45082</v>
      </c>
      <c r="AA300" s="4"/>
      <c r="AB300" s="4">
        <v>0</v>
      </c>
      <c r="AC300" s="4">
        <v>6</v>
      </c>
      <c r="AD300" s="4">
        <v>0</v>
      </c>
      <c r="AE300" s="4">
        <v>0</v>
      </c>
      <c r="AF300" s="4">
        <v>0</v>
      </c>
      <c r="AG300" s="4">
        <f t="shared" si="18"/>
        <v>6</v>
      </c>
      <c r="AH300" s="4">
        <f t="shared" si="19"/>
        <v>547715</v>
      </c>
    </row>
    <row r="301" spans="1:34" ht="12.75">
      <c r="A301" s="3" t="s">
        <v>321</v>
      </c>
      <c r="B301" s="2">
        <v>292</v>
      </c>
      <c r="C301" s="4">
        <v>170480</v>
      </c>
      <c r="D301" s="4">
        <v>0</v>
      </c>
      <c r="E301" s="4">
        <v>0</v>
      </c>
      <c r="F301" s="4">
        <v>0</v>
      </c>
      <c r="G301" s="4">
        <v>24958</v>
      </c>
      <c r="H301" s="4">
        <v>3669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35527</v>
      </c>
      <c r="O301" s="4">
        <v>0</v>
      </c>
      <c r="P301" s="4">
        <v>12482</v>
      </c>
      <c r="Q301" s="4">
        <v>0</v>
      </c>
      <c r="R301" s="4">
        <v>0</v>
      </c>
      <c r="S301" s="4">
        <f t="shared" si="16"/>
        <v>247116</v>
      </c>
      <c r="U301" s="4">
        <v>0</v>
      </c>
      <c r="V301" s="4">
        <v>12240</v>
      </c>
      <c r="W301" s="4">
        <v>0</v>
      </c>
      <c r="X301" s="4">
        <v>0</v>
      </c>
      <c r="Y301" s="4">
        <v>5096</v>
      </c>
      <c r="Z301" s="4">
        <f t="shared" si="17"/>
        <v>17336</v>
      </c>
      <c r="AA301" s="4"/>
      <c r="AB301" s="4">
        <v>0</v>
      </c>
      <c r="AC301" s="4">
        <v>50</v>
      </c>
      <c r="AD301" s="4">
        <v>0</v>
      </c>
      <c r="AE301" s="4">
        <v>0</v>
      </c>
      <c r="AF301" s="4">
        <v>0</v>
      </c>
      <c r="AG301" s="4">
        <f t="shared" si="18"/>
        <v>50</v>
      </c>
      <c r="AH301" s="4">
        <f t="shared" si="19"/>
        <v>264402</v>
      </c>
    </row>
    <row r="302" spans="1:34" ht="12.75">
      <c r="A302" s="3" t="s">
        <v>322</v>
      </c>
      <c r="B302" s="2">
        <v>293</v>
      </c>
      <c r="C302" s="4">
        <v>410414</v>
      </c>
      <c r="D302" s="4">
        <v>0</v>
      </c>
      <c r="E302" s="4">
        <v>31380</v>
      </c>
      <c r="F302" s="4">
        <v>0</v>
      </c>
      <c r="G302" s="4">
        <v>56575</v>
      </c>
      <c r="H302" s="4">
        <v>10590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205700</v>
      </c>
      <c r="O302" s="4">
        <v>0</v>
      </c>
      <c r="P302" s="4">
        <v>18110</v>
      </c>
      <c r="Q302" s="4">
        <v>0</v>
      </c>
      <c r="R302" s="4">
        <v>0</v>
      </c>
      <c r="S302" s="4">
        <f t="shared" si="16"/>
        <v>732769</v>
      </c>
      <c r="U302" s="4">
        <v>0</v>
      </c>
      <c r="V302" s="4">
        <v>54380</v>
      </c>
      <c r="W302" s="4">
        <v>0</v>
      </c>
      <c r="X302" s="4">
        <v>622</v>
      </c>
      <c r="Y302" s="4">
        <v>6658</v>
      </c>
      <c r="Z302" s="4">
        <f t="shared" si="17"/>
        <v>61660</v>
      </c>
      <c r="AA302" s="4"/>
      <c r="AB302" s="4">
        <v>0</v>
      </c>
      <c r="AC302" s="4">
        <v>114</v>
      </c>
      <c r="AD302" s="4">
        <v>0</v>
      </c>
      <c r="AE302" s="4">
        <v>0</v>
      </c>
      <c r="AF302" s="4">
        <v>0</v>
      </c>
      <c r="AG302" s="4">
        <f t="shared" si="18"/>
        <v>114</v>
      </c>
      <c r="AH302" s="4">
        <f t="shared" si="19"/>
        <v>794315</v>
      </c>
    </row>
    <row r="303" spans="1:34" ht="12.75">
      <c r="A303" s="3" t="s">
        <v>323</v>
      </c>
      <c r="B303" s="2">
        <v>294</v>
      </c>
      <c r="C303" s="4">
        <v>6974</v>
      </c>
      <c r="D303" s="4">
        <v>0</v>
      </c>
      <c r="E303" s="4">
        <v>0</v>
      </c>
      <c r="F303" s="4">
        <v>0</v>
      </c>
      <c r="G303" s="4">
        <v>0</v>
      </c>
      <c r="H303" s="4">
        <v>1337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8535</v>
      </c>
      <c r="O303" s="4">
        <v>0</v>
      </c>
      <c r="P303" s="4">
        <v>0</v>
      </c>
      <c r="Q303" s="4">
        <v>0</v>
      </c>
      <c r="R303" s="4">
        <v>0</v>
      </c>
      <c r="S303" s="4">
        <f t="shared" si="16"/>
        <v>16846</v>
      </c>
      <c r="U303" s="4">
        <v>0</v>
      </c>
      <c r="V303" s="4">
        <v>6120</v>
      </c>
      <c r="W303" s="4">
        <v>0</v>
      </c>
      <c r="X303" s="4">
        <v>1838</v>
      </c>
      <c r="Y303" s="4">
        <v>0</v>
      </c>
      <c r="Z303" s="4">
        <f t="shared" si="17"/>
        <v>7958</v>
      </c>
      <c r="AA303" s="4"/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f t="shared" si="18"/>
        <v>0</v>
      </c>
      <c r="AH303" s="4">
        <f t="shared" si="19"/>
        <v>24804</v>
      </c>
    </row>
    <row r="304" spans="1:34" ht="12.75">
      <c r="A304" s="3" t="s">
        <v>324</v>
      </c>
      <c r="B304" s="2">
        <v>295</v>
      </c>
      <c r="C304" s="4">
        <v>50449</v>
      </c>
      <c r="D304" s="4">
        <v>0</v>
      </c>
      <c r="E304" s="4">
        <v>2332</v>
      </c>
      <c r="F304" s="4">
        <v>0</v>
      </c>
      <c r="G304" s="4">
        <v>34594</v>
      </c>
      <c r="H304" s="4">
        <v>7061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146608</v>
      </c>
      <c r="O304" s="4">
        <v>0</v>
      </c>
      <c r="P304" s="4">
        <v>5412</v>
      </c>
      <c r="Q304" s="4">
        <v>0</v>
      </c>
      <c r="R304" s="4">
        <v>0</v>
      </c>
      <c r="S304" s="4">
        <f t="shared" si="16"/>
        <v>246456</v>
      </c>
      <c r="U304" s="4">
        <v>0</v>
      </c>
      <c r="V304" s="4">
        <v>17060</v>
      </c>
      <c r="W304" s="4">
        <v>0</v>
      </c>
      <c r="X304" s="4">
        <v>0</v>
      </c>
      <c r="Y304" s="4">
        <v>1373</v>
      </c>
      <c r="Z304" s="4">
        <f t="shared" si="17"/>
        <v>18433</v>
      </c>
      <c r="AA304" s="4"/>
      <c r="AB304" s="4">
        <v>0</v>
      </c>
      <c r="AC304" s="4">
        <v>468</v>
      </c>
      <c r="AD304" s="4">
        <v>0</v>
      </c>
      <c r="AE304" s="4">
        <v>0</v>
      </c>
      <c r="AF304" s="4">
        <v>0</v>
      </c>
      <c r="AG304" s="4">
        <f t="shared" si="18"/>
        <v>468</v>
      </c>
      <c r="AH304" s="4">
        <f t="shared" si="19"/>
        <v>264421</v>
      </c>
    </row>
    <row r="305" spans="1:34" ht="12.75">
      <c r="A305" s="3" t="s">
        <v>325</v>
      </c>
      <c r="B305" s="2">
        <v>296</v>
      </c>
      <c r="C305" s="4">
        <v>94846</v>
      </c>
      <c r="D305" s="4">
        <v>0</v>
      </c>
      <c r="E305" s="4">
        <v>0</v>
      </c>
      <c r="F305" s="4">
        <v>0</v>
      </c>
      <c r="G305" s="4">
        <v>0</v>
      </c>
      <c r="H305" s="4">
        <v>1673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60000</v>
      </c>
      <c r="O305" s="4">
        <v>0</v>
      </c>
      <c r="P305" s="4">
        <v>0</v>
      </c>
      <c r="Q305" s="4">
        <v>0</v>
      </c>
      <c r="R305" s="4">
        <v>0</v>
      </c>
      <c r="S305" s="4">
        <f t="shared" si="16"/>
        <v>156519</v>
      </c>
      <c r="U305" s="4">
        <v>0</v>
      </c>
      <c r="V305" s="4">
        <v>15460</v>
      </c>
      <c r="W305" s="4">
        <v>0</v>
      </c>
      <c r="X305" s="4">
        <v>0</v>
      </c>
      <c r="Y305" s="4">
        <v>0</v>
      </c>
      <c r="Z305" s="4">
        <f t="shared" si="17"/>
        <v>15460</v>
      </c>
      <c r="AA305" s="4"/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f t="shared" si="18"/>
        <v>0</v>
      </c>
      <c r="AH305" s="4">
        <f t="shared" si="19"/>
        <v>171979</v>
      </c>
    </row>
    <row r="306" spans="1:34" ht="12.75">
      <c r="A306" s="3" t="s">
        <v>326</v>
      </c>
      <c r="B306" s="2">
        <v>297</v>
      </c>
      <c r="C306" s="4">
        <v>4623</v>
      </c>
      <c r="D306" s="4">
        <v>0</v>
      </c>
      <c r="E306" s="4">
        <v>0</v>
      </c>
      <c r="F306" s="4">
        <v>0</v>
      </c>
      <c r="G306" s="4">
        <v>0</v>
      </c>
      <c r="H306" s="4">
        <v>208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f t="shared" si="16"/>
        <v>4831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f t="shared" si="17"/>
        <v>0</v>
      </c>
      <c r="AA306" s="4"/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f t="shared" si="18"/>
        <v>0</v>
      </c>
      <c r="AH306" s="4">
        <f t="shared" si="19"/>
        <v>4831</v>
      </c>
    </row>
    <row r="307" spans="1:34" ht="12.75">
      <c r="A307" s="3" t="s">
        <v>327</v>
      </c>
      <c r="B307" s="2">
        <v>298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1862</v>
      </c>
      <c r="I307" s="4">
        <v>1498</v>
      </c>
      <c r="J307" s="4">
        <v>0</v>
      </c>
      <c r="K307" s="4">
        <v>0</v>
      </c>
      <c r="L307" s="4">
        <v>142921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f t="shared" si="16"/>
        <v>146281</v>
      </c>
      <c r="U307" s="4">
        <v>0</v>
      </c>
      <c r="V307" s="4">
        <v>1780</v>
      </c>
      <c r="W307" s="4">
        <v>0</v>
      </c>
      <c r="X307" s="4">
        <v>0</v>
      </c>
      <c r="Y307" s="4">
        <v>0</v>
      </c>
      <c r="Z307" s="4">
        <f t="shared" si="17"/>
        <v>1780</v>
      </c>
      <c r="AA307" s="4"/>
      <c r="AB307" s="4">
        <v>0</v>
      </c>
      <c r="AC307" s="4">
        <v>0</v>
      </c>
      <c r="AD307" s="4">
        <v>1592</v>
      </c>
      <c r="AE307" s="4">
        <v>0</v>
      </c>
      <c r="AF307" s="4">
        <v>0</v>
      </c>
      <c r="AG307" s="4">
        <f t="shared" si="18"/>
        <v>1592</v>
      </c>
      <c r="AH307" s="4">
        <f t="shared" si="19"/>
        <v>146469</v>
      </c>
    </row>
    <row r="308" spans="1:34" ht="12.75">
      <c r="A308" s="3" t="s">
        <v>328</v>
      </c>
      <c r="B308" s="2">
        <v>299</v>
      </c>
      <c r="C308" s="4">
        <v>11593</v>
      </c>
      <c r="D308" s="4">
        <v>0</v>
      </c>
      <c r="E308" s="4">
        <v>0</v>
      </c>
      <c r="F308" s="4">
        <v>0</v>
      </c>
      <c r="G308" s="4">
        <v>0</v>
      </c>
      <c r="H308" s="4">
        <v>1861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9599</v>
      </c>
      <c r="O308" s="4">
        <v>0</v>
      </c>
      <c r="P308" s="4">
        <v>0</v>
      </c>
      <c r="Q308" s="4">
        <v>0</v>
      </c>
      <c r="R308" s="4">
        <v>0</v>
      </c>
      <c r="S308" s="4">
        <f t="shared" si="16"/>
        <v>23053</v>
      </c>
      <c r="U308" s="4">
        <v>0</v>
      </c>
      <c r="V308" s="4">
        <v>4640</v>
      </c>
      <c r="W308" s="4">
        <v>0</v>
      </c>
      <c r="X308" s="4">
        <v>0</v>
      </c>
      <c r="Y308" s="4">
        <v>0</v>
      </c>
      <c r="Z308" s="4">
        <f t="shared" si="17"/>
        <v>4640</v>
      </c>
      <c r="AA308" s="4"/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f t="shared" si="18"/>
        <v>0</v>
      </c>
      <c r="AH308" s="4">
        <f t="shared" si="19"/>
        <v>27693</v>
      </c>
    </row>
    <row r="309" spans="1:34" ht="12.75">
      <c r="A309" s="3" t="s">
        <v>329</v>
      </c>
      <c r="B309" s="2">
        <v>300</v>
      </c>
      <c r="C309" s="4">
        <v>113866</v>
      </c>
      <c r="D309" s="4">
        <v>0</v>
      </c>
      <c r="E309" s="4">
        <v>0</v>
      </c>
      <c r="F309" s="4">
        <v>0</v>
      </c>
      <c r="G309" s="4">
        <v>25791</v>
      </c>
      <c r="H309" s="4">
        <v>1376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6325</v>
      </c>
      <c r="O309" s="4">
        <v>0</v>
      </c>
      <c r="P309" s="4">
        <v>0</v>
      </c>
      <c r="Q309" s="4">
        <v>0</v>
      </c>
      <c r="R309" s="4">
        <v>0</v>
      </c>
      <c r="S309" s="4">
        <f t="shared" si="16"/>
        <v>147358</v>
      </c>
      <c r="U309" s="4">
        <v>0</v>
      </c>
      <c r="V309" s="4">
        <v>880</v>
      </c>
      <c r="W309" s="4">
        <v>0</v>
      </c>
      <c r="X309" s="4">
        <v>0</v>
      </c>
      <c r="Y309" s="4">
        <v>0</v>
      </c>
      <c r="Z309" s="4">
        <f t="shared" si="17"/>
        <v>880</v>
      </c>
      <c r="AA309" s="4"/>
      <c r="AB309" s="4">
        <v>1</v>
      </c>
      <c r="AC309" s="4">
        <v>7</v>
      </c>
      <c r="AD309" s="4">
        <v>0</v>
      </c>
      <c r="AE309" s="4">
        <v>2582</v>
      </c>
      <c r="AF309" s="4">
        <v>0</v>
      </c>
      <c r="AG309" s="4">
        <f t="shared" si="18"/>
        <v>2590</v>
      </c>
      <c r="AH309" s="4">
        <f t="shared" si="19"/>
        <v>145648</v>
      </c>
    </row>
    <row r="310" spans="1:34" ht="12.75">
      <c r="A310" s="3" t="s">
        <v>330</v>
      </c>
      <c r="B310" s="2">
        <v>301</v>
      </c>
      <c r="C310" s="4">
        <v>14598</v>
      </c>
      <c r="D310" s="4">
        <v>0</v>
      </c>
      <c r="E310" s="4">
        <v>0</v>
      </c>
      <c r="F310" s="4">
        <v>0</v>
      </c>
      <c r="G310" s="4">
        <v>0</v>
      </c>
      <c r="H310" s="4">
        <v>2318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8775</v>
      </c>
      <c r="O310" s="4">
        <v>0</v>
      </c>
      <c r="P310" s="4">
        <v>415</v>
      </c>
      <c r="Q310" s="4">
        <v>0</v>
      </c>
      <c r="R310" s="4">
        <v>0</v>
      </c>
      <c r="S310" s="4">
        <f t="shared" si="16"/>
        <v>26106</v>
      </c>
      <c r="U310" s="4">
        <v>0</v>
      </c>
      <c r="V310" s="4">
        <v>5560</v>
      </c>
      <c r="W310" s="4">
        <v>0</v>
      </c>
      <c r="X310" s="4">
        <v>0</v>
      </c>
      <c r="Y310" s="4">
        <v>381</v>
      </c>
      <c r="Z310" s="4">
        <f t="shared" si="17"/>
        <v>5941</v>
      </c>
      <c r="AA310" s="4"/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f t="shared" si="18"/>
        <v>0</v>
      </c>
      <c r="AH310" s="4">
        <f t="shared" si="19"/>
        <v>32047</v>
      </c>
    </row>
    <row r="311" spans="1:34" ht="12.75">
      <c r="A311" s="3" t="s">
        <v>331</v>
      </c>
      <c r="B311" s="2">
        <v>302</v>
      </c>
      <c r="C311" s="4">
        <v>10095</v>
      </c>
      <c r="D311" s="4">
        <v>0</v>
      </c>
      <c r="E311" s="4">
        <v>0</v>
      </c>
      <c r="F311" s="4">
        <v>0</v>
      </c>
      <c r="G311" s="4">
        <v>4767</v>
      </c>
      <c r="H311" s="4">
        <v>189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f t="shared" si="16"/>
        <v>15051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f t="shared" si="17"/>
        <v>0</v>
      </c>
      <c r="AA311" s="4"/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f t="shared" si="18"/>
        <v>0</v>
      </c>
      <c r="AH311" s="4">
        <f t="shared" si="19"/>
        <v>15051</v>
      </c>
    </row>
    <row r="312" spans="1:34" ht="12.75">
      <c r="A312" s="3" t="s">
        <v>332</v>
      </c>
      <c r="B312" s="2">
        <v>303</v>
      </c>
      <c r="C312" s="4">
        <v>10974</v>
      </c>
      <c r="D312" s="4">
        <v>0</v>
      </c>
      <c r="E312" s="4">
        <v>0</v>
      </c>
      <c r="F312" s="4">
        <v>0</v>
      </c>
      <c r="G312" s="4">
        <v>0</v>
      </c>
      <c r="H312" s="4">
        <v>1423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f t="shared" si="16"/>
        <v>12397</v>
      </c>
      <c r="U312" s="4">
        <v>0</v>
      </c>
      <c r="V312" s="4">
        <v>2800</v>
      </c>
      <c r="W312" s="4">
        <v>0</v>
      </c>
      <c r="X312" s="4">
        <v>0</v>
      </c>
      <c r="Y312" s="4">
        <v>0</v>
      </c>
      <c r="Z312" s="4">
        <f t="shared" si="17"/>
        <v>2800</v>
      </c>
      <c r="AA312" s="4"/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f t="shared" si="18"/>
        <v>0</v>
      </c>
      <c r="AH312" s="4">
        <f t="shared" si="19"/>
        <v>15197</v>
      </c>
    </row>
    <row r="313" spans="1:34" ht="12.75">
      <c r="A313" s="3" t="s">
        <v>333</v>
      </c>
      <c r="B313" s="2">
        <v>304</v>
      </c>
      <c r="C313" s="4">
        <v>14871</v>
      </c>
      <c r="D313" s="4">
        <v>0</v>
      </c>
      <c r="E313" s="4">
        <v>0</v>
      </c>
      <c r="F313" s="4">
        <v>0</v>
      </c>
      <c r="G313" s="4">
        <v>0</v>
      </c>
      <c r="H313" s="4">
        <v>2417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f t="shared" si="16"/>
        <v>17288</v>
      </c>
      <c r="U313" s="4">
        <v>0</v>
      </c>
      <c r="V313" s="4">
        <v>5560</v>
      </c>
      <c r="W313" s="4">
        <v>0</v>
      </c>
      <c r="X313" s="4">
        <v>0</v>
      </c>
      <c r="Y313" s="4">
        <v>0</v>
      </c>
      <c r="Z313" s="4">
        <f t="shared" si="17"/>
        <v>5560</v>
      </c>
      <c r="AA313" s="4"/>
      <c r="AB313" s="4">
        <v>0</v>
      </c>
      <c r="AC313" s="4">
        <v>0</v>
      </c>
      <c r="AD313" s="4">
        <v>0</v>
      </c>
      <c r="AE313" s="4">
        <v>0</v>
      </c>
      <c r="AF313" s="4">
        <v>1432</v>
      </c>
      <c r="AG313" s="4">
        <f t="shared" si="18"/>
        <v>1432</v>
      </c>
      <c r="AH313" s="4">
        <f t="shared" si="19"/>
        <v>21416</v>
      </c>
    </row>
    <row r="314" spans="1:34" ht="12.75">
      <c r="A314" s="3" t="s">
        <v>334</v>
      </c>
      <c r="B314" s="2">
        <v>305</v>
      </c>
      <c r="C314" s="4">
        <v>48088</v>
      </c>
      <c r="D314" s="4">
        <v>0</v>
      </c>
      <c r="E314" s="4">
        <v>0</v>
      </c>
      <c r="F314" s="4">
        <v>0</v>
      </c>
      <c r="G314" s="4">
        <v>0</v>
      </c>
      <c r="H314" s="4">
        <v>6372</v>
      </c>
      <c r="I314" s="4">
        <v>6081</v>
      </c>
      <c r="J314" s="4">
        <v>0</v>
      </c>
      <c r="K314" s="4">
        <v>0</v>
      </c>
      <c r="L314" s="4">
        <v>721201</v>
      </c>
      <c r="M314" s="4">
        <v>0</v>
      </c>
      <c r="N314" s="4">
        <v>0</v>
      </c>
      <c r="O314" s="4">
        <v>0</v>
      </c>
      <c r="P314" s="4">
        <v>13766</v>
      </c>
      <c r="Q314" s="4">
        <v>0</v>
      </c>
      <c r="R314" s="4">
        <v>0</v>
      </c>
      <c r="S314" s="4">
        <f t="shared" si="16"/>
        <v>795508</v>
      </c>
      <c r="U314" s="4">
        <v>0</v>
      </c>
      <c r="V314" s="4">
        <v>15620</v>
      </c>
      <c r="W314" s="4">
        <v>0</v>
      </c>
      <c r="X314" s="4">
        <v>0</v>
      </c>
      <c r="Y314" s="4">
        <v>0</v>
      </c>
      <c r="Z314" s="4">
        <f t="shared" si="17"/>
        <v>15620</v>
      </c>
      <c r="AA314" s="4"/>
      <c r="AB314" s="4">
        <v>0</v>
      </c>
      <c r="AC314" s="4">
        <v>0</v>
      </c>
      <c r="AD314" s="4">
        <v>15633</v>
      </c>
      <c r="AE314" s="4">
        <v>0</v>
      </c>
      <c r="AF314" s="4">
        <v>1933</v>
      </c>
      <c r="AG314" s="4">
        <f t="shared" si="18"/>
        <v>17566</v>
      </c>
      <c r="AH314" s="4">
        <f t="shared" si="19"/>
        <v>793562</v>
      </c>
    </row>
    <row r="315" spans="1:34" ht="12.75">
      <c r="A315" s="3" t="s">
        <v>335</v>
      </c>
      <c r="B315" s="2">
        <v>306</v>
      </c>
      <c r="C315" s="4">
        <v>3853</v>
      </c>
      <c r="D315" s="4">
        <v>33</v>
      </c>
      <c r="E315" s="4">
        <v>0</v>
      </c>
      <c r="F315" s="4">
        <v>0</v>
      </c>
      <c r="G315" s="4">
        <v>0</v>
      </c>
      <c r="H315" s="4">
        <v>335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816</v>
      </c>
      <c r="O315" s="4">
        <v>0</v>
      </c>
      <c r="P315" s="4">
        <v>0</v>
      </c>
      <c r="Q315" s="4">
        <v>0</v>
      </c>
      <c r="R315" s="4">
        <v>0</v>
      </c>
      <c r="S315" s="4">
        <f t="shared" si="16"/>
        <v>5037</v>
      </c>
      <c r="U315" s="4">
        <v>0</v>
      </c>
      <c r="V315" s="4">
        <v>1500</v>
      </c>
      <c r="W315" s="4">
        <v>0</v>
      </c>
      <c r="X315" s="4">
        <v>0</v>
      </c>
      <c r="Y315" s="4">
        <v>0</v>
      </c>
      <c r="Z315" s="4">
        <f t="shared" si="17"/>
        <v>1500</v>
      </c>
      <c r="AA315" s="4"/>
      <c r="AB315" s="4">
        <v>0</v>
      </c>
      <c r="AC315" s="4">
        <v>0</v>
      </c>
      <c r="AD315" s="4">
        <v>0</v>
      </c>
      <c r="AE315" s="4">
        <v>450</v>
      </c>
      <c r="AF315" s="4">
        <v>0</v>
      </c>
      <c r="AG315" s="4">
        <f t="shared" si="18"/>
        <v>450</v>
      </c>
      <c r="AH315" s="4">
        <f t="shared" si="19"/>
        <v>6087</v>
      </c>
    </row>
    <row r="316" spans="1:34" ht="12.75">
      <c r="A316" s="3" t="s">
        <v>336</v>
      </c>
      <c r="B316" s="2">
        <v>307</v>
      </c>
      <c r="C316" s="4">
        <v>132822</v>
      </c>
      <c r="D316" s="4">
        <v>0</v>
      </c>
      <c r="E316" s="4">
        <v>2332</v>
      </c>
      <c r="F316" s="4">
        <v>0</v>
      </c>
      <c r="G316" s="4">
        <v>44486</v>
      </c>
      <c r="H316" s="4">
        <v>5775</v>
      </c>
      <c r="I316" s="4">
        <v>5261</v>
      </c>
      <c r="J316" s="4">
        <v>0</v>
      </c>
      <c r="K316" s="4">
        <v>0</v>
      </c>
      <c r="L316" s="4">
        <v>580811</v>
      </c>
      <c r="M316" s="4">
        <v>0</v>
      </c>
      <c r="N316" s="4">
        <v>0</v>
      </c>
      <c r="O316" s="4">
        <v>0</v>
      </c>
      <c r="P316" s="4">
        <v>3818</v>
      </c>
      <c r="Q316" s="4">
        <v>0</v>
      </c>
      <c r="R316" s="4">
        <v>0</v>
      </c>
      <c r="S316" s="4">
        <f t="shared" si="16"/>
        <v>775305</v>
      </c>
      <c r="U316" s="4">
        <v>0</v>
      </c>
      <c r="V316" s="4">
        <v>8920</v>
      </c>
      <c r="W316" s="4">
        <v>16636</v>
      </c>
      <c r="X316" s="4">
        <v>0</v>
      </c>
      <c r="Y316" s="4">
        <v>0</v>
      </c>
      <c r="Z316" s="4">
        <f t="shared" si="17"/>
        <v>25556</v>
      </c>
      <c r="AA316" s="4"/>
      <c r="AB316" s="4">
        <v>0</v>
      </c>
      <c r="AC316" s="4">
        <v>13</v>
      </c>
      <c r="AD316" s="4">
        <v>0</v>
      </c>
      <c r="AE316" s="4">
        <v>0</v>
      </c>
      <c r="AF316" s="4">
        <v>561</v>
      </c>
      <c r="AG316" s="4">
        <f t="shared" si="18"/>
        <v>574</v>
      </c>
      <c r="AH316" s="4">
        <f t="shared" si="19"/>
        <v>800287</v>
      </c>
    </row>
    <row r="317" spans="1:34" ht="12.75">
      <c r="A317" s="3" t="s">
        <v>337</v>
      </c>
      <c r="B317" s="2">
        <v>308</v>
      </c>
      <c r="C317" s="4">
        <v>108842</v>
      </c>
      <c r="D317" s="4">
        <v>0</v>
      </c>
      <c r="E317" s="4">
        <v>23288</v>
      </c>
      <c r="F317" s="4">
        <v>0</v>
      </c>
      <c r="G317" s="4">
        <v>0</v>
      </c>
      <c r="H317" s="4">
        <v>14504</v>
      </c>
      <c r="I317" s="4">
        <v>14055</v>
      </c>
      <c r="J317" s="4">
        <v>0</v>
      </c>
      <c r="K317" s="4">
        <v>0</v>
      </c>
      <c r="L317" s="4">
        <v>1485700</v>
      </c>
      <c r="M317" s="4">
        <v>0</v>
      </c>
      <c r="N317" s="4">
        <v>0</v>
      </c>
      <c r="O317" s="4">
        <v>0</v>
      </c>
      <c r="P317" s="4">
        <v>15324</v>
      </c>
      <c r="Q317" s="4">
        <v>0</v>
      </c>
      <c r="R317" s="4">
        <v>0</v>
      </c>
      <c r="S317" s="4">
        <f t="shared" si="16"/>
        <v>1661713</v>
      </c>
      <c r="U317" s="4">
        <v>0</v>
      </c>
      <c r="V317" s="4">
        <v>72120</v>
      </c>
      <c r="W317" s="4">
        <v>31155</v>
      </c>
      <c r="X317" s="4">
        <v>0</v>
      </c>
      <c r="Y317" s="4">
        <v>0</v>
      </c>
      <c r="Z317" s="4">
        <f t="shared" si="17"/>
        <v>103275</v>
      </c>
      <c r="AA317" s="4"/>
      <c r="AB317" s="4">
        <v>0</v>
      </c>
      <c r="AC317" s="4">
        <v>0</v>
      </c>
      <c r="AD317" s="4">
        <v>0</v>
      </c>
      <c r="AE317" s="4">
        <v>0</v>
      </c>
      <c r="AF317" s="4">
        <v>9026</v>
      </c>
      <c r="AG317" s="4">
        <f t="shared" si="18"/>
        <v>9026</v>
      </c>
      <c r="AH317" s="4">
        <f t="shared" si="19"/>
        <v>1755962</v>
      </c>
    </row>
    <row r="318" spans="1:34" ht="12.75">
      <c r="A318" s="3" t="s">
        <v>338</v>
      </c>
      <c r="B318" s="2">
        <v>309</v>
      </c>
      <c r="C318" s="4">
        <v>6416</v>
      </c>
      <c r="D318" s="4">
        <v>0</v>
      </c>
      <c r="E318" s="4">
        <v>0</v>
      </c>
      <c r="F318" s="4">
        <v>117156</v>
      </c>
      <c r="G318" s="4">
        <v>0</v>
      </c>
      <c r="H318" s="4">
        <v>1907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36244</v>
      </c>
      <c r="O318" s="4">
        <v>0</v>
      </c>
      <c r="P318" s="4">
        <v>13940</v>
      </c>
      <c r="Q318" s="4">
        <v>0</v>
      </c>
      <c r="R318" s="4">
        <v>0</v>
      </c>
      <c r="S318" s="4">
        <f t="shared" si="16"/>
        <v>175663</v>
      </c>
      <c r="U318" s="4">
        <v>0</v>
      </c>
      <c r="V318" s="4">
        <v>9840</v>
      </c>
      <c r="W318" s="4">
        <v>0</v>
      </c>
      <c r="X318" s="4">
        <v>0</v>
      </c>
      <c r="Y318" s="4">
        <v>0</v>
      </c>
      <c r="Z318" s="4">
        <f t="shared" si="17"/>
        <v>9840</v>
      </c>
      <c r="AA318" s="4"/>
      <c r="AB318" s="4">
        <v>0</v>
      </c>
      <c r="AC318" s="4">
        <v>0</v>
      </c>
      <c r="AD318" s="4">
        <v>0</v>
      </c>
      <c r="AE318" s="4">
        <v>925</v>
      </c>
      <c r="AF318" s="4">
        <v>4128</v>
      </c>
      <c r="AG318" s="4">
        <f t="shared" si="18"/>
        <v>5053</v>
      </c>
      <c r="AH318" s="4">
        <f t="shared" si="19"/>
        <v>180450</v>
      </c>
    </row>
    <row r="319" spans="1:34" ht="12.75">
      <c r="A319" s="3" t="s">
        <v>339</v>
      </c>
      <c r="B319" s="2">
        <v>310</v>
      </c>
      <c r="C319" s="4">
        <v>43423</v>
      </c>
      <c r="D319" s="4">
        <v>0</v>
      </c>
      <c r="E319" s="4">
        <v>0</v>
      </c>
      <c r="F319" s="4">
        <v>369864</v>
      </c>
      <c r="G319" s="4">
        <v>42860</v>
      </c>
      <c r="H319" s="4">
        <v>4637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56000</v>
      </c>
      <c r="O319" s="4">
        <v>0</v>
      </c>
      <c r="P319" s="4">
        <v>362</v>
      </c>
      <c r="Q319" s="4">
        <v>0</v>
      </c>
      <c r="R319" s="4">
        <v>0</v>
      </c>
      <c r="S319" s="4">
        <f t="shared" si="16"/>
        <v>517146</v>
      </c>
      <c r="U319" s="4">
        <v>0</v>
      </c>
      <c r="V319" s="4">
        <v>31220</v>
      </c>
      <c r="W319" s="4">
        <v>0</v>
      </c>
      <c r="X319" s="4">
        <v>4762</v>
      </c>
      <c r="Y319" s="4">
        <v>0</v>
      </c>
      <c r="Z319" s="4">
        <f t="shared" si="17"/>
        <v>35982</v>
      </c>
      <c r="AA319" s="4"/>
      <c r="AB319" s="4">
        <v>0</v>
      </c>
      <c r="AC319" s="4">
        <v>194</v>
      </c>
      <c r="AD319" s="4">
        <v>0</v>
      </c>
      <c r="AE319" s="4">
        <v>0</v>
      </c>
      <c r="AF319" s="4">
        <v>2209</v>
      </c>
      <c r="AG319" s="4">
        <f t="shared" si="18"/>
        <v>2403</v>
      </c>
      <c r="AH319" s="4">
        <f t="shared" si="19"/>
        <v>550725</v>
      </c>
    </row>
    <row r="320" spans="1:34" ht="12.75">
      <c r="A320" s="3" t="s">
        <v>340</v>
      </c>
      <c r="B320" s="2">
        <v>311</v>
      </c>
      <c r="C320" s="4">
        <v>5025</v>
      </c>
      <c r="D320" s="4">
        <v>0</v>
      </c>
      <c r="E320" s="4">
        <v>0</v>
      </c>
      <c r="F320" s="4">
        <v>0</v>
      </c>
      <c r="G320" s="4">
        <v>0</v>
      </c>
      <c r="H320" s="4">
        <v>912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4825</v>
      </c>
      <c r="O320" s="4">
        <v>0</v>
      </c>
      <c r="P320" s="4">
        <v>0</v>
      </c>
      <c r="Q320" s="4">
        <v>0</v>
      </c>
      <c r="R320" s="4">
        <v>0</v>
      </c>
      <c r="S320" s="4">
        <f t="shared" si="16"/>
        <v>10762</v>
      </c>
      <c r="U320" s="4">
        <v>0</v>
      </c>
      <c r="V320" s="4">
        <v>3540</v>
      </c>
      <c r="W320" s="4">
        <v>0</v>
      </c>
      <c r="X320" s="4">
        <v>1078</v>
      </c>
      <c r="Y320" s="4">
        <v>0</v>
      </c>
      <c r="Z320" s="4">
        <f t="shared" si="17"/>
        <v>4618</v>
      </c>
      <c r="AA320" s="4"/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f t="shared" si="18"/>
        <v>0</v>
      </c>
      <c r="AH320" s="4">
        <f t="shared" si="19"/>
        <v>15380</v>
      </c>
    </row>
    <row r="321" spans="1:34" ht="12.75">
      <c r="A321" s="3" t="s">
        <v>341</v>
      </c>
      <c r="B321" s="2">
        <v>312</v>
      </c>
      <c r="C321" s="4">
        <v>0</v>
      </c>
      <c r="D321" s="4">
        <v>15</v>
      </c>
      <c r="E321" s="4">
        <v>0</v>
      </c>
      <c r="F321" s="4">
        <v>0</v>
      </c>
      <c r="G321" s="4">
        <v>0</v>
      </c>
      <c r="H321" s="4">
        <v>163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1486</v>
      </c>
      <c r="O321" s="4">
        <v>0</v>
      </c>
      <c r="P321" s="4">
        <v>0</v>
      </c>
      <c r="Q321" s="4">
        <v>0</v>
      </c>
      <c r="R321" s="4">
        <v>0</v>
      </c>
      <c r="S321" s="4">
        <f t="shared" si="16"/>
        <v>1664</v>
      </c>
      <c r="U321" s="4">
        <v>0</v>
      </c>
      <c r="V321" s="4">
        <v>280</v>
      </c>
      <c r="W321" s="4">
        <v>0</v>
      </c>
      <c r="X321" s="4">
        <v>0</v>
      </c>
      <c r="Y321" s="4">
        <v>0</v>
      </c>
      <c r="Z321" s="4">
        <f t="shared" si="17"/>
        <v>280</v>
      </c>
      <c r="AA321" s="4"/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f t="shared" si="18"/>
        <v>0</v>
      </c>
      <c r="AH321" s="4">
        <f t="shared" si="19"/>
        <v>1944</v>
      </c>
    </row>
    <row r="322" spans="1:34" ht="12.75">
      <c r="A322" s="3" t="s">
        <v>342</v>
      </c>
      <c r="B322" s="2">
        <v>313</v>
      </c>
      <c r="C322" s="4">
        <v>5048</v>
      </c>
      <c r="D322" s="4">
        <v>0</v>
      </c>
      <c r="E322" s="4">
        <v>0</v>
      </c>
      <c r="F322" s="4">
        <v>0</v>
      </c>
      <c r="G322" s="4">
        <v>0</v>
      </c>
      <c r="H322" s="4">
        <v>150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17</v>
      </c>
      <c r="O322" s="4">
        <v>0</v>
      </c>
      <c r="P322" s="4">
        <v>0</v>
      </c>
      <c r="Q322" s="4">
        <v>0</v>
      </c>
      <c r="R322" s="4">
        <v>0</v>
      </c>
      <c r="S322" s="4">
        <f t="shared" si="16"/>
        <v>5215</v>
      </c>
      <c r="U322" s="4">
        <v>0</v>
      </c>
      <c r="V322" s="4">
        <v>40</v>
      </c>
      <c r="W322" s="4">
        <v>0</v>
      </c>
      <c r="X322" s="4">
        <v>0</v>
      </c>
      <c r="Y322" s="4">
        <v>0</v>
      </c>
      <c r="Z322" s="4">
        <f t="shared" si="17"/>
        <v>40</v>
      </c>
      <c r="AA322" s="4"/>
      <c r="AB322" s="4">
        <v>0</v>
      </c>
      <c r="AC322" s="4">
        <v>0</v>
      </c>
      <c r="AD322" s="4">
        <v>0</v>
      </c>
      <c r="AE322" s="4">
        <v>183</v>
      </c>
      <c r="AF322" s="4">
        <v>0</v>
      </c>
      <c r="AG322" s="4">
        <f t="shared" si="18"/>
        <v>183</v>
      </c>
      <c r="AH322" s="4">
        <f t="shared" si="19"/>
        <v>5072</v>
      </c>
    </row>
    <row r="323" spans="1:34" ht="12.75">
      <c r="A323" s="3" t="s">
        <v>343</v>
      </c>
      <c r="B323" s="2">
        <v>314</v>
      </c>
      <c r="C323" s="4">
        <v>65155</v>
      </c>
      <c r="D323" s="4">
        <v>0</v>
      </c>
      <c r="E323" s="4">
        <v>6985</v>
      </c>
      <c r="F323" s="4">
        <v>600161</v>
      </c>
      <c r="G323" s="4">
        <v>0</v>
      </c>
      <c r="H323" s="4">
        <v>8207</v>
      </c>
      <c r="I323" s="4">
        <v>7981</v>
      </c>
      <c r="J323" s="4">
        <v>0</v>
      </c>
      <c r="K323" s="4">
        <v>0</v>
      </c>
      <c r="L323" s="4">
        <v>2093015</v>
      </c>
      <c r="M323" s="4">
        <v>713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f t="shared" si="16"/>
        <v>2782217</v>
      </c>
      <c r="U323" s="4">
        <v>0</v>
      </c>
      <c r="V323" s="4">
        <v>66000</v>
      </c>
      <c r="W323" s="4">
        <v>0</v>
      </c>
      <c r="X323" s="4">
        <v>0</v>
      </c>
      <c r="Y323" s="4">
        <v>0</v>
      </c>
      <c r="Z323" s="4">
        <f t="shared" si="17"/>
        <v>66000</v>
      </c>
      <c r="AA323" s="4"/>
      <c r="AB323" s="4">
        <v>0</v>
      </c>
      <c r="AC323" s="4">
        <v>0</v>
      </c>
      <c r="AD323" s="4">
        <v>2258</v>
      </c>
      <c r="AE323" s="4">
        <v>0</v>
      </c>
      <c r="AF323" s="4">
        <v>243</v>
      </c>
      <c r="AG323" s="4">
        <f t="shared" si="18"/>
        <v>2501</v>
      </c>
      <c r="AH323" s="4">
        <f t="shared" si="19"/>
        <v>2845716</v>
      </c>
    </row>
    <row r="324" spans="1:34" ht="12.75">
      <c r="A324" s="3" t="s">
        <v>344</v>
      </c>
      <c r="B324" s="2">
        <v>315</v>
      </c>
      <c r="C324" s="4">
        <v>39393</v>
      </c>
      <c r="D324" s="4">
        <v>0</v>
      </c>
      <c r="E324" s="4">
        <v>0</v>
      </c>
      <c r="F324" s="4">
        <v>0</v>
      </c>
      <c r="G324" s="4">
        <v>0</v>
      </c>
      <c r="H324" s="4">
        <v>4309</v>
      </c>
      <c r="I324" s="4">
        <v>2958</v>
      </c>
      <c r="J324" s="4">
        <v>0</v>
      </c>
      <c r="K324" s="4">
        <v>0</v>
      </c>
      <c r="L324" s="4">
        <v>294141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f t="shared" si="16"/>
        <v>340801</v>
      </c>
      <c r="U324" s="4">
        <v>0</v>
      </c>
      <c r="V324" s="4">
        <v>5020</v>
      </c>
      <c r="W324" s="4">
        <v>0</v>
      </c>
      <c r="X324" s="4">
        <v>0</v>
      </c>
      <c r="Y324" s="4">
        <v>0</v>
      </c>
      <c r="Z324" s="4">
        <f t="shared" si="17"/>
        <v>5020</v>
      </c>
      <c r="AA324" s="4"/>
      <c r="AB324" s="4">
        <v>0</v>
      </c>
      <c r="AC324" s="4">
        <v>0</v>
      </c>
      <c r="AD324" s="4">
        <v>2141</v>
      </c>
      <c r="AE324" s="4">
        <v>0</v>
      </c>
      <c r="AF324" s="4">
        <v>3887</v>
      </c>
      <c r="AG324" s="4">
        <f t="shared" si="18"/>
        <v>6028</v>
      </c>
      <c r="AH324" s="4">
        <f t="shared" si="19"/>
        <v>339793</v>
      </c>
    </row>
    <row r="325" spans="1:34" ht="12.75">
      <c r="A325" s="3" t="s">
        <v>345</v>
      </c>
      <c r="B325" s="2">
        <v>316</v>
      </c>
      <c r="C325" s="4">
        <v>19179</v>
      </c>
      <c r="D325" s="4">
        <v>0</v>
      </c>
      <c r="E325" s="4">
        <v>0</v>
      </c>
      <c r="F325" s="4">
        <v>0</v>
      </c>
      <c r="G325" s="4">
        <v>0</v>
      </c>
      <c r="H325" s="4">
        <v>3218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44922</v>
      </c>
      <c r="O325" s="4">
        <v>0</v>
      </c>
      <c r="P325" s="4">
        <v>6833</v>
      </c>
      <c r="Q325" s="4">
        <v>0</v>
      </c>
      <c r="R325" s="4">
        <v>0</v>
      </c>
      <c r="S325" s="4">
        <f t="shared" si="16"/>
        <v>74152</v>
      </c>
      <c r="U325" s="4">
        <v>0</v>
      </c>
      <c r="V325" s="4">
        <v>17600</v>
      </c>
      <c r="W325" s="4">
        <v>0</v>
      </c>
      <c r="X325" s="4">
        <v>1373</v>
      </c>
      <c r="Y325" s="4">
        <v>0</v>
      </c>
      <c r="Z325" s="4">
        <f t="shared" si="17"/>
        <v>18973</v>
      </c>
      <c r="AA325" s="4"/>
      <c r="AB325" s="4">
        <v>0</v>
      </c>
      <c r="AC325" s="4">
        <v>0</v>
      </c>
      <c r="AD325" s="4">
        <v>0</v>
      </c>
      <c r="AE325" s="4">
        <v>0</v>
      </c>
      <c r="AF325" s="4">
        <v>7000</v>
      </c>
      <c r="AG325" s="4">
        <f t="shared" si="18"/>
        <v>7000</v>
      </c>
      <c r="AH325" s="4">
        <f t="shared" si="19"/>
        <v>86125</v>
      </c>
    </row>
    <row r="326" spans="1:34" ht="12.75">
      <c r="A326" s="3" t="s">
        <v>346</v>
      </c>
      <c r="B326" s="2">
        <v>317</v>
      </c>
      <c r="C326" s="4">
        <v>332214</v>
      </c>
      <c r="D326" s="4">
        <v>0</v>
      </c>
      <c r="E326" s="4">
        <v>29048</v>
      </c>
      <c r="F326" s="4">
        <v>0</v>
      </c>
      <c r="G326" s="4">
        <v>0</v>
      </c>
      <c r="H326" s="4">
        <v>10966</v>
      </c>
      <c r="I326" s="4">
        <v>6586</v>
      </c>
      <c r="J326" s="4">
        <v>0</v>
      </c>
      <c r="K326" s="4">
        <v>0</v>
      </c>
      <c r="L326" s="4">
        <v>589203</v>
      </c>
      <c r="M326" s="4">
        <v>0</v>
      </c>
      <c r="N326" s="4">
        <v>0</v>
      </c>
      <c r="O326" s="4">
        <v>0</v>
      </c>
      <c r="P326" s="4">
        <v>4339</v>
      </c>
      <c r="Q326" s="4">
        <v>0</v>
      </c>
      <c r="R326" s="4">
        <v>0</v>
      </c>
      <c r="S326" s="4">
        <f t="shared" si="16"/>
        <v>972356</v>
      </c>
      <c r="U326" s="4">
        <v>0</v>
      </c>
      <c r="V326" s="4">
        <v>47820</v>
      </c>
      <c r="W326" s="4">
        <v>0</v>
      </c>
      <c r="X326" s="4">
        <v>0</v>
      </c>
      <c r="Y326" s="4">
        <v>0</v>
      </c>
      <c r="Z326" s="4">
        <f t="shared" si="17"/>
        <v>47820</v>
      </c>
      <c r="AA326" s="4"/>
      <c r="AB326" s="4">
        <v>0</v>
      </c>
      <c r="AC326" s="4">
        <v>0</v>
      </c>
      <c r="AD326" s="4">
        <v>10433</v>
      </c>
      <c r="AE326" s="4">
        <v>0</v>
      </c>
      <c r="AF326" s="4">
        <v>2741</v>
      </c>
      <c r="AG326" s="4">
        <f t="shared" si="18"/>
        <v>13174</v>
      </c>
      <c r="AH326" s="4">
        <f t="shared" si="19"/>
        <v>1007002</v>
      </c>
    </row>
    <row r="327" spans="1:34" ht="12.75">
      <c r="A327" s="3" t="s">
        <v>347</v>
      </c>
      <c r="B327" s="2">
        <v>318</v>
      </c>
      <c r="C327" s="4">
        <v>135486</v>
      </c>
      <c r="D327" s="4">
        <v>0</v>
      </c>
      <c r="E327" s="4">
        <v>0</v>
      </c>
      <c r="F327" s="4">
        <v>0</v>
      </c>
      <c r="G327" s="4">
        <v>30520</v>
      </c>
      <c r="H327" s="4">
        <v>1709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12692</v>
      </c>
      <c r="O327" s="4">
        <v>0</v>
      </c>
      <c r="P327" s="4">
        <v>0</v>
      </c>
      <c r="Q327" s="4">
        <v>0</v>
      </c>
      <c r="R327" s="4">
        <v>0</v>
      </c>
      <c r="S327" s="4">
        <f t="shared" si="16"/>
        <v>180407</v>
      </c>
      <c r="U327" s="4">
        <v>0</v>
      </c>
      <c r="V327" s="4">
        <v>2560</v>
      </c>
      <c r="W327" s="4">
        <v>0</v>
      </c>
      <c r="X327" s="4">
        <v>0</v>
      </c>
      <c r="Y327" s="4">
        <v>0</v>
      </c>
      <c r="Z327" s="4">
        <f t="shared" si="17"/>
        <v>2560</v>
      </c>
      <c r="AA327" s="4"/>
      <c r="AB327" s="4">
        <v>0</v>
      </c>
      <c r="AC327" s="4">
        <v>8</v>
      </c>
      <c r="AD327" s="4">
        <v>0</v>
      </c>
      <c r="AE327" s="4">
        <v>3168</v>
      </c>
      <c r="AF327" s="4">
        <v>0</v>
      </c>
      <c r="AG327" s="4">
        <f t="shared" si="18"/>
        <v>3176</v>
      </c>
      <c r="AH327" s="4">
        <f t="shared" si="19"/>
        <v>179791</v>
      </c>
    </row>
    <row r="328" spans="1:34" ht="12.75">
      <c r="A328" s="3" t="s">
        <v>348</v>
      </c>
      <c r="B328" s="2">
        <v>319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190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122</v>
      </c>
      <c r="O328" s="4">
        <v>0</v>
      </c>
      <c r="P328" s="4">
        <v>0</v>
      </c>
      <c r="Q328" s="4">
        <v>0</v>
      </c>
      <c r="R328" s="4">
        <v>0</v>
      </c>
      <c r="S328" s="4">
        <f t="shared" si="16"/>
        <v>312</v>
      </c>
      <c r="U328" s="4">
        <v>0</v>
      </c>
      <c r="V328" s="4">
        <v>420</v>
      </c>
      <c r="W328" s="4">
        <v>0</v>
      </c>
      <c r="X328" s="4">
        <v>0</v>
      </c>
      <c r="Y328" s="4">
        <v>0</v>
      </c>
      <c r="Z328" s="4">
        <f t="shared" si="17"/>
        <v>420</v>
      </c>
      <c r="AA328" s="4"/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f t="shared" si="18"/>
        <v>0</v>
      </c>
      <c r="AH328" s="4">
        <f t="shared" si="19"/>
        <v>732</v>
      </c>
    </row>
    <row r="329" spans="1:34" ht="12.75">
      <c r="A329" s="3" t="s">
        <v>349</v>
      </c>
      <c r="B329" s="2">
        <v>320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1220</v>
      </c>
      <c r="I329" s="4">
        <v>1087</v>
      </c>
      <c r="J329" s="4">
        <v>0</v>
      </c>
      <c r="K329" s="4">
        <v>0</v>
      </c>
      <c r="L329" s="4">
        <v>90586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f t="shared" si="16"/>
        <v>92893</v>
      </c>
      <c r="U329" s="4">
        <v>0</v>
      </c>
      <c r="V329" s="4">
        <v>700</v>
      </c>
      <c r="W329" s="4">
        <v>3760</v>
      </c>
      <c r="X329" s="4">
        <v>0</v>
      </c>
      <c r="Y329" s="4">
        <v>0</v>
      </c>
      <c r="Z329" s="4">
        <f t="shared" si="17"/>
        <v>4460</v>
      </c>
      <c r="AA329" s="4"/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f t="shared" si="18"/>
        <v>0</v>
      </c>
      <c r="AH329" s="4">
        <f t="shared" si="19"/>
        <v>97353</v>
      </c>
    </row>
    <row r="330" spans="1:34" ht="12.75">
      <c r="A330" s="3" t="s">
        <v>350</v>
      </c>
      <c r="B330" s="2">
        <v>321</v>
      </c>
      <c r="C330" s="4">
        <v>11076</v>
      </c>
      <c r="D330" s="4">
        <v>0</v>
      </c>
      <c r="E330" s="4">
        <v>0</v>
      </c>
      <c r="F330" s="4">
        <v>0</v>
      </c>
      <c r="G330" s="4">
        <v>0</v>
      </c>
      <c r="H330" s="4">
        <v>1548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23317</v>
      </c>
      <c r="O330" s="4">
        <v>0</v>
      </c>
      <c r="P330" s="4">
        <v>0</v>
      </c>
      <c r="Q330" s="4">
        <v>0</v>
      </c>
      <c r="R330" s="4">
        <v>0</v>
      </c>
      <c r="S330" s="4">
        <f t="shared" si="16"/>
        <v>35941</v>
      </c>
      <c r="U330" s="4">
        <v>0</v>
      </c>
      <c r="V330" s="4">
        <v>1860</v>
      </c>
      <c r="W330" s="4">
        <v>0</v>
      </c>
      <c r="X330" s="4">
        <v>0</v>
      </c>
      <c r="Y330" s="4">
        <v>0</v>
      </c>
      <c r="Z330" s="4">
        <f t="shared" si="17"/>
        <v>1860</v>
      </c>
      <c r="AA330" s="4"/>
      <c r="AB330" s="4">
        <v>0</v>
      </c>
      <c r="AC330" s="4">
        <v>0</v>
      </c>
      <c r="AD330" s="4">
        <v>0</v>
      </c>
      <c r="AE330" s="4">
        <v>503</v>
      </c>
      <c r="AF330" s="4">
        <v>0</v>
      </c>
      <c r="AG330" s="4">
        <f t="shared" si="18"/>
        <v>503</v>
      </c>
      <c r="AH330" s="4">
        <f t="shared" si="19"/>
        <v>37298</v>
      </c>
    </row>
    <row r="331" spans="1:34" ht="12.75">
      <c r="A331" s="3" t="s">
        <v>351</v>
      </c>
      <c r="B331" s="2">
        <v>322</v>
      </c>
      <c r="C331" s="4">
        <v>17285</v>
      </c>
      <c r="D331" s="4">
        <v>0</v>
      </c>
      <c r="E331" s="4">
        <v>0</v>
      </c>
      <c r="F331" s="4">
        <v>153803</v>
      </c>
      <c r="G331" s="4">
        <v>17434</v>
      </c>
      <c r="H331" s="4">
        <v>1707</v>
      </c>
      <c r="I331" s="4">
        <v>0</v>
      </c>
      <c r="J331" s="4">
        <v>1714</v>
      </c>
      <c r="K331" s="4">
        <v>0</v>
      </c>
      <c r="L331" s="4">
        <v>0</v>
      </c>
      <c r="M331" s="4">
        <v>0</v>
      </c>
      <c r="N331" s="4">
        <v>8500</v>
      </c>
      <c r="O331" s="4">
        <v>0</v>
      </c>
      <c r="P331" s="4">
        <v>9398</v>
      </c>
      <c r="Q331" s="4">
        <v>0</v>
      </c>
      <c r="R331" s="4">
        <v>0</v>
      </c>
      <c r="S331" s="4">
        <f aca="true" t="shared" si="20" ref="S331:S360">SUM(C331:R331)</f>
        <v>209841</v>
      </c>
      <c r="U331" s="4">
        <v>1</v>
      </c>
      <c r="V331" s="4">
        <v>5420</v>
      </c>
      <c r="W331" s="4">
        <v>0</v>
      </c>
      <c r="X331" s="4">
        <v>0</v>
      </c>
      <c r="Y331" s="4">
        <v>2279</v>
      </c>
      <c r="Z331" s="4">
        <f aca="true" t="shared" si="21" ref="Z331:Z360">SUM(U331:Y331)</f>
        <v>7700</v>
      </c>
      <c r="AA331" s="4"/>
      <c r="AB331" s="4">
        <v>0</v>
      </c>
      <c r="AC331" s="4">
        <v>79</v>
      </c>
      <c r="AD331" s="4">
        <v>0</v>
      </c>
      <c r="AE331" s="4">
        <v>2206</v>
      </c>
      <c r="AF331" s="4">
        <v>0</v>
      </c>
      <c r="AG331" s="4">
        <f aca="true" t="shared" si="22" ref="AG331:AG360">SUM(AB331:AF331)</f>
        <v>2285</v>
      </c>
      <c r="AH331" s="4">
        <f aca="true" t="shared" si="23" ref="AH331:AH360">S331+Z331-AG331</f>
        <v>215256</v>
      </c>
    </row>
    <row r="332" spans="1:34" ht="12.75">
      <c r="A332" s="3" t="s">
        <v>352</v>
      </c>
      <c r="B332" s="2">
        <v>323</v>
      </c>
      <c r="C332" s="4">
        <v>5025</v>
      </c>
      <c r="D332" s="4">
        <v>0</v>
      </c>
      <c r="E332" s="4">
        <v>0</v>
      </c>
      <c r="F332" s="4">
        <v>0</v>
      </c>
      <c r="G332" s="4">
        <v>0</v>
      </c>
      <c r="H332" s="4">
        <v>792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4634</v>
      </c>
      <c r="O332" s="4">
        <v>0</v>
      </c>
      <c r="P332" s="4">
        <v>0</v>
      </c>
      <c r="Q332" s="4">
        <v>0</v>
      </c>
      <c r="R332" s="4">
        <v>0</v>
      </c>
      <c r="S332" s="4">
        <f t="shared" si="20"/>
        <v>10451</v>
      </c>
      <c r="U332" s="4">
        <v>0</v>
      </c>
      <c r="V332" s="4">
        <v>240</v>
      </c>
      <c r="W332" s="4">
        <v>0</v>
      </c>
      <c r="X332" s="4">
        <v>1108</v>
      </c>
      <c r="Y332" s="4">
        <v>0</v>
      </c>
      <c r="Z332" s="4">
        <f t="shared" si="21"/>
        <v>1348</v>
      </c>
      <c r="AA332" s="4"/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f t="shared" si="22"/>
        <v>0</v>
      </c>
      <c r="AH332" s="4">
        <f t="shared" si="23"/>
        <v>11799</v>
      </c>
    </row>
    <row r="333" spans="1:34" ht="12.75">
      <c r="A333" s="3" t="s">
        <v>353</v>
      </c>
      <c r="B333" s="2">
        <v>324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1160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f t="shared" si="20"/>
        <v>1160</v>
      </c>
      <c r="U333" s="4">
        <v>0</v>
      </c>
      <c r="V333" s="4">
        <v>1160</v>
      </c>
      <c r="W333" s="4">
        <v>0</v>
      </c>
      <c r="X333" s="4">
        <v>0</v>
      </c>
      <c r="Y333" s="4">
        <v>0</v>
      </c>
      <c r="Z333" s="4">
        <f t="shared" si="21"/>
        <v>1160</v>
      </c>
      <c r="AA333" s="4"/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f t="shared" si="22"/>
        <v>0</v>
      </c>
      <c r="AH333" s="4">
        <f t="shared" si="23"/>
        <v>2320</v>
      </c>
    </row>
    <row r="334" spans="1:34" ht="12.75">
      <c r="A334" s="3" t="s">
        <v>354</v>
      </c>
      <c r="B334" s="2">
        <v>325</v>
      </c>
      <c r="C334" s="4">
        <v>71660</v>
      </c>
      <c r="D334" s="4">
        <v>0</v>
      </c>
      <c r="E334" s="4">
        <v>0</v>
      </c>
      <c r="F334" s="4">
        <v>766447</v>
      </c>
      <c r="G334" s="4">
        <v>0</v>
      </c>
      <c r="H334" s="4">
        <v>5619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234394</v>
      </c>
      <c r="O334" s="4">
        <v>0</v>
      </c>
      <c r="P334" s="4">
        <v>2174</v>
      </c>
      <c r="Q334" s="4">
        <v>0</v>
      </c>
      <c r="R334" s="4">
        <v>0</v>
      </c>
      <c r="S334" s="4">
        <f t="shared" si="20"/>
        <v>1080294</v>
      </c>
      <c r="U334" s="4">
        <v>0</v>
      </c>
      <c r="V334" s="4">
        <v>38240</v>
      </c>
      <c r="W334" s="4">
        <v>0</v>
      </c>
      <c r="X334" s="4">
        <v>0</v>
      </c>
      <c r="Y334" s="4">
        <v>0</v>
      </c>
      <c r="Z334" s="4">
        <f t="shared" si="21"/>
        <v>38240</v>
      </c>
      <c r="AA334" s="4"/>
      <c r="AB334" s="4">
        <v>0</v>
      </c>
      <c r="AC334" s="4">
        <v>0</v>
      </c>
      <c r="AD334" s="4">
        <v>0</v>
      </c>
      <c r="AE334" s="4">
        <v>8896</v>
      </c>
      <c r="AF334" s="4">
        <v>802</v>
      </c>
      <c r="AG334" s="4">
        <f t="shared" si="22"/>
        <v>9698</v>
      </c>
      <c r="AH334" s="4">
        <f t="shared" si="23"/>
        <v>1108836</v>
      </c>
    </row>
    <row r="335" spans="1:34" ht="12.75">
      <c r="A335" s="3" t="s">
        <v>355</v>
      </c>
      <c r="B335" s="2">
        <v>326</v>
      </c>
      <c r="C335" s="4">
        <v>19686</v>
      </c>
      <c r="D335" s="4">
        <v>0</v>
      </c>
      <c r="E335" s="4">
        <v>0</v>
      </c>
      <c r="F335" s="4">
        <v>0</v>
      </c>
      <c r="G335" s="4">
        <v>0</v>
      </c>
      <c r="H335" s="4">
        <v>462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f t="shared" si="20"/>
        <v>20148</v>
      </c>
      <c r="U335" s="4">
        <v>0</v>
      </c>
      <c r="V335" s="4">
        <v>280</v>
      </c>
      <c r="W335" s="4">
        <v>0</v>
      </c>
      <c r="X335" s="4">
        <v>0</v>
      </c>
      <c r="Y335" s="4">
        <v>0</v>
      </c>
      <c r="Z335" s="4">
        <f t="shared" si="21"/>
        <v>280</v>
      </c>
      <c r="AA335" s="4"/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f t="shared" si="22"/>
        <v>0</v>
      </c>
      <c r="AH335" s="4">
        <f t="shared" si="23"/>
        <v>20428</v>
      </c>
    </row>
    <row r="336" spans="1:34" ht="12.75">
      <c r="A336" s="3" t="s">
        <v>356</v>
      </c>
      <c r="B336" s="2">
        <v>327</v>
      </c>
      <c r="C336" s="4">
        <v>87677</v>
      </c>
      <c r="D336" s="4">
        <v>0</v>
      </c>
      <c r="E336" s="4">
        <v>0</v>
      </c>
      <c r="F336" s="4">
        <v>0</v>
      </c>
      <c r="G336" s="4">
        <v>0</v>
      </c>
      <c r="H336" s="4">
        <v>1431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20000</v>
      </c>
      <c r="O336" s="4">
        <v>0</v>
      </c>
      <c r="P336" s="4">
        <v>0</v>
      </c>
      <c r="Q336" s="4">
        <v>0</v>
      </c>
      <c r="R336" s="4">
        <v>0</v>
      </c>
      <c r="S336" s="4">
        <f t="shared" si="20"/>
        <v>109108</v>
      </c>
      <c r="U336" s="4">
        <v>0</v>
      </c>
      <c r="V336" s="4">
        <v>1360</v>
      </c>
      <c r="W336" s="4">
        <v>0</v>
      </c>
      <c r="X336" s="4">
        <v>0</v>
      </c>
      <c r="Y336" s="4">
        <v>0</v>
      </c>
      <c r="Z336" s="4">
        <f t="shared" si="21"/>
        <v>1360</v>
      </c>
      <c r="AA336" s="4"/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f t="shared" si="22"/>
        <v>0</v>
      </c>
      <c r="AH336" s="4">
        <f t="shared" si="23"/>
        <v>110468</v>
      </c>
    </row>
    <row r="337" spans="1:34" ht="12.75">
      <c r="A337" s="3" t="s">
        <v>357</v>
      </c>
      <c r="B337" s="2">
        <v>328</v>
      </c>
      <c r="C337" s="4">
        <v>38562</v>
      </c>
      <c r="D337" s="4">
        <v>0</v>
      </c>
      <c r="E337" s="4">
        <v>0</v>
      </c>
      <c r="F337" s="4">
        <v>0</v>
      </c>
      <c r="G337" s="4">
        <v>36307</v>
      </c>
      <c r="H337" s="4">
        <v>4824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9716</v>
      </c>
      <c r="O337" s="4">
        <v>0</v>
      </c>
      <c r="P337" s="4">
        <v>0</v>
      </c>
      <c r="Q337" s="4">
        <v>0</v>
      </c>
      <c r="R337" s="4">
        <v>0</v>
      </c>
      <c r="S337" s="4">
        <f t="shared" si="20"/>
        <v>89409</v>
      </c>
      <c r="U337" s="4">
        <v>0</v>
      </c>
      <c r="V337" s="4">
        <v>10360</v>
      </c>
      <c r="W337" s="4">
        <v>0</v>
      </c>
      <c r="X337" s="4">
        <v>223</v>
      </c>
      <c r="Y337" s="4">
        <v>0</v>
      </c>
      <c r="Z337" s="4">
        <f t="shared" si="21"/>
        <v>10583</v>
      </c>
      <c r="AA337" s="4"/>
      <c r="AB337" s="4">
        <v>0</v>
      </c>
      <c r="AC337" s="4">
        <v>443</v>
      </c>
      <c r="AD337" s="4">
        <v>0</v>
      </c>
      <c r="AE337" s="4">
        <v>0</v>
      </c>
      <c r="AF337" s="4">
        <v>0</v>
      </c>
      <c r="AG337" s="4">
        <f t="shared" si="22"/>
        <v>443</v>
      </c>
      <c r="AH337" s="4">
        <f t="shared" si="23"/>
        <v>99549</v>
      </c>
    </row>
    <row r="338" spans="1:34" ht="12.75">
      <c r="A338" s="3" t="s">
        <v>358</v>
      </c>
      <c r="B338" s="2">
        <v>329</v>
      </c>
      <c r="C338" s="4">
        <v>85530</v>
      </c>
      <c r="D338" s="4">
        <v>0</v>
      </c>
      <c r="E338" s="4">
        <v>11648</v>
      </c>
      <c r="F338" s="4">
        <v>971018</v>
      </c>
      <c r="G338" s="4">
        <v>0</v>
      </c>
      <c r="H338" s="4">
        <v>7642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177912</v>
      </c>
      <c r="O338" s="4">
        <v>0</v>
      </c>
      <c r="P338" s="4">
        <v>14077</v>
      </c>
      <c r="Q338" s="4">
        <v>0</v>
      </c>
      <c r="R338" s="4">
        <v>0</v>
      </c>
      <c r="S338" s="4">
        <f t="shared" si="20"/>
        <v>1267827</v>
      </c>
      <c r="U338" s="4">
        <v>0</v>
      </c>
      <c r="V338" s="4">
        <v>33940</v>
      </c>
      <c r="W338" s="4">
        <v>0</v>
      </c>
      <c r="X338" s="4">
        <v>5889</v>
      </c>
      <c r="Y338" s="4">
        <v>0</v>
      </c>
      <c r="Z338" s="4">
        <f t="shared" si="21"/>
        <v>39829</v>
      </c>
      <c r="AA338" s="4"/>
      <c r="AB338" s="4">
        <v>0</v>
      </c>
      <c r="AC338" s="4">
        <v>0</v>
      </c>
      <c r="AD338" s="4">
        <v>0</v>
      </c>
      <c r="AE338" s="4">
        <v>0</v>
      </c>
      <c r="AF338" s="4">
        <v>2055</v>
      </c>
      <c r="AG338" s="4">
        <f t="shared" si="22"/>
        <v>2055</v>
      </c>
      <c r="AH338" s="4">
        <f t="shared" si="23"/>
        <v>1305601</v>
      </c>
    </row>
    <row r="339" spans="1:34" ht="12.75">
      <c r="A339" s="3" t="s">
        <v>359</v>
      </c>
      <c r="B339" s="2">
        <v>330</v>
      </c>
      <c r="C339" s="4">
        <v>38427</v>
      </c>
      <c r="D339" s="4">
        <v>0</v>
      </c>
      <c r="E339" s="4">
        <v>0</v>
      </c>
      <c r="F339" s="4">
        <v>0</v>
      </c>
      <c r="G339" s="4">
        <v>37287</v>
      </c>
      <c r="H339" s="4">
        <v>5332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12172</v>
      </c>
      <c r="O339" s="4">
        <v>0</v>
      </c>
      <c r="P339" s="4">
        <v>11317</v>
      </c>
      <c r="Q339" s="4">
        <v>0</v>
      </c>
      <c r="R339" s="4">
        <v>0</v>
      </c>
      <c r="S339" s="4">
        <f t="shared" si="20"/>
        <v>104535</v>
      </c>
      <c r="U339" s="4">
        <v>0</v>
      </c>
      <c r="V339" s="4">
        <v>7620</v>
      </c>
      <c r="W339" s="4">
        <v>0</v>
      </c>
      <c r="X339" s="4">
        <v>0</v>
      </c>
      <c r="Y339" s="4">
        <v>3471</v>
      </c>
      <c r="Z339" s="4">
        <f t="shared" si="21"/>
        <v>11091</v>
      </c>
      <c r="AA339" s="4"/>
      <c r="AB339" s="4">
        <v>0</v>
      </c>
      <c r="AC339" s="4">
        <v>597</v>
      </c>
      <c r="AD339" s="4">
        <v>0</v>
      </c>
      <c r="AE339" s="4">
        <v>0</v>
      </c>
      <c r="AF339" s="4">
        <v>0</v>
      </c>
      <c r="AG339" s="4">
        <f t="shared" si="22"/>
        <v>597</v>
      </c>
      <c r="AH339" s="4">
        <f t="shared" si="23"/>
        <v>115029</v>
      </c>
    </row>
    <row r="340" spans="1:34" ht="12.75">
      <c r="A340" s="3" t="s">
        <v>360</v>
      </c>
      <c r="B340" s="2">
        <v>331</v>
      </c>
      <c r="C340" s="4">
        <v>1557</v>
      </c>
      <c r="D340" s="4">
        <v>0</v>
      </c>
      <c r="E340" s="4">
        <v>0</v>
      </c>
      <c r="F340" s="4">
        <v>0</v>
      </c>
      <c r="G340" s="4">
        <v>0</v>
      </c>
      <c r="H340" s="4">
        <v>351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370</v>
      </c>
      <c r="O340" s="4">
        <v>0</v>
      </c>
      <c r="P340" s="4">
        <v>0</v>
      </c>
      <c r="Q340" s="4">
        <v>0</v>
      </c>
      <c r="R340" s="4">
        <v>0</v>
      </c>
      <c r="S340" s="4">
        <f t="shared" si="20"/>
        <v>2278</v>
      </c>
      <c r="U340" s="4">
        <v>0</v>
      </c>
      <c r="V340" s="4">
        <v>320</v>
      </c>
      <c r="W340" s="4">
        <v>0</v>
      </c>
      <c r="X340" s="4">
        <v>0</v>
      </c>
      <c r="Y340" s="4">
        <v>0</v>
      </c>
      <c r="Z340" s="4">
        <f t="shared" si="21"/>
        <v>320</v>
      </c>
      <c r="AA340" s="4"/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f t="shared" si="22"/>
        <v>0</v>
      </c>
      <c r="AH340" s="4">
        <f t="shared" si="23"/>
        <v>2598</v>
      </c>
    </row>
    <row r="341" spans="1:34" ht="12.75">
      <c r="A341" s="3" t="s">
        <v>361</v>
      </c>
      <c r="B341" s="2">
        <v>332</v>
      </c>
      <c r="C341" s="4">
        <v>10666</v>
      </c>
      <c r="D341" s="4">
        <v>0</v>
      </c>
      <c r="E341" s="4">
        <v>0</v>
      </c>
      <c r="F341" s="4">
        <v>0</v>
      </c>
      <c r="G341" s="4">
        <v>0</v>
      </c>
      <c r="H341" s="4">
        <v>1536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21061</v>
      </c>
      <c r="O341" s="4">
        <v>0</v>
      </c>
      <c r="P341" s="4">
        <v>0</v>
      </c>
      <c r="Q341" s="4">
        <v>0</v>
      </c>
      <c r="R341" s="4">
        <v>0</v>
      </c>
      <c r="S341" s="4">
        <f t="shared" si="20"/>
        <v>33263</v>
      </c>
      <c r="U341" s="4">
        <v>0</v>
      </c>
      <c r="V341" s="4">
        <v>3960</v>
      </c>
      <c r="W341" s="4">
        <v>0</v>
      </c>
      <c r="X341" s="4">
        <v>3272</v>
      </c>
      <c r="Y341" s="4">
        <v>0</v>
      </c>
      <c r="Z341" s="4">
        <f t="shared" si="21"/>
        <v>7232</v>
      </c>
      <c r="AA341" s="4"/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f t="shared" si="22"/>
        <v>0</v>
      </c>
      <c r="AH341" s="4">
        <f t="shared" si="23"/>
        <v>40495</v>
      </c>
    </row>
    <row r="342" spans="1:34" ht="12.75">
      <c r="A342" s="3" t="s">
        <v>362</v>
      </c>
      <c r="B342" s="2">
        <v>333</v>
      </c>
      <c r="C342" s="4">
        <v>50664</v>
      </c>
      <c r="D342" s="4">
        <v>0</v>
      </c>
      <c r="E342" s="4">
        <v>2342</v>
      </c>
      <c r="F342" s="4">
        <v>0</v>
      </c>
      <c r="G342" s="4">
        <v>0</v>
      </c>
      <c r="H342" s="4">
        <v>5357</v>
      </c>
      <c r="I342" s="4">
        <v>2567</v>
      </c>
      <c r="J342" s="4">
        <v>0</v>
      </c>
      <c r="K342" s="4">
        <v>0</v>
      </c>
      <c r="L342" s="4">
        <v>234045</v>
      </c>
      <c r="M342" s="4">
        <v>0</v>
      </c>
      <c r="N342" s="4">
        <v>0</v>
      </c>
      <c r="O342" s="4">
        <v>0</v>
      </c>
      <c r="P342" s="4">
        <v>2150</v>
      </c>
      <c r="Q342" s="4">
        <v>0</v>
      </c>
      <c r="R342" s="4">
        <v>0</v>
      </c>
      <c r="S342" s="4">
        <f t="shared" si="20"/>
        <v>297125</v>
      </c>
      <c r="U342" s="4">
        <v>0</v>
      </c>
      <c r="V342" s="4">
        <v>4160</v>
      </c>
      <c r="W342" s="4">
        <v>2691</v>
      </c>
      <c r="X342" s="4">
        <v>0</v>
      </c>
      <c r="Y342" s="4">
        <v>2263</v>
      </c>
      <c r="Z342" s="4">
        <f t="shared" si="21"/>
        <v>9114</v>
      </c>
      <c r="AA342" s="4"/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f t="shared" si="22"/>
        <v>0</v>
      </c>
      <c r="AH342" s="4">
        <f t="shared" si="23"/>
        <v>306239</v>
      </c>
    </row>
    <row r="343" spans="1:34" ht="12.75">
      <c r="A343" s="3" t="s">
        <v>363</v>
      </c>
      <c r="B343" s="2">
        <v>334</v>
      </c>
      <c r="C343" s="4">
        <v>202050</v>
      </c>
      <c r="D343" s="4">
        <v>0</v>
      </c>
      <c r="E343" s="4">
        <v>0</v>
      </c>
      <c r="F343" s="4">
        <v>0</v>
      </c>
      <c r="G343" s="4">
        <v>45316</v>
      </c>
      <c r="H343" s="4">
        <v>3815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14611</v>
      </c>
      <c r="O343" s="4">
        <v>0</v>
      </c>
      <c r="P343" s="4">
        <v>11210</v>
      </c>
      <c r="Q343" s="4">
        <v>0</v>
      </c>
      <c r="R343" s="4">
        <v>0</v>
      </c>
      <c r="S343" s="4">
        <f t="shared" si="20"/>
        <v>277002</v>
      </c>
      <c r="U343" s="4">
        <v>0</v>
      </c>
      <c r="V343" s="4">
        <v>7480</v>
      </c>
      <c r="W343" s="4">
        <v>0</v>
      </c>
      <c r="X343" s="4">
        <v>0</v>
      </c>
      <c r="Y343" s="4">
        <v>1484</v>
      </c>
      <c r="Z343" s="4">
        <f t="shared" si="21"/>
        <v>8964</v>
      </c>
      <c r="AA343" s="4"/>
      <c r="AB343" s="4">
        <v>0</v>
      </c>
      <c r="AC343" s="4">
        <v>94</v>
      </c>
      <c r="AD343" s="4">
        <v>0</v>
      </c>
      <c r="AE343" s="4">
        <v>0</v>
      </c>
      <c r="AF343" s="4">
        <v>0</v>
      </c>
      <c r="AG343" s="4">
        <f t="shared" si="22"/>
        <v>94</v>
      </c>
      <c r="AH343" s="4">
        <f t="shared" si="23"/>
        <v>285872</v>
      </c>
    </row>
    <row r="344" spans="1:34" ht="12.75">
      <c r="A344" s="3" t="s">
        <v>364</v>
      </c>
      <c r="B344" s="2">
        <v>335</v>
      </c>
      <c r="C344" s="4">
        <v>133139</v>
      </c>
      <c r="D344" s="4">
        <v>0</v>
      </c>
      <c r="E344" s="4">
        <v>0</v>
      </c>
      <c r="F344" s="4">
        <v>0</v>
      </c>
      <c r="G344" s="4">
        <v>31668</v>
      </c>
      <c r="H344" s="4">
        <v>4655</v>
      </c>
      <c r="I344" s="4">
        <v>3178</v>
      </c>
      <c r="J344" s="4">
        <v>0</v>
      </c>
      <c r="K344" s="4">
        <v>0</v>
      </c>
      <c r="L344" s="4">
        <v>351639</v>
      </c>
      <c r="M344" s="4">
        <v>0</v>
      </c>
      <c r="N344" s="4">
        <v>0</v>
      </c>
      <c r="O344" s="4">
        <v>0</v>
      </c>
      <c r="P344" s="4">
        <v>7902</v>
      </c>
      <c r="Q344" s="4">
        <v>0</v>
      </c>
      <c r="R344" s="4">
        <v>0</v>
      </c>
      <c r="S344" s="4">
        <f t="shared" si="20"/>
        <v>532181</v>
      </c>
      <c r="U344" s="4">
        <v>0</v>
      </c>
      <c r="V344" s="4">
        <v>5620</v>
      </c>
      <c r="W344" s="4">
        <v>4595</v>
      </c>
      <c r="X344" s="4">
        <v>0</v>
      </c>
      <c r="Y344" s="4">
        <v>7970</v>
      </c>
      <c r="Z344" s="4">
        <f t="shared" si="21"/>
        <v>18185</v>
      </c>
      <c r="AA344" s="4"/>
      <c r="AB344" s="4">
        <v>0</v>
      </c>
      <c r="AC344" s="4">
        <v>9</v>
      </c>
      <c r="AD344" s="4">
        <v>0</v>
      </c>
      <c r="AE344" s="4">
        <v>0</v>
      </c>
      <c r="AF344" s="4">
        <v>0</v>
      </c>
      <c r="AG344" s="4">
        <f t="shared" si="22"/>
        <v>9</v>
      </c>
      <c r="AH344" s="4">
        <f t="shared" si="23"/>
        <v>550357</v>
      </c>
    </row>
    <row r="345" spans="1:34" ht="12.75">
      <c r="A345" s="3" t="s">
        <v>365</v>
      </c>
      <c r="B345" s="2">
        <v>336</v>
      </c>
      <c r="C345" s="4">
        <v>220314</v>
      </c>
      <c r="D345" s="4">
        <v>0</v>
      </c>
      <c r="E345" s="4">
        <v>2332</v>
      </c>
      <c r="F345" s="4">
        <v>1151356</v>
      </c>
      <c r="G345" s="4">
        <v>50770</v>
      </c>
      <c r="H345" s="4">
        <v>11756</v>
      </c>
      <c r="I345" s="4">
        <v>13473</v>
      </c>
      <c r="J345" s="4">
        <v>0</v>
      </c>
      <c r="K345" s="4">
        <v>0</v>
      </c>
      <c r="L345" s="4">
        <v>1622230</v>
      </c>
      <c r="M345" s="4">
        <v>0</v>
      </c>
      <c r="N345" s="4">
        <v>0</v>
      </c>
      <c r="O345" s="4">
        <v>0</v>
      </c>
      <c r="P345" s="4">
        <v>9830</v>
      </c>
      <c r="Q345" s="4">
        <v>0</v>
      </c>
      <c r="R345" s="4">
        <v>0</v>
      </c>
      <c r="S345" s="4">
        <f t="shared" si="20"/>
        <v>3082061</v>
      </c>
      <c r="U345" s="4">
        <v>0</v>
      </c>
      <c r="V345" s="4">
        <v>43600</v>
      </c>
      <c r="W345" s="4">
        <v>0</v>
      </c>
      <c r="X345" s="4">
        <v>0</v>
      </c>
      <c r="Y345" s="4">
        <v>0</v>
      </c>
      <c r="Z345" s="4">
        <f t="shared" si="21"/>
        <v>43600</v>
      </c>
      <c r="AA345" s="4"/>
      <c r="AB345" s="4">
        <v>0</v>
      </c>
      <c r="AC345" s="4">
        <v>14</v>
      </c>
      <c r="AD345" s="4">
        <v>25057</v>
      </c>
      <c r="AE345" s="4">
        <v>0</v>
      </c>
      <c r="AF345" s="4">
        <v>2943</v>
      </c>
      <c r="AG345" s="4">
        <f t="shared" si="22"/>
        <v>28014</v>
      </c>
      <c r="AH345" s="4">
        <f t="shared" si="23"/>
        <v>3097647</v>
      </c>
    </row>
    <row r="346" spans="1:34" ht="12.75">
      <c r="A346" s="3" t="s">
        <v>366</v>
      </c>
      <c r="B346" s="2">
        <v>337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394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880</v>
      </c>
      <c r="O346" s="4">
        <v>0</v>
      </c>
      <c r="P346" s="4">
        <v>0</v>
      </c>
      <c r="Q346" s="4">
        <v>0</v>
      </c>
      <c r="R346" s="4">
        <v>0</v>
      </c>
      <c r="S346" s="4">
        <f t="shared" si="20"/>
        <v>1274</v>
      </c>
      <c r="U346" s="4">
        <v>0</v>
      </c>
      <c r="V346" s="4">
        <v>820</v>
      </c>
      <c r="W346" s="4">
        <v>0</v>
      </c>
      <c r="X346" s="4">
        <v>0</v>
      </c>
      <c r="Y346" s="4">
        <v>0</v>
      </c>
      <c r="Z346" s="4">
        <f t="shared" si="21"/>
        <v>820</v>
      </c>
      <c r="AA346" s="4"/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f t="shared" si="22"/>
        <v>0</v>
      </c>
      <c r="AH346" s="4">
        <f t="shared" si="23"/>
        <v>2094</v>
      </c>
    </row>
    <row r="347" spans="1:34" ht="12.75">
      <c r="A347" s="3" t="s">
        <v>367</v>
      </c>
      <c r="B347" s="2">
        <v>338</v>
      </c>
      <c r="C347" s="4">
        <v>19955</v>
      </c>
      <c r="D347" s="4">
        <v>0</v>
      </c>
      <c r="E347" s="4">
        <v>0</v>
      </c>
      <c r="F347" s="4">
        <v>0</v>
      </c>
      <c r="G347" s="4">
        <v>13061</v>
      </c>
      <c r="H347" s="4">
        <v>2706</v>
      </c>
      <c r="I347" s="4">
        <v>0</v>
      </c>
      <c r="J347" s="4">
        <v>3543</v>
      </c>
      <c r="K347" s="4">
        <v>0</v>
      </c>
      <c r="L347" s="4">
        <v>0</v>
      </c>
      <c r="M347" s="4">
        <v>0</v>
      </c>
      <c r="N347" s="4">
        <v>4000</v>
      </c>
      <c r="O347" s="4">
        <v>0</v>
      </c>
      <c r="P347" s="4">
        <v>0</v>
      </c>
      <c r="Q347" s="4">
        <v>0</v>
      </c>
      <c r="R347" s="4">
        <v>0</v>
      </c>
      <c r="S347" s="4">
        <f t="shared" si="20"/>
        <v>43265</v>
      </c>
      <c r="U347" s="4">
        <v>0</v>
      </c>
      <c r="V347" s="4">
        <v>11880</v>
      </c>
      <c r="W347" s="4">
        <v>0</v>
      </c>
      <c r="X347" s="4">
        <v>812</v>
      </c>
      <c r="Y347" s="4">
        <v>0</v>
      </c>
      <c r="Z347" s="4">
        <f t="shared" si="21"/>
        <v>12692</v>
      </c>
      <c r="AA347" s="4"/>
      <c r="AB347" s="4">
        <v>0</v>
      </c>
      <c r="AC347" s="4">
        <v>59</v>
      </c>
      <c r="AD347" s="4">
        <v>0</v>
      </c>
      <c r="AE347" s="4">
        <v>0</v>
      </c>
      <c r="AF347" s="4">
        <v>0</v>
      </c>
      <c r="AG347" s="4">
        <f t="shared" si="22"/>
        <v>59</v>
      </c>
      <c r="AH347" s="4">
        <f t="shared" si="23"/>
        <v>55898</v>
      </c>
    </row>
    <row r="348" spans="1:34" ht="12.75">
      <c r="A348" s="3" t="s">
        <v>368</v>
      </c>
      <c r="B348" s="2">
        <v>339</v>
      </c>
      <c r="C348" s="4">
        <v>43728</v>
      </c>
      <c r="D348" s="4">
        <v>0</v>
      </c>
      <c r="E348" s="4">
        <v>0</v>
      </c>
      <c r="F348" s="4">
        <v>210571</v>
      </c>
      <c r="G348" s="4">
        <v>0</v>
      </c>
      <c r="H348" s="4">
        <v>3092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37793</v>
      </c>
      <c r="O348" s="4">
        <v>0</v>
      </c>
      <c r="P348" s="4">
        <v>0</v>
      </c>
      <c r="Q348" s="4">
        <v>0</v>
      </c>
      <c r="R348" s="4">
        <v>0</v>
      </c>
      <c r="S348" s="4">
        <f t="shared" si="20"/>
        <v>295184</v>
      </c>
      <c r="U348" s="4">
        <v>0</v>
      </c>
      <c r="V348" s="4">
        <v>5820</v>
      </c>
      <c r="W348" s="4">
        <v>0</v>
      </c>
      <c r="X348" s="4">
        <v>0</v>
      </c>
      <c r="Y348" s="4">
        <v>0</v>
      </c>
      <c r="Z348" s="4">
        <f t="shared" si="21"/>
        <v>5820</v>
      </c>
      <c r="AA348" s="4"/>
      <c r="AB348" s="4">
        <v>0</v>
      </c>
      <c r="AC348" s="4">
        <v>0</v>
      </c>
      <c r="AD348" s="4">
        <v>0</v>
      </c>
      <c r="AE348" s="4">
        <v>9385</v>
      </c>
      <c r="AF348" s="4">
        <v>0</v>
      </c>
      <c r="AG348" s="4">
        <f t="shared" si="22"/>
        <v>9385</v>
      </c>
      <c r="AH348" s="4">
        <f t="shared" si="23"/>
        <v>291619</v>
      </c>
    </row>
    <row r="349" spans="1:34" ht="12.75">
      <c r="A349" s="3" t="s">
        <v>369</v>
      </c>
      <c r="B349" s="2">
        <v>340</v>
      </c>
      <c r="C349" s="4">
        <v>2367</v>
      </c>
      <c r="D349" s="4">
        <v>0</v>
      </c>
      <c r="E349" s="4">
        <v>0</v>
      </c>
      <c r="F349" s="4">
        <v>0</v>
      </c>
      <c r="G349" s="4">
        <v>0</v>
      </c>
      <c r="H349" s="4">
        <v>604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13389</v>
      </c>
      <c r="O349" s="4">
        <v>0</v>
      </c>
      <c r="P349" s="4">
        <v>0</v>
      </c>
      <c r="Q349" s="4">
        <v>0</v>
      </c>
      <c r="R349" s="4">
        <v>0</v>
      </c>
      <c r="S349" s="4">
        <f t="shared" si="20"/>
        <v>16360</v>
      </c>
      <c r="U349" s="4">
        <v>0</v>
      </c>
      <c r="V349" s="4">
        <v>1080</v>
      </c>
      <c r="W349" s="4">
        <v>0</v>
      </c>
      <c r="X349" s="4">
        <v>4763</v>
      </c>
      <c r="Y349" s="4">
        <v>0</v>
      </c>
      <c r="Z349" s="4">
        <f t="shared" si="21"/>
        <v>5843</v>
      </c>
      <c r="AA349" s="4"/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f t="shared" si="22"/>
        <v>0</v>
      </c>
      <c r="AH349" s="4">
        <f t="shared" si="23"/>
        <v>22203</v>
      </c>
    </row>
    <row r="350" spans="1:34" ht="12.75">
      <c r="A350" s="3" t="s">
        <v>370</v>
      </c>
      <c r="B350" s="2">
        <v>341</v>
      </c>
      <c r="C350" s="4">
        <v>65116</v>
      </c>
      <c r="D350" s="4">
        <v>0</v>
      </c>
      <c r="E350" s="4">
        <v>0</v>
      </c>
      <c r="F350" s="4">
        <v>0</v>
      </c>
      <c r="G350" s="4">
        <v>0</v>
      </c>
      <c r="H350" s="4">
        <v>1925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15039</v>
      </c>
      <c r="O350" s="4">
        <v>0</v>
      </c>
      <c r="P350" s="4">
        <v>0</v>
      </c>
      <c r="Q350" s="4">
        <v>0</v>
      </c>
      <c r="R350" s="4">
        <v>0</v>
      </c>
      <c r="S350" s="4">
        <f t="shared" si="20"/>
        <v>82080</v>
      </c>
      <c r="U350" s="4">
        <v>0</v>
      </c>
      <c r="V350" s="4">
        <v>1240</v>
      </c>
      <c r="W350" s="4">
        <v>0</v>
      </c>
      <c r="X350" s="4">
        <v>0</v>
      </c>
      <c r="Y350" s="4">
        <v>0</v>
      </c>
      <c r="Z350" s="4">
        <f t="shared" si="21"/>
        <v>1240</v>
      </c>
      <c r="AA350" s="4"/>
      <c r="AB350" s="4">
        <v>0</v>
      </c>
      <c r="AC350" s="4">
        <v>0</v>
      </c>
      <c r="AD350" s="4">
        <v>0</v>
      </c>
      <c r="AE350" s="4">
        <v>1167</v>
      </c>
      <c r="AF350" s="4">
        <v>0</v>
      </c>
      <c r="AG350" s="4">
        <f t="shared" si="22"/>
        <v>1167</v>
      </c>
      <c r="AH350" s="4">
        <f t="shared" si="23"/>
        <v>82153</v>
      </c>
    </row>
    <row r="351" spans="1:34" ht="12.75">
      <c r="A351" s="3" t="s">
        <v>371</v>
      </c>
      <c r="B351" s="2">
        <v>342</v>
      </c>
      <c r="C351" s="4">
        <v>44868</v>
      </c>
      <c r="D351" s="4">
        <v>0</v>
      </c>
      <c r="E351" s="4">
        <v>0</v>
      </c>
      <c r="F351" s="4">
        <v>0</v>
      </c>
      <c r="G351" s="4">
        <v>49207</v>
      </c>
      <c r="H351" s="4">
        <v>5503</v>
      </c>
      <c r="I351" s="4">
        <v>4882</v>
      </c>
      <c r="J351" s="4">
        <v>0</v>
      </c>
      <c r="K351" s="4">
        <v>0</v>
      </c>
      <c r="L351" s="4">
        <v>430446</v>
      </c>
      <c r="M351" s="4">
        <v>0</v>
      </c>
      <c r="N351" s="4">
        <v>0</v>
      </c>
      <c r="O351" s="4">
        <v>0</v>
      </c>
      <c r="P351" s="4">
        <v>5798</v>
      </c>
      <c r="Q351" s="4">
        <v>0</v>
      </c>
      <c r="R351" s="4">
        <v>0</v>
      </c>
      <c r="S351" s="4">
        <f t="shared" si="20"/>
        <v>540704</v>
      </c>
      <c r="U351" s="4">
        <v>0</v>
      </c>
      <c r="V351" s="4">
        <v>12360</v>
      </c>
      <c r="W351" s="4">
        <v>0</v>
      </c>
      <c r="X351" s="4">
        <v>0</v>
      </c>
      <c r="Y351" s="4">
        <v>0</v>
      </c>
      <c r="Z351" s="4">
        <f t="shared" si="21"/>
        <v>12360</v>
      </c>
      <c r="AA351" s="4"/>
      <c r="AB351" s="4">
        <v>0</v>
      </c>
      <c r="AC351" s="4">
        <v>398</v>
      </c>
      <c r="AD351" s="4">
        <v>10188</v>
      </c>
      <c r="AE351" s="4">
        <v>0</v>
      </c>
      <c r="AF351" s="4">
        <v>35</v>
      </c>
      <c r="AG351" s="4">
        <f t="shared" si="22"/>
        <v>10621</v>
      </c>
      <c r="AH351" s="4">
        <f t="shared" si="23"/>
        <v>542443</v>
      </c>
    </row>
    <row r="352" spans="1:34" ht="12.75">
      <c r="A352" s="3" t="s">
        <v>372</v>
      </c>
      <c r="B352" s="2">
        <v>343</v>
      </c>
      <c r="C352" s="4">
        <v>8718</v>
      </c>
      <c r="D352" s="4">
        <v>0</v>
      </c>
      <c r="E352" s="4">
        <v>0</v>
      </c>
      <c r="F352" s="4">
        <v>0</v>
      </c>
      <c r="G352" s="4">
        <v>0</v>
      </c>
      <c r="H352" s="4">
        <v>1670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842</v>
      </c>
      <c r="Q352" s="4">
        <v>0</v>
      </c>
      <c r="R352" s="4">
        <v>0</v>
      </c>
      <c r="S352" s="4">
        <f t="shared" si="20"/>
        <v>11230</v>
      </c>
      <c r="U352" s="4">
        <v>0</v>
      </c>
      <c r="V352" s="4">
        <v>8200</v>
      </c>
      <c r="W352" s="4">
        <v>0</v>
      </c>
      <c r="X352" s="4">
        <v>0</v>
      </c>
      <c r="Y352" s="4">
        <v>0</v>
      </c>
      <c r="Z352" s="4">
        <f t="shared" si="21"/>
        <v>8200</v>
      </c>
      <c r="AA352" s="4"/>
      <c r="AB352" s="4">
        <v>0</v>
      </c>
      <c r="AC352" s="4">
        <v>0</v>
      </c>
      <c r="AD352" s="4">
        <v>0</v>
      </c>
      <c r="AE352" s="4">
        <v>0</v>
      </c>
      <c r="AF352" s="4">
        <v>315</v>
      </c>
      <c r="AG352" s="4">
        <f t="shared" si="22"/>
        <v>315</v>
      </c>
      <c r="AH352" s="4">
        <f t="shared" si="23"/>
        <v>19115</v>
      </c>
    </row>
    <row r="353" spans="1:34" ht="12.75">
      <c r="A353" s="3" t="s">
        <v>373</v>
      </c>
      <c r="B353" s="2">
        <v>344</v>
      </c>
      <c r="C353" s="4">
        <v>60325</v>
      </c>
      <c r="D353" s="4">
        <v>0</v>
      </c>
      <c r="E353" s="4">
        <v>6985</v>
      </c>
      <c r="F353" s="4">
        <v>0</v>
      </c>
      <c r="G353" s="4">
        <v>0</v>
      </c>
      <c r="H353" s="4">
        <v>6860</v>
      </c>
      <c r="I353" s="4">
        <v>4991</v>
      </c>
      <c r="J353" s="4">
        <v>0</v>
      </c>
      <c r="K353" s="4">
        <v>0</v>
      </c>
      <c r="L353" s="4">
        <v>577466</v>
      </c>
      <c r="M353" s="4">
        <v>0</v>
      </c>
      <c r="N353" s="4">
        <v>0</v>
      </c>
      <c r="O353" s="4">
        <v>0</v>
      </c>
      <c r="P353" s="4">
        <v>3291</v>
      </c>
      <c r="Q353" s="4">
        <v>0</v>
      </c>
      <c r="R353" s="4">
        <v>0</v>
      </c>
      <c r="S353" s="4">
        <f t="shared" si="20"/>
        <v>659918</v>
      </c>
      <c r="U353" s="4">
        <v>0</v>
      </c>
      <c r="V353" s="4">
        <v>7380</v>
      </c>
      <c r="W353" s="4">
        <v>0</v>
      </c>
      <c r="X353" s="4">
        <v>0</v>
      </c>
      <c r="Y353" s="4">
        <v>2312</v>
      </c>
      <c r="Z353" s="4">
        <f t="shared" si="21"/>
        <v>9692</v>
      </c>
      <c r="AA353" s="4"/>
      <c r="AB353" s="4">
        <v>0</v>
      </c>
      <c r="AC353" s="4">
        <v>0</v>
      </c>
      <c r="AD353" s="4">
        <v>21884</v>
      </c>
      <c r="AE353" s="4">
        <v>0</v>
      </c>
      <c r="AF353" s="4">
        <v>0</v>
      </c>
      <c r="AG353" s="4">
        <f t="shared" si="22"/>
        <v>21884</v>
      </c>
      <c r="AH353" s="4">
        <f t="shared" si="23"/>
        <v>647726</v>
      </c>
    </row>
    <row r="354" spans="1:34" ht="12.75">
      <c r="A354" s="3" t="s">
        <v>374</v>
      </c>
      <c r="B354" s="2">
        <v>345</v>
      </c>
      <c r="C354" s="4">
        <v>7067</v>
      </c>
      <c r="D354" s="4">
        <v>0</v>
      </c>
      <c r="E354" s="4">
        <v>0</v>
      </c>
      <c r="F354" s="4">
        <v>0</v>
      </c>
      <c r="G354" s="4">
        <v>0</v>
      </c>
      <c r="H354" s="4">
        <v>199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f t="shared" si="20"/>
        <v>7266</v>
      </c>
      <c r="U354" s="4">
        <v>0</v>
      </c>
      <c r="V354" s="4">
        <v>460</v>
      </c>
      <c r="W354" s="4">
        <v>0</v>
      </c>
      <c r="X354" s="4">
        <v>0</v>
      </c>
      <c r="Y354" s="4">
        <v>0</v>
      </c>
      <c r="Z354" s="4">
        <f t="shared" si="21"/>
        <v>460</v>
      </c>
      <c r="AA354" s="4"/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f t="shared" si="22"/>
        <v>0</v>
      </c>
      <c r="AH354" s="4">
        <f t="shared" si="23"/>
        <v>7726</v>
      </c>
    </row>
    <row r="355" spans="1:34" ht="12.75">
      <c r="A355" s="3" t="s">
        <v>375</v>
      </c>
      <c r="B355" s="2">
        <v>346</v>
      </c>
      <c r="C355" s="4">
        <v>0</v>
      </c>
      <c r="D355" s="4">
        <v>0</v>
      </c>
      <c r="E355" s="4">
        <v>2332</v>
      </c>
      <c r="F355" s="4">
        <v>303208</v>
      </c>
      <c r="G355" s="4">
        <v>7622</v>
      </c>
      <c r="H355" s="4">
        <v>3583</v>
      </c>
      <c r="I355" s="4">
        <v>4251</v>
      </c>
      <c r="J355" s="4">
        <v>0</v>
      </c>
      <c r="K355" s="4">
        <v>0</v>
      </c>
      <c r="L355" s="4">
        <v>543796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f t="shared" si="20"/>
        <v>864792</v>
      </c>
      <c r="U355" s="4">
        <v>0</v>
      </c>
      <c r="V355" s="4">
        <v>23420</v>
      </c>
      <c r="W355" s="4">
        <v>0</v>
      </c>
      <c r="X355" s="4">
        <v>0</v>
      </c>
      <c r="Y355" s="4">
        <v>0</v>
      </c>
      <c r="Z355" s="4">
        <f t="shared" si="21"/>
        <v>23420</v>
      </c>
      <c r="AA355" s="4"/>
      <c r="AB355" s="4">
        <v>0</v>
      </c>
      <c r="AC355" s="4">
        <v>4</v>
      </c>
      <c r="AD355" s="4">
        <v>5374</v>
      </c>
      <c r="AE355" s="4">
        <v>0</v>
      </c>
      <c r="AF355" s="4">
        <v>2437</v>
      </c>
      <c r="AG355" s="4">
        <f t="shared" si="22"/>
        <v>7815</v>
      </c>
      <c r="AH355" s="4">
        <f t="shared" si="23"/>
        <v>880397</v>
      </c>
    </row>
    <row r="356" spans="1:34" ht="12.75">
      <c r="A356" s="3" t="s">
        <v>376</v>
      </c>
      <c r="B356" s="2">
        <v>347</v>
      </c>
      <c r="C356" s="4">
        <v>81470</v>
      </c>
      <c r="D356" s="4">
        <v>0</v>
      </c>
      <c r="E356" s="4">
        <v>0</v>
      </c>
      <c r="F356" s="4">
        <v>690011</v>
      </c>
      <c r="G356" s="4">
        <v>0</v>
      </c>
      <c r="H356" s="4">
        <v>9351</v>
      </c>
      <c r="I356" s="4">
        <v>8998</v>
      </c>
      <c r="J356" s="4">
        <v>0</v>
      </c>
      <c r="K356" s="4">
        <v>0</v>
      </c>
      <c r="L356" s="4">
        <v>979794</v>
      </c>
      <c r="M356" s="4">
        <v>0</v>
      </c>
      <c r="N356" s="4">
        <v>0</v>
      </c>
      <c r="O356" s="4">
        <v>0</v>
      </c>
      <c r="P356" s="4">
        <v>16018</v>
      </c>
      <c r="Q356" s="4">
        <v>0</v>
      </c>
      <c r="R356" s="4">
        <v>0</v>
      </c>
      <c r="S356" s="4">
        <f t="shared" si="20"/>
        <v>1785642</v>
      </c>
      <c r="U356" s="4">
        <v>0</v>
      </c>
      <c r="V356" s="4">
        <v>47200</v>
      </c>
      <c r="W356" s="4">
        <v>0</v>
      </c>
      <c r="X356" s="4">
        <v>0</v>
      </c>
      <c r="Y356" s="4">
        <v>842</v>
      </c>
      <c r="Z356" s="4">
        <f t="shared" si="21"/>
        <v>48042</v>
      </c>
      <c r="AA356" s="4"/>
      <c r="AB356" s="4">
        <v>0</v>
      </c>
      <c r="AC356" s="4">
        <v>0</v>
      </c>
      <c r="AD356" s="4">
        <v>45403</v>
      </c>
      <c r="AE356" s="4">
        <v>0</v>
      </c>
      <c r="AF356" s="4">
        <v>0</v>
      </c>
      <c r="AG356" s="4">
        <f t="shared" si="22"/>
        <v>45403</v>
      </c>
      <c r="AH356" s="4">
        <f t="shared" si="23"/>
        <v>1788281</v>
      </c>
    </row>
    <row r="357" spans="1:34" ht="12.75">
      <c r="A357" s="3" t="s">
        <v>377</v>
      </c>
      <c r="B357" s="2">
        <v>348</v>
      </c>
      <c r="C357" s="4">
        <v>147071</v>
      </c>
      <c r="D357" s="4">
        <v>0</v>
      </c>
      <c r="E357" s="4">
        <v>48926</v>
      </c>
      <c r="F357" s="4">
        <v>0</v>
      </c>
      <c r="G357" s="4">
        <v>0</v>
      </c>
      <c r="H357" s="4">
        <v>30110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1469788</v>
      </c>
      <c r="O357" s="4">
        <v>0</v>
      </c>
      <c r="P357" s="4">
        <v>89809</v>
      </c>
      <c r="Q357" s="4">
        <v>0</v>
      </c>
      <c r="R357" s="4">
        <v>0</v>
      </c>
      <c r="S357" s="4">
        <f t="shared" si="20"/>
        <v>1785704</v>
      </c>
      <c r="U357" s="4">
        <v>0</v>
      </c>
      <c r="V357" s="4">
        <v>203760</v>
      </c>
      <c r="W357" s="4">
        <v>0</v>
      </c>
      <c r="X357" s="4">
        <v>0</v>
      </c>
      <c r="Y357" s="4">
        <v>0</v>
      </c>
      <c r="Z357" s="4">
        <f t="shared" si="21"/>
        <v>203760</v>
      </c>
      <c r="AA357" s="4"/>
      <c r="AB357" s="4">
        <v>0</v>
      </c>
      <c r="AC357" s="4">
        <v>0</v>
      </c>
      <c r="AD357" s="4">
        <v>0</v>
      </c>
      <c r="AE357" s="4">
        <v>48772</v>
      </c>
      <c r="AF357" s="4">
        <v>36635</v>
      </c>
      <c r="AG357" s="4">
        <f t="shared" si="22"/>
        <v>85407</v>
      </c>
      <c r="AH357" s="4">
        <f t="shared" si="23"/>
        <v>1904057</v>
      </c>
    </row>
    <row r="358" spans="1:34" ht="12.75">
      <c r="A358" s="3" t="s">
        <v>378</v>
      </c>
      <c r="B358" s="2">
        <v>349</v>
      </c>
      <c r="C358" s="4">
        <v>1308</v>
      </c>
      <c r="D358" s="4">
        <v>0</v>
      </c>
      <c r="E358" s="4">
        <v>0</v>
      </c>
      <c r="F358" s="4">
        <v>0</v>
      </c>
      <c r="G358" s="4">
        <v>0</v>
      </c>
      <c r="H358" s="4">
        <v>300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380</v>
      </c>
      <c r="O358" s="4">
        <v>0</v>
      </c>
      <c r="P358" s="4">
        <v>0</v>
      </c>
      <c r="Q358" s="4">
        <v>0</v>
      </c>
      <c r="R358" s="4">
        <v>0</v>
      </c>
      <c r="S358" s="4">
        <f t="shared" si="20"/>
        <v>1988</v>
      </c>
      <c r="U358" s="4">
        <v>0</v>
      </c>
      <c r="V358" s="4">
        <v>380</v>
      </c>
      <c r="W358" s="4">
        <v>0</v>
      </c>
      <c r="X358" s="4">
        <v>0</v>
      </c>
      <c r="Y358" s="4">
        <v>0</v>
      </c>
      <c r="Z358" s="4">
        <f t="shared" si="21"/>
        <v>380</v>
      </c>
      <c r="AA358" s="4"/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f t="shared" si="22"/>
        <v>0</v>
      </c>
      <c r="AH358" s="4">
        <f t="shared" si="23"/>
        <v>2368</v>
      </c>
    </row>
    <row r="359" spans="1:34" ht="12.75">
      <c r="A359" s="3" t="s">
        <v>379</v>
      </c>
      <c r="B359" s="2">
        <v>350</v>
      </c>
      <c r="C359" s="4">
        <v>60864</v>
      </c>
      <c r="D359" s="4">
        <v>0</v>
      </c>
      <c r="E359" s="4">
        <v>0</v>
      </c>
      <c r="F359" s="4">
        <v>0</v>
      </c>
      <c r="G359" s="4">
        <v>28627</v>
      </c>
      <c r="H359" s="4">
        <v>2632</v>
      </c>
      <c r="I359" s="4">
        <v>2469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f t="shared" si="20"/>
        <v>94592</v>
      </c>
      <c r="U359" s="4">
        <v>0</v>
      </c>
      <c r="V359" s="4">
        <v>7460</v>
      </c>
      <c r="W359" s="4">
        <v>0</v>
      </c>
      <c r="X359" s="4">
        <v>0</v>
      </c>
      <c r="Y359" s="4">
        <v>0</v>
      </c>
      <c r="Z359" s="4">
        <f t="shared" si="21"/>
        <v>7460</v>
      </c>
      <c r="AA359" s="4"/>
      <c r="AB359" s="4">
        <v>0</v>
      </c>
      <c r="AC359" s="4">
        <v>8</v>
      </c>
      <c r="AD359" s="4">
        <v>0</v>
      </c>
      <c r="AE359" s="4">
        <v>0</v>
      </c>
      <c r="AF359" s="4">
        <v>0</v>
      </c>
      <c r="AG359" s="4">
        <f t="shared" si="22"/>
        <v>8</v>
      </c>
      <c r="AH359" s="4">
        <f t="shared" si="23"/>
        <v>102044</v>
      </c>
    </row>
    <row r="360" spans="1:34" ht="12.75">
      <c r="A360" s="3" t="s">
        <v>380</v>
      </c>
      <c r="B360" s="2">
        <v>351</v>
      </c>
      <c r="C360" s="4">
        <v>406461</v>
      </c>
      <c r="D360" s="4">
        <v>0</v>
      </c>
      <c r="E360" s="4">
        <v>0</v>
      </c>
      <c r="F360" s="4">
        <v>0</v>
      </c>
      <c r="G360" s="4">
        <v>91856</v>
      </c>
      <c r="H360" s="4">
        <v>6859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57156</v>
      </c>
      <c r="O360" s="4">
        <v>0</v>
      </c>
      <c r="P360" s="4">
        <v>0</v>
      </c>
      <c r="Q360" s="4">
        <v>0</v>
      </c>
      <c r="R360" s="4">
        <v>0</v>
      </c>
      <c r="S360" s="4">
        <f t="shared" si="20"/>
        <v>562332</v>
      </c>
      <c r="U360" s="4">
        <v>0</v>
      </c>
      <c r="V360" s="4">
        <v>14960</v>
      </c>
      <c r="W360" s="4">
        <v>0</v>
      </c>
      <c r="X360" s="4">
        <v>4394</v>
      </c>
      <c r="Y360" s="4">
        <v>0</v>
      </c>
      <c r="Z360" s="4">
        <f t="shared" si="21"/>
        <v>19354</v>
      </c>
      <c r="AA360" s="4"/>
      <c r="AB360" s="4">
        <v>0</v>
      </c>
      <c r="AC360" s="4">
        <v>26</v>
      </c>
      <c r="AD360" s="4">
        <v>0</v>
      </c>
      <c r="AE360" s="4">
        <v>0</v>
      </c>
      <c r="AF360" s="4">
        <v>0</v>
      </c>
      <c r="AG360" s="4">
        <f t="shared" si="22"/>
        <v>26</v>
      </c>
      <c r="AH360" s="4">
        <f t="shared" si="23"/>
        <v>581660</v>
      </c>
    </row>
    <row r="361" spans="1:34" ht="12.75">
      <c r="A361" s="5" t="s">
        <v>381</v>
      </c>
      <c r="B361" s="2">
        <v>0</v>
      </c>
      <c r="C361" s="4">
        <f>SUM(C10:C360)</f>
        <v>20630426</v>
      </c>
      <c r="D361" s="4">
        <f aca="true" t="shared" si="24" ref="D361:S361">SUM(D10:D360)</f>
        <v>4166</v>
      </c>
      <c r="E361" s="4">
        <f t="shared" si="24"/>
        <v>1355643</v>
      </c>
      <c r="F361" s="4">
        <f t="shared" si="24"/>
        <v>23715173</v>
      </c>
      <c r="G361" s="4">
        <f t="shared" si="24"/>
        <v>5110581</v>
      </c>
      <c r="H361" s="4">
        <f t="shared" si="24"/>
        <v>1473470</v>
      </c>
      <c r="I361" s="4">
        <f t="shared" si="24"/>
        <v>720464</v>
      </c>
      <c r="J361" s="4">
        <f t="shared" si="24"/>
        <v>79942</v>
      </c>
      <c r="K361" s="4">
        <f t="shared" si="24"/>
        <v>0</v>
      </c>
      <c r="L361" s="4">
        <f t="shared" si="24"/>
        <v>144553734</v>
      </c>
      <c r="M361" s="4">
        <f t="shared" si="24"/>
        <v>25000</v>
      </c>
      <c r="N361" s="4">
        <f t="shared" si="24"/>
        <v>15669557</v>
      </c>
      <c r="O361" s="4">
        <f t="shared" si="24"/>
        <v>676629</v>
      </c>
      <c r="P361" s="4">
        <f t="shared" si="24"/>
        <v>2202099</v>
      </c>
      <c r="Q361" s="4">
        <f t="shared" si="24"/>
        <v>363</v>
      </c>
      <c r="R361" s="4">
        <f t="shared" si="24"/>
        <v>0</v>
      </c>
      <c r="S361" s="4">
        <f t="shared" si="24"/>
        <v>216217247</v>
      </c>
      <c r="T361" s="4"/>
      <c r="U361" s="4">
        <f aca="true" t="shared" si="25" ref="U361:Z361">SUM(U10:U360)</f>
        <v>10</v>
      </c>
      <c r="V361" s="4">
        <f t="shared" si="25"/>
        <v>10497900</v>
      </c>
      <c r="W361" s="4">
        <f t="shared" si="25"/>
        <v>1047298</v>
      </c>
      <c r="X361" s="4">
        <f t="shared" si="25"/>
        <v>285996</v>
      </c>
      <c r="Y361" s="4">
        <f t="shared" si="25"/>
        <v>196197</v>
      </c>
      <c r="Z361" s="4">
        <f t="shared" si="25"/>
        <v>12027401</v>
      </c>
      <c r="AA361" s="4"/>
      <c r="AB361" s="4">
        <f aca="true" t="shared" si="26" ref="AB361:AH361">SUM(AB10:AB360)</f>
        <v>5</v>
      </c>
      <c r="AC361" s="4">
        <f t="shared" si="26"/>
        <v>47550</v>
      </c>
      <c r="AD361" s="4">
        <f t="shared" si="26"/>
        <v>1047298</v>
      </c>
      <c r="AE361" s="4">
        <f t="shared" si="26"/>
        <v>291084</v>
      </c>
      <c r="AF361" s="4">
        <f t="shared" si="26"/>
        <v>698003</v>
      </c>
      <c r="AG361" s="4">
        <f t="shared" si="26"/>
        <v>2083940</v>
      </c>
      <c r="AH361" s="4">
        <f t="shared" si="26"/>
        <v>226160708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Curtis</cp:lastModifiedBy>
  <dcterms:created xsi:type="dcterms:W3CDTF">1999-11-18T15:47:26Z</dcterms:created>
  <cp:category/>
  <cp:version/>
  <cp:contentType/>
  <cp:contentStatus/>
</cp:coreProperties>
</file>