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75" windowWidth="10380" windowHeight="5430" tabRatio="889"/>
  </bookViews>
  <sheets>
    <sheet name="Municipal Receipts" sheetId="488" r:id="rId1"/>
    <sheet name="Municipal Charges" sheetId="32472" r:id="rId2"/>
    <sheet name="Regional Schools" sheetId="484" r:id="rId3"/>
  </sheets>
  <definedNames>
    <definedName name="_xlnm._FilterDatabase" localSheetId="1" hidden="1">'Municipal Charges'!$A$7:$X$360</definedName>
    <definedName name="_xlnm._FilterDatabase" localSheetId="0" hidden="1">'Municipal Receipts'!$A$7:$BH$360</definedName>
    <definedName name="_xlnm._FilterDatabase" localSheetId="2" hidden="1">'Regional Schools'!$A$7:$Q$94</definedName>
    <definedName name="pmthist_ST_HJH">#REF!</definedName>
    <definedName name="_xlnm.Print_Area" localSheetId="0">'Municipal Receipts'!$B$8:$R$362</definedName>
    <definedName name="_xlnm.Print_Titles" localSheetId="1">'Municipal Charges'!$7:$7</definedName>
    <definedName name="_xlnm.Print_Titles" localSheetId="0">'Municipal Receipts'!$7:$7</definedName>
    <definedName name="_xlnm.Print_Titles" localSheetId="2">'Regional Schools'!$7:$7</definedName>
  </definedNames>
  <calcPr calcId="145621"/>
</workbook>
</file>

<file path=xl/calcChain.xml><?xml version="1.0" encoding="utf-8"?>
<calcChain xmlns="http://schemas.openxmlformats.org/spreadsheetml/2006/main">
  <c r="H96" i="484" l="1"/>
  <c r="K255" i="488" l="1"/>
  <c r="K42" i="488"/>
  <c r="L96" i="484" l="1"/>
  <c r="J362" i="32472" l="1"/>
  <c r="I362" i="32472"/>
  <c r="K362" i="32472" l="1"/>
  <c r="L362" i="32472"/>
  <c r="P362" i="32472"/>
  <c r="Q362" i="32472"/>
  <c r="G65" i="484" l="1"/>
  <c r="O96" i="484" l="1"/>
  <c r="S362" i="488"/>
  <c r="O362" i="32472" l="1"/>
  <c r="D362" i="32472" l="1"/>
  <c r="N362" i="32472"/>
  <c r="F362" i="32472" l="1"/>
  <c r="F364" i="32472" s="1"/>
  <c r="U359" i="32472"/>
  <c r="W359" i="32472" s="1"/>
  <c r="R8" i="488"/>
  <c r="R9" i="488"/>
  <c r="R10" i="488"/>
  <c r="R11" i="488"/>
  <c r="R12" i="488"/>
  <c r="R13" i="488"/>
  <c r="R14" i="488"/>
  <c r="R15" i="488"/>
  <c r="R16" i="488"/>
  <c r="R17" i="488"/>
  <c r="R18" i="488"/>
  <c r="R19" i="488"/>
  <c r="R20" i="488"/>
  <c r="R21" i="488"/>
  <c r="R22" i="488"/>
  <c r="R23" i="488"/>
  <c r="R24" i="488"/>
  <c r="R25" i="488"/>
  <c r="R26" i="488"/>
  <c r="R27" i="488"/>
  <c r="R28" i="488"/>
  <c r="R29" i="488"/>
  <c r="R30" i="488"/>
  <c r="R31" i="488"/>
  <c r="R32" i="488"/>
  <c r="R33" i="488"/>
  <c r="R34" i="488"/>
  <c r="R35" i="488"/>
  <c r="R36" i="488"/>
  <c r="R37" i="488"/>
  <c r="R38" i="488"/>
  <c r="R39" i="488"/>
  <c r="R40" i="488"/>
  <c r="R41" i="488"/>
  <c r="R43" i="488"/>
  <c r="R44" i="488"/>
  <c r="R45" i="488"/>
  <c r="R46" i="488"/>
  <c r="R47" i="488"/>
  <c r="R48" i="488"/>
  <c r="R49" i="488"/>
  <c r="R50" i="488"/>
  <c r="R51" i="488"/>
  <c r="R52" i="488"/>
  <c r="R53" i="488"/>
  <c r="R54" i="488"/>
  <c r="R55" i="488"/>
  <c r="R56" i="488"/>
  <c r="R57" i="488"/>
  <c r="R58" i="488"/>
  <c r="R59" i="488"/>
  <c r="R60" i="488"/>
  <c r="R61" i="488"/>
  <c r="R62" i="488"/>
  <c r="R63" i="488"/>
  <c r="R64" i="488"/>
  <c r="R65" i="488"/>
  <c r="R66" i="488"/>
  <c r="R67" i="488"/>
  <c r="R68" i="488"/>
  <c r="R69" i="488"/>
  <c r="R70" i="488"/>
  <c r="R71" i="488"/>
  <c r="R72" i="488"/>
  <c r="R73" i="488"/>
  <c r="R74" i="488"/>
  <c r="R75" i="488"/>
  <c r="R76" i="488"/>
  <c r="R77" i="488"/>
  <c r="R78" i="488"/>
  <c r="R79" i="488"/>
  <c r="R80" i="488"/>
  <c r="R81" i="488"/>
  <c r="R82" i="488"/>
  <c r="R83" i="488"/>
  <c r="R84" i="488"/>
  <c r="R85" i="488"/>
  <c r="R86" i="488"/>
  <c r="R87" i="488"/>
  <c r="R88" i="488"/>
  <c r="R89" i="488"/>
  <c r="R90" i="488"/>
  <c r="R91" i="488"/>
  <c r="R92" i="488"/>
  <c r="R93" i="488"/>
  <c r="R94" i="488"/>
  <c r="R95" i="488"/>
  <c r="R96" i="488"/>
  <c r="R97" i="488"/>
  <c r="R98" i="488"/>
  <c r="R99" i="488"/>
  <c r="R100" i="488"/>
  <c r="R101" i="488"/>
  <c r="R102" i="488"/>
  <c r="R103" i="488"/>
  <c r="R104" i="488"/>
  <c r="R105" i="488"/>
  <c r="R106" i="488"/>
  <c r="R107" i="488"/>
  <c r="R108" i="488"/>
  <c r="R109" i="488"/>
  <c r="R110" i="488"/>
  <c r="R111" i="488"/>
  <c r="R112" i="488"/>
  <c r="R113" i="488"/>
  <c r="R114" i="488"/>
  <c r="R115" i="488"/>
  <c r="R116" i="488"/>
  <c r="R117" i="488"/>
  <c r="R118" i="488"/>
  <c r="R119" i="488"/>
  <c r="R120" i="488"/>
  <c r="R121" i="488"/>
  <c r="R122" i="488"/>
  <c r="R123" i="488"/>
  <c r="R124" i="488"/>
  <c r="R125" i="488"/>
  <c r="R126" i="488"/>
  <c r="R127" i="488"/>
  <c r="R128" i="488"/>
  <c r="R129" i="488"/>
  <c r="R130" i="488"/>
  <c r="R131" i="488"/>
  <c r="R132" i="488"/>
  <c r="R133" i="488"/>
  <c r="R134" i="488"/>
  <c r="R135" i="488"/>
  <c r="R136" i="488"/>
  <c r="R137" i="488"/>
  <c r="R138" i="488"/>
  <c r="R139" i="488"/>
  <c r="R140" i="488"/>
  <c r="R141" i="488"/>
  <c r="R142" i="488"/>
  <c r="R143" i="488"/>
  <c r="R144" i="488"/>
  <c r="R145" i="488"/>
  <c r="R146" i="488"/>
  <c r="R147" i="488"/>
  <c r="R148" i="488"/>
  <c r="R149" i="488"/>
  <c r="R150" i="488"/>
  <c r="R151" i="488"/>
  <c r="R152" i="488"/>
  <c r="R153" i="488"/>
  <c r="R154" i="488"/>
  <c r="R155" i="488"/>
  <c r="R156" i="488"/>
  <c r="R157" i="488"/>
  <c r="R158" i="488"/>
  <c r="R159" i="488"/>
  <c r="R160" i="488"/>
  <c r="R161" i="488"/>
  <c r="R162" i="488"/>
  <c r="R163" i="488"/>
  <c r="R164" i="488"/>
  <c r="R165" i="488"/>
  <c r="R166" i="488"/>
  <c r="R167" i="488"/>
  <c r="R168" i="488"/>
  <c r="R169" i="488"/>
  <c r="R170" i="488"/>
  <c r="R171" i="488"/>
  <c r="R172" i="488"/>
  <c r="R173" i="488"/>
  <c r="R174" i="488"/>
  <c r="R175" i="488"/>
  <c r="R176" i="488"/>
  <c r="R177" i="488"/>
  <c r="R178" i="488"/>
  <c r="R179" i="488"/>
  <c r="R180" i="488"/>
  <c r="R181" i="488"/>
  <c r="R182" i="488"/>
  <c r="R183" i="488"/>
  <c r="R184" i="488"/>
  <c r="R185" i="488"/>
  <c r="R186" i="488"/>
  <c r="R187" i="488"/>
  <c r="R188" i="488"/>
  <c r="R189" i="488"/>
  <c r="R190" i="488"/>
  <c r="R191" i="488"/>
  <c r="R192" i="488"/>
  <c r="R193" i="488"/>
  <c r="R194" i="488"/>
  <c r="R195" i="488"/>
  <c r="R196" i="488"/>
  <c r="R197" i="488"/>
  <c r="R198" i="488"/>
  <c r="R199" i="488"/>
  <c r="R200" i="488"/>
  <c r="R201" i="488"/>
  <c r="R202" i="488"/>
  <c r="R203" i="488"/>
  <c r="R204" i="488"/>
  <c r="R205" i="488"/>
  <c r="R206" i="488"/>
  <c r="R207" i="488"/>
  <c r="R208" i="488"/>
  <c r="R209" i="488"/>
  <c r="R210" i="488"/>
  <c r="R211" i="488"/>
  <c r="R212" i="488"/>
  <c r="R213" i="488"/>
  <c r="R214" i="488"/>
  <c r="R215" i="488"/>
  <c r="R216" i="488"/>
  <c r="R217" i="488"/>
  <c r="R218" i="488"/>
  <c r="R219" i="488"/>
  <c r="R220" i="488"/>
  <c r="R222" i="488"/>
  <c r="R223" i="488"/>
  <c r="R224" i="488"/>
  <c r="R225" i="488"/>
  <c r="R226" i="488"/>
  <c r="R227" i="488"/>
  <c r="R228" i="488"/>
  <c r="R229" i="488"/>
  <c r="R230" i="488"/>
  <c r="R231" i="488"/>
  <c r="R232" i="488"/>
  <c r="R233" i="488"/>
  <c r="R234" i="488"/>
  <c r="R235" i="488"/>
  <c r="R236" i="488"/>
  <c r="R237" i="488"/>
  <c r="R238" i="488"/>
  <c r="R239" i="488"/>
  <c r="R240" i="488"/>
  <c r="R241" i="488"/>
  <c r="R242" i="488"/>
  <c r="R243" i="488"/>
  <c r="R244" i="488"/>
  <c r="R245" i="488"/>
  <c r="R246" i="488"/>
  <c r="R247" i="488"/>
  <c r="R248" i="488"/>
  <c r="R249" i="488"/>
  <c r="R250" i="488"/>
  <c r="R251" i="488"/>
  <c r="R252" i="488"/>
  <c r="R253" i="488"/>
  <c r="R254" i="488"/>
  <c r="R255" i="488"/>
  <c r="R256" i="488"/>
  <c r="R257" i="488"/>
  <c r="R258" i="488"/>
  <c r="R259" i="488"/>
  <c r="R260" i="488"/>
  <c r="R261" i="488"/>
  <c r="R262" i="488"/>
  <c r="R263" i="488"/>
  <c r="R264" i="488"/>
  <c r="R265" i="488"/>
  <c r="R266" i="488"/>
  <c r="R267" i="488"/>
  <c r="R268" i="488"/>
  <c r="R269" i="488"/>
  <c r="R270" i="488"/>
  <c r="R271" i="488"/>
  <c r="R272" i="488"/>
  <c r="R273" i="488"/>
  <c r="R274" i="488"/>
  <c r="R275" i="488"/>
  <c r="R276" i="488"/>
  <c r="R277" i="488"/>
  <c r="R278" i="488"/>
  <c r="R279" i="488"/>
  <c r="R280" i="488"/>
  <c r="R281" i="488"/>
  <c r="R282" i="488"/>
  <c r="R283" i="488"/>
  <c r="R284" i="488"/>
  <c r="R285" i="488"/>
  <c r="R286" i="488"/>
  <c r="R287" i="488"/>
  <c r="R288" i="488"/>
  <c r="R289" i="488"/>
  <c r="R290" i="488"/>
  <c r="R291" i="488"/>
  <c r="R292" i="488"/>
  <c r="R293" i="488"/>
  <c r="R294" i="488"/>
  <c r="R295" i="488"/>
  <c r="R296" i="488"/>
  <c r="R297" i="488"/>
  <c r="R298" i="488"/>
  <c r="R299" i="488"/>
  <c r="R300" i="488"/>
  <c r="R301" i="488"/>
  <c r="R302" i="488"/>
  <c r="R303" i="488"/>
  <c r="R304" i="488"/>
  <c r="R305" i="488"/>
  <c r="R306" i="488"/>
  <c r="R307" i="488"/>
  <c r="R308" i="488"/>
  <c r="R309" i="488"/>
  <c r="R310" i="488"/>
  <c r="R311" i="488"/>
  <c r="R312" i="488"/>
  <c r="R313" i="488"/>
  <c r="R314" i="488"/>
  <c r="R315" i="488"/>
  <c r="R316" i="488"/>
  <c r="R317" i="488"/>
  <c r="R318" i="488"/>
  <c r="R319" i="488"/>
  <c r="R320" i="488"/>
  <c r="R321" i="488"/>
  <c r="R322" i="488"/>
  <c r="R323" i="488"/>
  <c r="R324" i="488"/>
  <c r="R325" i="488"/>
  <c r="R326" i="488"/>
  <c r="R327" i="488"/>
  <c r="R328" i="488"/>
  <c r="R329" i="488"/>
  <c r="R330" i="488"/>
  <c r="R331" i="488"/>
  <c r="R332" i="488"/>
  <c r="R333" i="488"/>
  <c r="R334" i="488"/>
  <c r="R335" i="488"/>
  <c r="R336" i="488"/>
  <c r="R337" i="488"/>
  <c r="R338" i="488"/>
  <c r="R339" i="488"/>
  <c r="R340" i="488"/>
  <c r="R341" i="488"/>
  <c r="R342" i="488"/>
  <c r="R343" i="488"/>
  <c r="R344" i="488"/>
  <c r="R345" i="488"/>
  <c r="R346" i="488"/>
  <c r="R347" i="488"/>
  <c r="R348" i="488"/>
  <c r="R349" i="488"/>
  <c r="R350" i="488"/>
  <c r="R351" i="488"/>
  <c r="R352" i="488"/>
  <c r="R353" i="488"/>
  <c r="R354" i="488"/>
  <c r="R355" i="488"/>
  <c r="R356" i="488"/>
  <c r="R357" i="488"/>
  <c r="R358" i="488"/>
  <c r="R359" i="488"/>
  <c r="R360" i="488"/>
  <c r="R221" i="488"/>
  <c r="D362" i="488"/>
  <c r="E362" i="488"/>
  <c r="F362" i="488"/>
  <c r="G362" i="488"/>
  <c r="G364" i="488" s="1"/>
  <c r="H362" i="488"/>
  <c r="I362" i="488"/>
  <c r="R42" i="488"/>
  <c r="K362" i="488"/>
  <c r="K364" i="488" s="1"/>
  <c r="L362" i="488"/>
  <c r="L364" i="488" s="1"/>
  <c r="M362" i="488"/>
  <c r="M364" i="488" s="1"/>
  <c r="N362" i="488"/>
  <c r="N364" i="488" s="1"/>
  <c r="O362" i="488"/>
  <c r="O364" i="488" s="1"/>
  <c r="P362" i="488"/>
  <c r="P364" i="488" s="1"/>
  <c r="Q362" i="488"/>
  <c r="Q364" i="488" s="1"/>
  <c r="S362" i="32472"/>
  <c r="U360" i="32472"/>
  <c r="W360" i="32472" s="1"/>
  <c r="J362" i="488"/>
  <c r="J364" i="488" s="1"/>
  <c r="I94" i="484"/>
  <c r="I93" i="484"/>
  <c r="I92" i="484"/>
  <c r="I91" i="484"/>
  <c r="I90" i="484"/>
  <c r="I89" i="484"/>
  <c r="I88" i="484"/>
  <c r="I87" i="484"/>
  <c r="I86" i="484"/>
  <c r="I85" i="484"/>
  <c r="I84" i="484"/>
  <c r="I83" i="484"/>
  <c r="I82" i="484"/>
  <c r="I81" i="484"/>
  <c r="I80" i="484"/>
  <c r="I79" i="484"/>
  <c r="I78" i="484"/>
  <c r="I77" i="484"/>
  <c r="I76" i="484"/>
  <c r="I75" i="484"/>
  <c r="I74" i="484"/>
  <c r="I73" i="484"/>
  <c r="I72" i="484"/>
  <c r="I71" i="484"/>
  <c r="I70" i="484"/>
  <c r="I69" i="484"/>
  <c r="I68" i="484"/>
  <c r="I67" i="484"/>
  <c r="I66" i="484"/>
  <c r="I65" i="484"/>
  <c r="I64" i="484"/>
  <c r="I63" i="484"/>
  <c r="I62" i="484"/>
  <c r="I61" i="484"/>
  <c r="I60" i="484"/>
  <c r="I59" i="484"/>
  <c r="I58" i="484"/>
  <c r="I57" i="484"/>
  <c r="I56" i="484"/>
  <c r="I55" i="484"/>
  <c r="I54" i="484"/>
  <c r="I53" i="484"/>
  <c r="I52" i="484"/>
  <c r="I51" i="484"/>
  <c r="I50" i="484"/>
  <c r="I49" i="484"/>
  <c r="I48" i="484"/>
  <c r="I47" i="484"/>
  <c r="I46" i="484"/>
  <c r="I45" i="484"/>
  <c r="I44" i="484"/>
  <c r="I43" i="484"/>
  <c r="I42" i="484"/>
  <c r="I41" i="484"/>
  <c r="I40" i="484"/>
  <c r="I39" i="484"/>
  <c r="I38" i="484"/>
  <c r="I37" i="484"/>
  <c r="I36" i="484"/>
  <c r="I35" i="484"/>
  <c r="I34" i="484"/>
  <c r="I33" i="484"/>
  <c r="I32" i="484"/>
  <c r="I31" i="484"/>
  <c r="I30" i="484"/>
  <c r="I29" i="484"/>
  <c r="I28" i="484"/>
  <c r="I27" i="484"/>
  <c r="I26" i="484"/>
  <c r="I25" i="484"/>
  <c r="I24" i="484"/>
  <c r="I23" i="484"/>
  <c r="I22" i="484"/>
  <c r="I21" i="484"/>
  <c r="I20" i="484"/>
  <c r="I19" i="484"/>
  <c r="I18" i="484"/>
  <c r="I17" i="484"/>
  <c r="I16" i="484"/>
  <c r="I15" i="484"/>
  <c r="I14" i="484"/>
  <c r="I13" i="484"/>
  <c r="I12" i="484"/>
  <c r="I11" i="484"/>
  <c r="I10" i="484"/>
  <c r="I9" i="484"/>
  <c r="I8" i="484"/>
  <c r="E96" i="484"/>
  <c r="E363" i="488" s="1"/>
  <c r="M55" i="484"/>
  <c r="M9" i="484"/>
  <c r="M10" i="484"/>
  <c r="M11" i="484"/>
  <c r="M12" i="484"/>
  <c r="M13" i="484"/>
  <c r="M14" i="484"/>
  <c r="M15" i="484"/>
  <c r="M16" i="484"/>
  <c r="M17" i="484"/>
  <c r="M18" i="484"/>
  <c r="M19" i="484"/>
  <c r="M20" i="484"/>
  <c r="M21" i="484"/>
  <c r="M22" i="484"/>
  <c r="M23" i="484"/>
  <c r="M24" i="484"/>
  <c r="M25" i="484"/>
  <c r="M26" i="484"/>
  <c r="M27" i="484"/>
  <c r="M28" i="484"/>
  <c r="M29" i="484"/>
  <c r="M30" i="484"/>
  <c r="M31" i="484"/>
  <c r="M32" i="484"/>
  <c r="M33" i="484"/>
  <c r="M34" i="484"/>
  <c r="M35" i="484"/>
  <c r="M36" i="484"/>
  <c r="M37" i="484"/>
  <c r="M38" i="484"/>
  <c r="M39" i="484"/>
  <c r="M40" i="484"/>
  <c r="M41" i="484"/>
  <c r="M42" i="484"/>
  <c r="M43" i="484"/>
  <c r="M44" i="484"/>
  <c r="M45" i="484"/>
  <c r="M46" i="484"/>
  <c r="M47" i="484"/>
  <c r="M48" i="484"/>
  <c r="M49" i="484"/>
  <c r="M50" i="484"/>
  <c r="M51" i="484"/>
  <c r="M52" i="484"/>
  <c r="M53" i="484"/>
  <c r="M54" i="484"/>
  <c r="M56" i="484"/>
  <c r="M57" i="484"/>
  <c r="M58" i="484"/>
  <c r="M59" i="484"/>
  <c r="M60" i="484"/>
  <c r="M61" i="484"/>
  <c r="M62" i="484"/>
  <c r="M63" i="484"/>
  <c r="M64" i="484"/>
  <c r="M65" i="484"/>
  <c r="M66" i="484"/>
  <c r="M67" i="484"/>
  <c r="M68" i="484"/>
  <c r="M69" i="484"/>
  <c r="M70" i="484"/>
  <c r="M71" i="484"/>
  <c r="M72" i="484"/>
  <c r="M73" i="484"/>
  <c r="M74" i="484"/>
  <c r="M75" i="484"/>
  <c r="M76" i="484"/>
  <c r="M77" i="484"/>
  <c r="M78" i="484"/>
  <c r="M79" i="484"/>
  <c r="M80" i="484"/>
  <c r="M81" i="484"/>
  <c r="M82" i="484"/>
  <c r="M83" i="484"/>
  <c r="M84" i="484"/>
  <c r="M85" i="484"/>
  <c r="M86" i="484"/>
  <c r="M87" i="484"/>
  <c r="M88" i="484"/>
  <c r="M89" i="484"/>
  <c r="M90" i="484"/>
  <c r="M91" i="484"/>
  <c r="M92" i="484"/>
  <c r="M93" i="484"/>
  <c r="M94" i="484"/>
  <c r="D96" i="484"/>
  <c r="D363" i="488" s="1"/>
  <c r="F96" i="484"/>
  <c r="F363" i="488" s="1"/>
  <c r="G96" i="484"/>
  <c r="H363" i="488" s="1"/>
  <c r="I363" i="488"/>
  <c r="J96" i="484"/>
  <c r="Q363" i="32472" s="1"/>
  <c r="K96" i="484"/>
  <c r="S363" i="32472" s="1"/>
  <c r="T363" i="32472"/>
  <c r="M8" i="484"/>
  <c r="U9" i="32472"/>
  <c r="W9" i="32472" s="1"/>
  <c r="U10" i="32472"/>
  <c r="W10" i="32472" s="1"/>
  <c r="U11" i="32472"/>
  <c r="W11" i="32472" s="1"/>
  <c r="U12" i="32472"/>
  <c r="W12" i="32472" s="1"/>
  <c r="U13" i="32472"/>
  <c r="W13" i="32472" s="1"/>
  <c r="U14" i="32472"/>
  <c r="W14" i="32472" s="1"/>
  <c r="U15" i="32472"/>
  <c r="W15" i="32472" s="1"/>
  <c r="U16" i="32472"/>
  <c r="W16" i="32472" s="1"/>
  <c r="U17" i="32472"/>
  <c r="W17" i="32472" s="1"/>
  <c r="U18" i="32472"/>
  <c r="W18" i="32472" s="1"/>
  <c r="U19" i="32472"/>
  <c r="W19" i="32472" s="1"/>
  <c r="U20" i="32472"/>
  <c r="W20" i="32472" s="1"/>
  <c r="U21" i="32472"/>
  <c r="W21" i="32472" s="1"/>
  <c r="U22" i="32472"/>
  <c r="W22" i="32472" s="1"/>
  <c r="U23" i="32472"/>
  <c r="W23" i="32472" s="1"/>
  <c r="U24" i="32472"/>
  <c r="W24" i="32472" s="1"/>
  <c r="U25" i="32472"/>
  <c r="W25" i="32472" s="1"/>
  <c r="U26" i="32472"/>
  <c r="W26" i="32472" s="1"/>
  <c r="U27" i="32472"/>
  <c r="W27" i="32472" s="1"/>
  <c r="U28" i="32472"/>
  <c r="W28" i="32472" s="1"/>
  <c r="U29" i="32472"/>
  <c r="W29" i="32472" s="1"/>
  <c r="U30" i="32472"/>
  <c r="W30" i="32472" s="1"/>
  <c r="U31" i="32472"/>
  <c r="W31" i="32472" s="1"/>
  <c r="U32" i="32472"/>
  <c r="W32" i="32472" s="1"/>
  <c r="U33" i="32472"/>
  <c r="W33" i="32472" s="1"/>
  <c r="U34" i="32472"/>
  <c r="W34" i="32472" s="1"/>
  <c r="U35" i="32472"/>
  <c r="W35" i="32472" s="1"/>
  <c r="U36" i="32472"/>
  <c r="W36" i="32472" s="1"/>
  <c r="U37" i="32472"/>
  <c r="W37" i="32472" s="1"/>
  <c r="U38" i="32472"/>
  <c r="W38" i="32472" s="1"/>
  <c r="U39" i="32472"/>
  <c r="W39" i="32472" s="1"/>
  <c r="U40" i="32472"/>
  <c r="W40" i="32472" s="1"/>
  <c r="U41" i="32472"/>
  <c r="W41" i="32472" s="1"/>
  <c r="U42" i="32472"/>
  <c r="W42" i="32472" s="1"/>
  <c r="U43" i="32472"/>
  <c r="W43" i="32472" s="1"/>
  <c r="U44" i="32472"/>
  <c r="W44" i="32472" s="1"/>
  <c r="U45" i="32472"/>
  <c r="W45" i="32472" s="1"/>
  <c r="U46" i="32472"/>
  <c r="W46" i="32472" s="1"/>
  <c r="U47" i="32472"/>
  <c r="W47" i="32472" s="1"/>
  <c r="U48" i="32472"/>
  <c r="W48" i="32472" s="1"/>
  <c r="U49" i="32472"/>
  <c r="W49" i="32472" s="1"/>
  <c r="U50" i="32472"/>
  <c r="W50" i="32472" s="1"/>
  <c r="U51" i="32472"/>
  <c r="W51" i="32472" s="1"/>
  <c r="U52" i="32472"/>
  <c r="W52" i="32472" s="1"/>
  <c r="U53" i="32472"/>
  <c r="W53" i="32472" s="1"/>
  <c r="U54" i="32472"/>
  <c r="W54" i="32472" s="1"/>
  <c r="U55" i="32472"/>
  <c r="W55" i="32472" s="1"/>
  <c r="U56" i="32472"/>
  <c r="W56" i="32472" s="1"/>
  <c r="U57" i="32472"/>
  <c r="W57" i="32472" s="1"/>
  <c r="U58" i="32472"/>
  <c r="W58" i="32472" s="1"/>
  <c r="U59" i="32472"/>
  <c r="W59" i="32472" s="1"/>
  <c r="U60" i="32472"/>
  <c r="W60" i="32472" s="1"/>
  <c r="U61" i="32472"/>
  <c r="W61" i="32472" s="1"/>
  <c r="U62" i="32472"/>
  <c r="W62" i="32472" s="1"/>
  <c r="U63" i="32472"/>
  <c r="W63" i="32472" s="1"/>
  <c r="U64" i="32472"/>
  <c r="W64" i="32472" s="1"/>
  <c r="U65" i="32472"/>
  <c r="W65" i="32472" s="1"/>
  <c r="U66" i="32472"/>
  <c r="W66" i="32472" s="1"/>
  <c r="U67" i="32472"/>
  <c r="W67" i="32472" s="1"/>
  <c r="U68" i="32472"/>
  <c r="W68" i="32472" s="1"/>
  <c r="U69" i="32472"/>
  <c r="W69" i="32472" s="1"/>
  <c r="U70" i="32472"/>
  <c r="W70" i="32472" s="1"/>
  <c r="U71" i="32472"/>
  <c r="W71" i="32472" s="1"/>
  <c r="U72" i="32472"/>
  <c r="W72" i="32472" s="1"/>
  <c r="U73" i="32472"/>
  <c r="W73" i="32472" s="1"/>
  <c r="U74" i="32472"/>
  <c r="W74" i="32472" s="1"/>
  <c r="U75" i="32472"/>
  <c r="W75" i="32472" s="1"/>
  <c r="U76" i="32472"/>
  <c r="W76" i="32472" s="1"/>
  <c r="U77" i="32472"/>
  <c r="W77" i="32472" s="1"/>
  <c r="U78" i="32472"/>
  <c r="W78" i="32472" s="1"/>
  <c r="U79" i="32472"/>
  <c r="W79" i="32472" s="1"/>
  <c r="U80" i="32472"/>
  <c r="W80" i="32472" s="1"/>
  <c r="U81" i="32472"/>
  <c r="W81" i="32472" s="1"/>
  <c r="U82" i="32472"/>
  <c r="W82" i="32472" s="1"/>
  <c r="U83" i="32472"/>
  <c r="W83" i="32472" s="1"/>
  <c r="U84" i="32472"/>
  <c r="W84" i="32472" s="1"/>
  <c r="U85" i="32472"/>
  <c r="W85" i="32472" s="1"/>
  <c r="U86" i="32472"/>
  <c r="W86" i="32472" s="1"/>
  <c r="U87" i="32472"/>
  <c r="W87" i="32472" s="1"/>
  <c r="U88" i="32472"/>
  <c r="W88" i="32472" s="1"/>
  <c r="U89" i="32472"/>
  <c r="W89" i="32472" s="1"/>
  <c r="U90" i="32472"/>
  <c r="W90" i="32472" s="1"/>
  <c r="U91" i="32472"/>
  <c r="W91" i="32472" s="1"/>
  <c r="U92" i="32472"/>
  <c r="W92" i="32472" s="1"/>
  <c r="U93" i="32472"/>
  <c r="W93" i="32472" s="1"/>
  <c r="U94" i="32472"/>
  <c r="W94" i="32472" s="1"/>
  <c r="U95" i="32472"/>
  <c r="W95" i="32472" s="1"/>
  <c r="U96" i="32472"/>
  <c r="W96" i="32472" s="1"/>
  <c r="U97" i="32472"/>
  <c r="W97" i="32472" s="1"/>
  <c r="U98" i="32472"/>
  <c r="W98" i="32472" s="1"/>
  <c r="U99" i="32472"/>
  <c r="W99" i="32472" s="1"/>
  <c r="U100" i="32472"/>
  <c r="W100" i="32472" s="1"/>
  <c r="U101" i="32472"/>
  <c r="W101" i="32472" s="1"/>
  <c r="U102" i="32472"/>
  <c r="W102" i="32472" s="1"/>
  <c r="U103" i="32472"/>
  <c r="W103" i="32472" s="1"/>
  <c r="U104" i="32472"/>
  <c r="W104" i="32472" s="1"/>
  <c r="U105" i="32472"/>
  <c r="W105" i="32472" s="1"/>
  <c r="U106" i="32472"/>
  <c r="W106" i="32472" s="1"/>
  <c r="U107" i="32472"/>
  <c r="W107" i="32472" s="1"/>
  <c r="U108" i="32472"/>
  <c r="W108" i="32472" s="1"/>
  <c r="U109" i="32472"/>
  <c r="W109" i="32472" s="1"/>
  <c r="U110" i="32472"/>
  <c r="W110" i="32472" s="1"/>
  <c r="U111" i="32472"/>
  <c r="W111" i="32472" s="1"/>
  <c r="U112" i="32472"/>
  <c r="W112" i="32472" s="1"/>
  <c r="U113" i="32472"/>
  <c r="W113" i="32472" s="1"/>
  <c r="U114" i="32472"/>
  <c r="W114" i="32472" s="1"/>
  <c r="U115" i="32472"/>
  <c r="W115" i="32472" s="1"/>
  <c r="U116" i="32472"/>
  <c r="W116" i="32472" s="1"/>
  <c r="U117" i="32472"/>
  <c r="W117" i="32472" s="1"/>
  <c r="U118" i="32472"/>
  <c r="W118" i="32472" s="1"/>
  <c r="U119" i="32472"/>
  <c r="W119" i="32472" s="1"/>
  <c r="U120" i="32472"/>
  <c r="W120" i="32472" s="1"/>
  <c r="U121" i="32472"/>
  <c r="W121" i="32472" s="1"/>
  <c r="U122" i="32472"/>
  <c r="W122" i="32472" s="1"/>
  <c r="U123" i="32472"/>
  <c r="W123" i="32472" s="1"/>
  <c r="U124" i="32472"/>
  <c r="W124" i="32472" s="1"/>
  <c r="U125" i="32472"/>
  <c r="W125" i="32472" s="1"/>
  <c r="U126" i="32472"/>
  <c r="W126" i="32472" s="1"/>
  <c r="U127" i="32472"/>
  <c r="W127" i="32472" s="1"/>
  <c r="U128" i="32472"/>
  <c r="W128" i="32472" s="1"/>
  <c r="U129" i="32472"/>
  <c r="W129" i="32472" s="1"/>
  <c r="U130" i="32472"/>
  <c r="W130" i="32472" s="1"/>
  <c r="U131" i="32472"/>
  <c r="W131" i="32472" s="1"/>
  <c r="U132" i="32472"/>
  <c r="W132" i="32472" s="1"/>
  <c r="U133" i="32472"/>
  <c r="W133" i="32472" s="1"/>
  <c r="U134" i="32472"/>
  <c r="W134" i="32472" s="1"/>
  <c r="U135" i="32472"/>
  <c r="W135" i="32472" s="1"/>
  <c r="U136" i="32472"/>
  <c r="W136" i="32472" s="1"/>
  <c r="U137" i="32472"/>
  <c r="W137" i="32472" s="1"/>
  <c r="U138" i="32472"/>
  <c r="W138" i="32472" s="1"/>
  <c r="U139" i="32472"/>
  <c r="W139" i="32472" s="1"/>
  <c r="U140" i="32472"/>
  <c r="W140" i="32472" s="1"/>
  <c r="U141" i="32472"/>
  <c r="W141" i="32472" s="1"/>
  <c r="U142" i="32472"/>
  <c r="W142" i="32472" s="1"/>
  <c r="U143" i="32472"/>
  <c r="W143" i="32472" s="1"/>
  <c r="U144" i="32472"/>
  <c r="W144" i="32472" s="1"/>
  <c r="U145" i="32472"/>
  <c r="W145" i="32472" s="1"/>
  <c r="U146" i="32472"/>
  <c r="W146" i="32472" s="1"/>
  <c r="U147" i="32472"/>
  <c r="W147" i="32472" s="1"/>
  <c r="U148" i="32472"/>
  <c r="W148" i="32472" s="1"/>
  <c r="U149" i="32472"/>
  <c r="W149" i="32472" s="1"/>
  <c r="U150" i="32472"/>
  <c r="W150" i="32472" s="1"/>
  <c r="U151" i="32472"/>
  <c r="W151" i="32472" s="1"/>
  <c r="U152" i="32472"/>
  <c r="W152" i="32472" s="1"/>
  <c r="U153" i="32472"/>
  <c r="W153" i="32472" s="1"/>
  <c r="U154" i="32472"/>
  <c r="W154" i="32472" s="1"/>
  <c r="U156" i="32472"/>
  <c r="W156" i="32472" s="1"/>
  <c r="U157" i="32472"/>
  <c r="W157" i="32472" s="1"/>
  <c r="U158" i="32472"/>
  <c r="W158" i="32472" s="1"/>
  <c r="U159" i="32472"/>
  <c r="W159" i="32472" s="1"/>
  <c r="U160" i="32472"/>
  <c r="W160" i="32472" s="1"/>
  <c r="U161" i="32472"/>
  <c r="W161" i="32472" s="1"/>
  <c r="U162" i="32472"/>
  <c r="W162" i="32472" s="1"/>
  <c r="U163" i="32472"/>
  <c r="W163" i="32472" s="1"/>
  <c r="U164" i="32472"/>
  <c r="W164" i="32472" s="1"/>
  <c r="U165" i="32472"/>
  <c r="W165" i="32472" s="1"/>
  <c r="U166" i="32472"/>
  <c r="W166" i="32472" s="1"/>
  <c r="U167" i="32472"/>
  <c r="W167" i="32472" s="1"/>
  <c r="U168" i="32472"/>
  <c r="W168" i="32472" s="1"/>
  <c r="U169" i="32472"/>
  <c r="W169" i="32472" s="1"/>
  <c r="U170" i="32472"/>
  <c r="W170" i="32472" s="1"/>
  <c r="U171" i="32472"/>
  <c r="W171" i="32472" s="1"/>
  <c r="U172" i="32472"/>
  <c r="W172" i="32472" s="1"/>
  <c r="U173" i="32472"/>
  <c r="W173" i="32472" s="1"/>
  <c r="U174" i="32472"/>
  <c r="W174" i="32472" s="1"/>
  <c r="U175" i="32472"/>
  <c r="W175" i="32472" s="1"/>
  <c r="U176" i="32472"/>
  <c r="W176" i="32472" s="1"/>
  <c r="U177" i="32472"/>
  <c r="W177" i="32472" s="1"/>
  <c r="U178" i="32472"/>
  <c r="W178" i="32472" s="1"/>
  <c r="U179" i="32472"/>
  <c r="W179" i="32472" s="1"/>
  <c r="U180" i="32472"/>
  <c r="W180" i="32472" s="1"/>
  <c r="U181" i="32472"/>
  <c r="W181" i="32472" s="1"/>
  <c r="U182" i="32472"/>
  <c r="W182" i="32472" s="1"/>
  <c r="U183" i="32472"/>
  <c r="W183" i="32472" s="1"/>
  <c r="U184" i="32472"/>
  <c r="W184" i="32472" s="1"/>
  <c r="U185" i="32472"/>
  <c r="W185" i="32472" s="1"/>
  <c r="U186" i="32472"/>
  <c r="W186" i="32472" s="1"/>
  <c r="U187" i="32472"/>
  <c r="W187" i="32472" s="1"/>
  <c r="U188" i="32472"/>
  <c r="W188" i="32472" s="1"/>
  <c r="U189" i="32472"/>
  <c r="W189" i="32472" s="1"/>
  <c r="U190" i="32472"/>
  <c r="W190" i="32472" s="1"/>
  <c r="U191" i="32472"/>
  <c r="W191" i="32472" s="1"/>
  <c r="U192" i="32472"/>
  <c r="W192" i="32472" s="1"/>
  <c r="U193" i="32472"/>
  <c r="W193" i="32472" s="1"/>
  <c r="U194" i="32472"/>
  <c r="W194" i="32472" s="1"/>
  <c r="U195" i="32472"/>
  <c r="W195" i="32472" s="1"/>
  <c r="U196" i="32472"/>
  <c r="W196" i="32472" s="1"/>
  <c r="U197" i="32472"/>
  <c r="W197" i="32472" s="1"/>
  <c r="U198" i="32472"/>
  <c r="W198" i="32472" s="1"/>
  <c r="U199" i="32472"/>
  <c r="W199" i="32472" s="1"/>
  <c r="U200" i="32472"/>
  <c r="W200" i="32472" s="1"/>
  <c r="U201" i="32472"/>
  <c r="W201" i="32472" s="1"/>
  <c r="U202" i="32472"/>
  <c r="W202" i="32472" s="1"/>
  <c r="U203" i="32472"/>
  <c r="W203" i="32472" s="1"/>
  <c r="U204" i="32472"/>
  <c r="W204" i="32472" s="1"/>
  <c r="U205" i="32472"/>
  <c r="W205" i="32472" s="1"/>
  <c r="U206" i="32472"/>
  <c r="W206" i="32472" s="1"/>
  <c r="U207" i="32472"/>
  <c r="W207" i="32472" s="1"/>
  <c r="U208" i="32472"/>
  <c r="W208" i="32472" s="1"/>
  <c r="U209" i="32472"/>
  <c r="W209" i="32472" s="1"/>
  <c r="U210" i="32472"/>
  <c r="W210" i="32472" s="1"/>
  <c r="U211" i="32472"/>
  <c r="W211" i="32472" s="1"/>
  <c r="U212" i="32472"/>
  <c r="W212" i="32472" s="1"/>
  <c r="U213" i="32472"/>
  <c r="W213" i="32472" s="1"/>
  <c r="U214" i="32472"/>
  <c r="W214" i="32472" s="1"/>
  <c r="U215" i="32472"/>
  <c r="W215" i="32472" s="1"/>
  <c r="U216" i="32472"/>
  <c r="W216" i="32472" s="1"/>
  <c r="U217" i="32472"/>
  <c r="W217" i="32472" s="1"/>
  <c r="U218" i="32472"/>
  <c r="W218" i="32472" s="1"/>
  <c r="U219" i="32472"/>
  <c r="W219" i="32472" s="1"/>
  <c r="U220" i="32472"/>
  <c r="W220" i="32472" s="1"/>
  <c r="U221" i="32472"/>
  <c r="W221" i="32472" s="1"/>
  <c r="U222" i="32472"/>
  <c r="W222" i="32472" s="1"/>
  <c r="U223" i="32472"/>
  <c r="W223" i="32472" s="1"/>
  <c r="U224" i="32472"/>
  <c r="W224" i="32472" s="1"/>
  <c r="U225" i="32472"/>
  <c r="W225" i="32472" s="1"/>
  <c r="U226" i="32472"/>
  <c r="W226" i="32472" s="1"/>
  <c r="U227" i="32472"/>
  <c r="W227" i="32472" s="1"/>
  <c r="U228" i="32472"/>
  <c r="W228" i="32472" s="1"/>
  <c r="U229" i="32472"/>
  <c r="W229" i="32472" s="1"/>
  <c r="U230" i="32472"/>
  <c r="W230" i="32472" s="1"/>
  <c r="U231" i="32472"/>
  <c r="W231" i="32472" s="1"/>
  <c r="U232" i="32472"/>
  <c r="W232" i="32472" s="1"/>
  <c r="U233" i="32472"/>
  <c r="W233" i="32472" s="1"/>
  <c r="U234" i="32472"/>
  <c r="W234" i="32472" s="1"/>
  <c r="U235" i="32472"/>
  <c r="W235" i="32472" s="1"/>
  <c r="U236" i="32472"/>
  <c r="W236" i="32472" s="1"/>
  <c r="U237" i="32472"/>
  <c r="W237" i="32472" s="1"/>
  <c r="U238" i="32472"/>
  <c r="W238" i="32472" s="1"/>
  <c r="U239" i="32472"/>
  <c r="W239" i="32472" s="1"/>
  <c r="U240" i="32472"/>
  <c r="W240" i="32472" s="1"/>
  <c r="U241" i="32472"/>
  <c r="W241" i="32472" s="1"/>
  <c r="U242" i="32472"/>
  <c r="W242" i="32472" s="1"/>
  <c r="U243" i="32472"/>
  <c r="W243" i="32472" s="1"/>
  <c r="U244" i="32472"/>
  <c r="W244" i="32472" s="1"/>
  <c r="U245" i="32472"/>
  <c r="W245" i="32472" s="1"/>
  <c r="U246" i="32472"/>
  <c r="W246" i="32472" s="1"/>
  <c r="U247" i="32472"/>
  <c r="W247" i="32472" s="1"/>
  <c r="U248" i="32472"/>
  <c r="W248" i="32472" s="1"/>
  <c r="U249" i="32472"/>
  <c r="W249" i="32472" s="1"/>
  <c r="U250" i="32472"/>
  <c r="W250" i="32472" s="1"/>
  <c r="U251" i="32472"/>
  <c r="W251" i="32472" s="1"/>
  <c r="U252" i="32472"/>
  <c r="W252" i="32472" s="1"/>
  <c r="U253" i="32472"/>
  <c r="W253" i="32472" s="1"/>
  <c r="U254" i="32472"/>
  <c r="W254" i="32472" s="1"/>
  <c r="U255" i="32472"/>
  <c r="W255" i="32472" s="1"/>
  <c r="U256" i="32472"/>
  <c r="W256" i="32472" s="1"/>
  <c r="U257" i="32472"/>
  <c r="W257" i="32472" s="1"/>
  <c r="U258" i="32472"/>
  <c r="W258" i="32472" s="1"/>
  <c r="U259" i="32472"/>
  <c r="W259" i="32472" s="1"/>
  <c r="U260" i="32472"/>
  <c r="W260" i="32472" s="1"/>
  <c r="U261" i="32472"/>
  <c r="W261" i="32472" s="1"/>
  <c r="U262" i="32472"/>
  <c r="W262" i="32472" s="1"/>
  <c r="U263" i="32472"/>
  <c r="W263" i="32472" s="1"/>
  <c r="U264" i="32472"/>
  <c r="W264" i="32472" s="1"/>
  <c r="U265" i="32472"/>
  <c r="W265" i="32472" s="1"/>
  <c r="U266" i="32472"/>
  <c r="W266" i="32472" s="1"/>
  <c r="U267" i="32472"/>
  <c r="W267" i="32472" s="1"/>
  <c r="U268" i="32472"/>
  <c r="W268" i="32472" s="1"/>
  <c r="U269" i="32472"/>
  <c r="W269" i="32472" s="1"/>
  <c r="U270" i="32472"/>
  <c r="W270" i="32472" s="1"/>
  <c r="U271" i="32472"/>
  <c r="W271" i="32472" s="1"/>
  <c r="U272" i="32472"/>
  <c r="W272" i="32472" s="1"/>
  <c r="U273" i="32472"/>
  <c r="W273" i="32472" s="1"/>
  <c r="U274" i="32472"/>
  <c r="W274" i="32472" s="1"/>
  <c r="U275" i="32472"/>
  <c r="W275" i="32472" s="1"/>
  <c r="U276" i="32472"/>
  <c r="W276" i="32472" s="1"/>
  <c r="U277" i="32472"/>
  <c r="W277" i="32472" s="1"/>
  <c r="U278" i="32472"/>
  <c r="W278" i="32472" s="1"/>
  <c r="U279" i="32472"/>
  <c r="W279" i="32472" s="1"/>
  <c r="U280" i="32472"/>
  <c r="W280" i="32472" s="1"/>
  <c r="U281" i="32472"/>
  <c r="W281" i="32472" s="1"/>
  <c r="U282" i="32472"/>
  <c r="W282" i="32472" s="1"/>
  <c r="U283" i="32472"/>
  <c r="W283" i="32472" s="1"/>
  <c r="U284" i="32472"/>
  <c r="W284" i="32472" s="1"/>
  <c r="U285" i="32472"/>
  <c r="W285" i="32472" s="1"/>
  <c r="U286" i="32472"/>
  <c r="W286" i="32472" s="1"/>
  <c r="U287" i="32472"/>
  <c r="W287" i="32472" s="1"/>
  <c r="U288" i="32472"/>
  <c r="W288" i="32472" s="1"/>
  <c r="U289" i="32472"/>
  <c r="W289" i="32472" s="1"/>
  <c r="U290" i="32472"/>
  <c r="W290" i="32472" s="1"/>
  <c r="U291" i="32472"/>
  <c r="W291" i="32472" s="1"/>
  <c r="U292" i="32472"/>
  <c r="W292" i="32472" s="1"/>
  <c r="U293" i="32472"/>
  <c r="W293" i="32472" s="1"/>
  <c r="U294" i="32472"/>
  <c r="W294" i="32472" s="1"/>
  <c r="U295" i="32472"/>
  <c r="W295" i="32472" s="1"/>
  <c r="U296" i="32472"/>
  <c r="W296" i="32472" s="1"/>
  <c r="U297" i="32472"/>
  <c r="W297" i="32472" s="1"/>
  <c r="U298" i="32472"/>
  <c r="W298" i="32472" s="1"/>
  <c r="U299" i="32472"/>
  <c r="W299" i="32472" s="1"/>
  <c r="U300" i="32472"/>
  <c r="W300" i="32472" s="1"/>
  <c r="U301" i="32472"/>
  <c r="W301" i="32472" s="1"/>
  <c r="U302" i="32472"/>
  <c r="W302" i="32472" s="1"/>
  <c r="U303" i="32472"/>
  <c r="W303" i="32472" s="1"/>
  <c r="U304" i="32472"/>
  <c r="W304" i="32472" s="1"/>
  <c r="U305" i="32472"/>
  <c r="W305" i="32472" s="1"/>
  <c r="U306" i="32472"/>
  <c r="W306" i="32472" s="1"/>
  <c r="U307" i="32472"/>
  <c r="W307" i="32472" s="1"/>
  <c r="U308" i="32472"/>
  <c r="W308" i="32472" s="1"/>
  <c r="U309" i="32472"/>
  <c r="W309" i="32472" s="1"/>
  <c r="U310" i="32472"/>
  <c r="W310" i="32472" s="1"/>
  <c r="U311" i="32472"/>
  <c r="W311" i="32472" s="1"/>
  <c r="U312" i="32472"/>
  <c r="W312" i="32472" s="1"/>
  <c r="U313" i="32472"/>
  <c r="W313" i="32472" s="1"/>
  <c r="U314" i="32472"/>
  <c r="W314" i="32472" s="1"/>
  <c r="U315" i="32472"/>
  <c r="W315" i="32472" s="1"/>
  <c r="U316" i="32472"/>
  <c r="W316" i="32472" s="1"/>
  <c r="U317" i="32472"/>
  <c r="W317" i="32472" s="1"/>
  <c r="U318" i="32472"/>
  <c r="W318" i="32472" s="1"/>
  <c r="U319" i="32472"/>
  <c r="W319" i="32472" s="1"/>
  <c r="U320" i="32472"/>
  <c r="W320" i="32472" s="1"/>
  <c r="U321" i="32472"/>
  <c r="W321" i="32472" s="1"/>
  <c r="U322" i="32472"/>
  <c r="W322" i="32472" s="1"/>
  <c r="U323" i="32472"/>
  <c r="W323" i="32472" s="1"/>
  <c r="U324" i="32472"/>
  <c r="W324" i="32472" s="1"/>
  <c r="U325" i="32472"/>
  <c r="W325" i="32472" s="1"/>
  <c r="U326" i="32472"/>
  <c r="W326" i="32472" s="1"/>
  <c r="U327" i="32472"/>
  <c r="W327" i="32472" s="1"/>
  <c r="U328" i="32472"/>
  <c r="W328" i="32472" s="1"/>
  <c r="U329" i="32472"/>
  <c r="W329" i="32472" s="1"/>
  <c r="U330" i="32472"/>
  <c r="W330" i="32472" s="1"/>
  <c r="U331" i="32472"/>
  <c r="W331" i="32472" s="1"/>
  <c r="U332" i="32472"/>
  <c r="W332" i="32472" s="1"/>
  <c r="U333" i="32472"/>
  <c r="W333" i="32472" s="1"/>
  <c r="U334" i="32472"/>
  <c r="W334" i="32472" s="1"/>
  <c r="U335" i="32472"/>
  <c r="W335" i="32472" s="1"/>
  <c r="U336" i="32472"/>
  <c r="W336" i="32472" s="1"/>
  <c r="U337" i="32472"/>
  <c r="W337" i="32472" s="1"/>
  <c r="U338" i="32472"/>
  <c r="W338" i="32472" s="1"/>
  <c r="U339" i="32472"/>
  <c r="W339" i="32472" s="1"/>
  <c r="U340" i="32472"/>
  <c r="W340" i="32472" s="1"/>
  <c r="U341" i="32472"/>
  <c r="W341" i="32472" s="1"/>
  <c r="U342" i="32472"/>
  <c r="W342" i="32472" s="1"/>
  <c r="U343" i="32472"/>
  <c r="W343" i="32472" s="1"/>
  <c r="U344" i="32472"/>
  <c r="W344" i="32472" s="1"/>
  <c r="U345" i="32472"/>
  <c r="W345" i="32472" s="1"/>
  <c r="U346" i="32472"/>
  <c r="W346" i="32472" s="1"/>
  <c r="U347" i="32472"/>
  <c r="W347" i="32472" s="1"/>
  <c r="U348" i="32472"/>
  <c r="W348" i="32472" s="1"/>
  <c r="U349" i="32472"/>
  <c r="W349" i="32472" s="1"/>
  <c r="U350" i="32472"/>
  <c r="W350" i="32472" s="1"/>
  <c r="U351" i="32472"/>
  <c r="W351" i="32472" s="1"/>
  <c r="U352" i="32472"/>
  <c r="W352" i="32472" s="1"/>
  <c r="U353" i="32472"/>
  <c r="W353" i="32472" s="1"/>
  <c r="U354" i="32472"/>
  <c r="W354" i="32472" s="1"/>
  <c r="U355" i="32472"/>
  <c r="W355" i="32472" s="1"/>
  <c r="U356" i="32472"/>
  <c r="W356" i="32472" s="1"/>
  <c r="U357" i="32472"/>
  <c r="W357" i="32472" s="1"/>
  <c r="U358" i="32472"/>
  <c r="W358" i="32472" s="1"/>
  <c r="D364" i="32472"/>
  <c r="E362" i="32472"/>
  <c r="E364" i="32472" s="1"/>
  <c r="G362" i="32472"/>
  <c r="G364" i="32472" s="1"/>
  <c r="H362" i="32472"/>
  <c r="H364" i="32472" s="1"/>
  <c r="I364" i="32472"/>
  <c r="J364" i="32472"/>
  <c r="K364" i="32472"/>
  <c r="L364" i="32472"/>
  <c r="M362" i="32472"/>
  <c r="M364" i="32472" s="1"/>
  <c r="N364" i="32472"/>
  <c r="O364" i="32472"/>
  <c r="P364" i="32472"/>
  <c r="R362" i="32472"/>
  <c r="R364" i="32472" s="1"/>
  <c r="T362" i="32472"/>
  <c r="U8" i="32472"/>
  <c r="W8" i="32472" s="1"/>
  <c r="U155" i="32472"/>
  <c r="W155" i="32472" s="1"/>
  <c r="F364" i="488" l="1"/>
  <c r="T359" i="488"/>
  <c r="T355" i="488"/>
  <c r="T351" i="488"/>
  <c r="T347" i="488"/>
  <c r="T343" i="488"/>
  <c r="T339" i="488"/>
  <c r="T335" i="488"/>
  <c r="T331" i="488"/>
  <c r="T327" i="488"/>
  <c r="T323" i="488"/>
  <c r="T319" i="488"/>
  <c r="T315" i="488"/>
  <c r="T311" i="488"/>
  <c r="T307" i="488"/>
  <c r="T303" i="488"/>
  <c r="T299" i="488"/>
  <c r="T295" i="488"/>
  <c r="T291" i="488"/>
  <c r="T287" i="488"/>
  <c r="T283" i="488"/>
  <c r="T279" i="488"/>
  <c r="T275" i="488"/>
  <c r="T271" i="488"/>
  <c r="T267" i="488"/>
  <c r="T263" i="488"/>
  <c r="T259" i="488"/>
  <c r="T255" i="488"/>
  <c r="T251" i="488"/>
  <c r="T247" i="488"/>
  <c r="T243" i="488"/>
  <c r="T239" i="488"/>
  <c r="T235" i="488"/>
  <c r="T231" i="488"/>
  <c r="T227" i="488"/>
  <c r="T223" i="488"/>
  <c r="T218" i="488"/>
  <c r="T214" i="488"/>
  <c r="T210" i="488"/>
  <c r="T206" i="488"/>
  <c r="T202" i="488"/>
  <c r="T198" i="488"/>
  <c r="T194" i="488"/>
  <c r="T190" i="488"/>
  <c r="T186" i="488"/>
  <c r="T182" i="488"/>
  <c r="T178" i="488"/>
  <c r="T174" i="488"/>
  <c r="T170" i="488"/>
  <c r="T166" i="488"/>
  <c r="T162" i="488"/>
  <c r="T158" i="488"/>
  <c r="T154" i="488"/>
  <c r="T150" i="488"/>
  <c r="T146" i="488"/>
  <c r="T142" i="488"/>
  <c r="T138" i="488"/>
  <c r="T134" i="488"/>
  <c r="T130" i="488"/>
  <c r="T126" i="488"/>
  <c r="T122" i="488"/>
  <c r="T118" i="488"/>
  <c r="T114" i="488"/>
  <c r="T110" i="488"/>
  <c r="T106" i="488"/>
  <c r="T102" i="488"/>
  <c r="T98" i="488"/>
  <c r="T94" i="488"/>
  <c r="T90" i="488"/>
  <c r="T86" i="488"/>
  <c r="T82" i="488"/>
  <c r="T78" i="488"/>
  <c r="T74" i="488"/>
  <c r="T70" i="488"/>
  <c r="T66" i="488"/>
  <c r="T62" i="488"/>
  <c r="T58" i="488"/>
  <c r="T54" i="488"/>
  <c r="T50" i="488"/>
  <c r="T46" i="488"/>
  <c r="T41" i="488"/>
  <c r="T37" i="488"/>
  <c r="T33" i="488"/>
  <c r="T29" i="488"/>
  <c r="T25" i="488"/>
  <c r="T21" i="488"/>
  <c r="T17" i="488"/>
  <c r="T13" i="488"/>
  <c r="T9" i="488"/>
  <c r="T358" i="488"/>
  <c r="T354" i="488"/>
  <c r="T350" i="488"/>
  <c r="T346" i="488"/>
  <c r="T342" i="488"/>
  <c r="T338" i="488"/>
  <c r="T334" i="488"/>
  <c r="T330" i="488"/>
  <c r="T326" i="488"/>
  <c r="T322" i="488"/>
  <c r="T318" i="488"/>
  <c r="T314" i="488"/>
  <c r="T310" i="488"/>
  <c r="T306" i="488"/>
  <c r="T302" i="488"/>
  <c r="T298" i="488"/>
  <c r="T294" i="488"/>
  <c r="T290" i="488"/>
  <c r="T286" i="488"/>
  <c r="T282" i="488"/>
  <c r="T278" i="488"/>
  <c r="T274" i="488"/>
  <c r="T270" i="488"/>
  <c r="T266" i="488"/>
  <c r="T262" i="488"/>
  <c r="T258" i="488"/>
  <c r="T254" i="488"/>
  <c r="T250" i="488"/>
  <c r="T246" i="488"/>
  <c r="T242" i="488"/>
  <c r="T238" i="488"/>
  <c r="T234" i="488"/>
  <c r="T230" i="488"/>
  <c r="T226" i="488"/>
  <c r="T222" i="488"/>
  <c r="T217" i="488"/>
  <c r="T213" i="488"/>
  <c r="T209" i="488"/>
  <c r="T205" i="488"/>
  <c r="T201" i="488"/>
  <c r="T197" i="488"/>
  <c r="T193" i="488"/>
  <c r="T189" i="488"/>
  <c r="T185" i="488"/>
  <c r="T181" i="488"/>
  <c r="T177" i="488"/>
  <c r="T173" i="488"/>
  <c r="T169" i="488"/>
  <c r="T165" i="488"/>
  <c r="T161" i="488"/>
  <c r="T157" i="488"/>
  <c r="T153" i="488"/>
  <c r="T149" i="488"/>
  <c r="T145" i="488"/>
  <c r="T141" i="488"/>
  <c r="T137" i="488"/>
  <c r="T133" i="488"/>
  <c r="T129" i="488"/>
  <c r="T125" i="488"/>
  <c r="T121" i="488"/>
  <c r="T117" i="488"/>
  <c r="T113" i="488"/>
  <c r="T109" i="488"/>
  <c r="T105" i="488"/>
  <c r="T101" i="488"/>
  <c r="T97" i="488"/>
  <c r="T93" i="488"/>
  <c r="T89" i="488"/>
  <c r="T85" i="488"/>
  <c r="T81" i="488"/>
  <c r="T77" i="488"/>
  <c r="T73" i="488"/>
  <c r="T69" i="488"/>
  <c r="T65" i="488"/>
  <c r="T61" i="488"/>
  <c r="T57" i="488"/>
  <c r="T53" i="488"/>
  <c r="T49" i="488"/>
  <c r="T45" i="488"/>
  <c r="T40" i="488"/>
  <c r="T36" i="488"/>
  <c r="T32" i="488"/>
  <c r="T28" i="488"/>
  <c r="T24" i="488"/>
  <c r="T20" i="488"/>
  <c r="T16" i="488"/>
  <c r="T12" i="488"/>
  <c r="T8" i="488"/>
  <c r="T221" i="488"/>
  <c r="T357" i="488"/>
  <c r="T353" i="488"/>
  <c r="T349" i="488"/>
  <c r="T345" i="488"/>
  <c r="T341" i="488"/>
  <c r="T337" i="488"/>
  <c r="T333" i="488"/>
  <c r="T329" i="488"/>
  <c r="T325" i="488"/>
  <c r="T321" i="488"/>
  <c r="T317" i="488"/>
  <c r="T313" i="488"/>
  <c r="T309" i="488"/>
  <c r="T305" i="488"/>
  <c r="T301" i="488"/>
  <c r="T297" i="488"/>
  <c r="T293" i="488"/>
  <c r="T289" i="488"/>
  <c r="T285" i="488"/>
  <c r="T281" i="488"/>
  <c r="T277" i="488"/>
  <c r="T273" i="488"/>
  <c r="T269" i="488"/>
  <c r="T265" i="488"/>
  <c r="T261" i="488"/>
  <c r="T257" i="488"/>
  <c r="T253" i="488"/>
  <c r="T249" i="488"/>
  <c r="T245" i="488"/>
  <c r="T241" i="488"/>
  <c r="T237" i="488"/>
  <c r="T233" i="488"/>
  <c r="T229" i="488"/>
  <c r="T225" i="488"/>
  <c r="T220" i="488"/>
  <c r="T216" i="488"/>
  <c r="T212" i="488"/>
  <c r="T208" i="488"/>
  <c r="T204" i="488"/>
  <c r="T200" i="488"/>
  <c r="T196" i="488"/>
  <c r="T192" i="488"/>
  <c r="T188" i="488"/>
  <c r="T184" i="488"/>
  <c r="T180" i="488"/>
  <c r="T176" i="488"/>
  <c r="T172" i="488"/>
  <c r="T168" i="488"/>
  <c r="T164" i="488"/>
  <c r="T160" i="488"/>
  <c r="T156" i="488"/>
  <c r="T152" i="488"/>
  <c r="T148" i="488"/>
  <c r="T144" i="488"/>
  <c r="T140" i="488"/>
  <c r="T136" i="488"/>
  <c r="T132" i="488"/>
  <c r="T128" i="488"/>
  <c r="T124" i="488"/>
  <c r="T120" i="488"/>
  <c r="T116" i="488"/>
  <c r="T112" i="488"/>
  <c r="T108" i="488"/>
  <c r="T104" i="488"/>
  <c r="T100" i="488"/>
  <c r="T96" i="488"/>
  <c r="T92" i="488"/>
  <c r="T88" i="488"/>
  <c r="T84" i="488"/>
  <c r="T80" i="488"/>
  <c r="T76" i="488"/>
  <c r="T72" i="488"/>
  <c r="T68" i="488"/>
  <c r="T64" i="488"/>
  <c r="T60" i="488"/>
  <c r="T56" i="488"/>
  <c r="T52" i="488"/>
  <c r="T48" i="488"/>
  <c r="T44" i="488"/>
  <c r="T39" i="488"/>
  <c r="T35" i="488"/>
  <c r="T31" i="488"/>
  <c r="T27" i="488"/>
  <c r="T23" i="488"/>
  <c r="T19" i="488"/>
  <c r="T15" i="488"/>
  <c r="T11" i="488"/>
  <c r="T42" i="488"/>
  <c r="T360" i="488"/>
  <c r="T356" i="488"/>
  <c r="T352" i="488"/>
  <c r="T348" i="488"/>
  <c r="T344" i="488"/>
  <c r="T340" i="488"/>
  <c r="T336" i="488"/>
  <c r="T332" i="488"/>
  <c r="T328" i="488"/>
  <c r="T324" i="488"/>
  <c r="T320" i="488"/>
  <c r="T316" i="488"/>
  <c r="T312" i="488"/>
  <c r="T308" i="488"/>
  <c r="T304" i="488"/>
  <c r="T300" i="488"/>
  <c r="T296" i="488"/>
  <c r="T292" i="488"/>
  <c r="T288" i="488"/>
  <c r="T284" i="488"/>
  <c r="T280" i="488"/>
  <c r="T276" i="488"/>
  <c r="T272" i="488"/>
  <c r="T268" i="488"/>
  <c r="T264" i="488"/>
  <c r="T260" i="488"/>
  <c r="T256" i="488"/>
  <c r="T252" i="488"/>
  <c r="T248" i="488"/>
  <c r="T244" i="488"/>
  <c r="T240" i="488"/>
  <c r="T236" i="488"/>
  <c r="T232" i="488"/>
  <c r="T228" i="488"/>
  <c r="T224" i="488"/>
  <c r="T219" i="488"/>
  <c r="T215" i="488"/>
  <c r="T211" i="488"/>
  <c r="T207" i="488"/>
  <c r="T203" i="488"/>
  <c r="T199" i="488"/>
  <c r="T195" i="488"/>
  <c r="T191" i="488"/>
  <c r="T187" i="488"/>
  <c r="T183" i="488"/>
  <c r="T179" i="488"/>
  <c r="T175" i="488"/>
  <c r="T171" i="488"/>
  <c r="T167" i="488"/>
  <c r="T163" i="488"/>
  <c r="T159" i="488"/>
  <c r="T155" i="488"/>
  <c r="T151" i="488"/>
  <c r="T147" i="488"/>
  <c r="T143" i="488"/>
  <c r="T139" i="488"/>
  <c r="T135" i="488"/>
  <c r="T131" i="488"/>
  <c r="T127" i="488"/>
  <c r="T123" i="488"/>
  <c r="T119" i="488"/>
  <c r="T115" i="488"/>
  <c r="T111" i="488"/>
  <c r="T107" i="488"/>
  <c r="T103" i="488"/>
  <c r="T99" i="488"/>
  <c r="T95" i="488"/>
  <c r="T91" i="488"/>
  <c r="T87" i="488"/>
  <c r="T83" i="488"/>
  <c r="T79" i="488"/>
  <c r="T75" i="488"/>
  <c r="T71" i="488"/>
  <c r="T67" i="488"/>
  <c r="T63" i="488"/>
  <c r="T59" i="488"/>
  <c r="T55" i="488"/>
  <c r="T51" i="488"/>
  <c r="T47" i="488"/>
  <c r="T43" i="488"/>
  <c r="T38" i="488"/>
  <c r="T34" i="488"/>
  <c r="T30" i="488"/>
  <c r="T26" i="488"/>
  <c r="T22" i="488"/>
  <c r="T18" i="488"/>
  <c r="T14" i="488"/>
  <c r="T10" i="488"/>
  <c r="N73" i="484"/>
  <c r="N49" i="484"/>
  <c r="N76" i="484"/>
  <c r="N46" i="484"/>
  <c r="N42" i="484"/>
  <c r="N38" i="484"/>
  <c r="N34" i="484"/>
  <c r="N22" i="484"/>
  <c r="N18" i="484"/>
  <c r="N12" i="484"/>
  <c r="N47" i="484"/>
  <c r="N51" i="484"/>
  <c r="N55" i="484"/>
  <c r="N83" i="484"/>
  <c r="S364" i="32472"/>
  <c r="N63" i="484"/>
  <c r="N25" i="484"/>
  <c r="N29" i="484"/>
  <c r="N57" i="484"/>
  <c r="N85" i="484"/>
  <c r="N89" i="484"/>
  <c r="N59" i="484"/>
  <c r="N52" i="484"/>
  <c r="N72" i="484"/>
  <c r="N68" i="484"/>
  <c r="N64" i="484"/>
  <c r="N60" i="484"/>
  <c r="H364" i="488"/>
  <c r="E364" i="488"/>
  <c r="N81" i="484"/>
  <c r="N77" i="484"/>
  <c r="N71" i="484"/>
  <c r="N67" i="484"/>
  <c r="N53" i="484"/>
  <c r="N41" i="484"/>
  <c r="N37" i="484"/>
  <c r="N33" i="484"/>
  <c r="N10" i="484"/>
  <c r="N20" i="484"/>
  <c r="N36" i="484"/>
  <c r="N44" i="484"/>
  <c r="N48" i="484"/>
  <c r="N84" i="484"/>
  <c r="N13" i="484"/>
  <c r="N17" i="484"/>
  <c r="N31" i="484"/>
  <c r="N50" i="484"/>
  <c r="N66" i="484"/>
  <c r="N70" i="484"/>
  <c r="N78" i="484"/>
  <c r="N82" i="484"/>
  <c r="Q364" i="32472"/>
  <c r="N91" i="484"/>
  <c r="N94" i="484"/>
  <c r="N79" i="484"/>
  <c r="I96" i="484"/>
  <c r="R363" i="488" s="1"/>
  <c r="N23" i="484"/>
  <c r="N19" i="484"/>
  <c r="N11" i="484"/>
  <c r="M96" i="484"/>
  <c r="U363" i="32472" s="1"/>
  <c r="D364" i="488"/>
  <c r="N14" i="484"/>
  <c r="R362" i="488"/>
  <c r="N45" i="484"/>
  <c r="N26" i="484"/>
  <c r="N30" i="484"/>
  <c r="N56" i="484"/>
  <c r="N80" i="484"/>
  <c r="N69" i="484"/>
  <c r="N88" i="484"/>
  <c r="N92" i="484"/>
  <c r="U362" i="32472"/>
  <c r="N87" i="484"/>
  <c r="T364" i="32472"/>
  <c r="N27" i="484"/>
  <c r="N74" i="484"/>
  <c r="N8" i="484"/>
  <c r="N15" i="484"/>
  <c r="N21" i="484"/>
  <c r="N24" i="484"/>
  <c r="N28" i="484"/>
  <c r="N32" i="484"/>
  <c r="N35" i="484"/>
  <c r="N61" i="484"/>
  <c r="N75" i="484"/>
  <c r="N93" i="484"/>
  <c r="N40" i="484"/>
  <c r="N9" i="484"/>
  <c r="N16" i="484"/>
  <c r="N39" i="484"/>
  <c r="N43" i="484"/>
  <c r="N54" i="484"/>
  <c r="N58" i="484"/>
  <c r="N62" i="484"/>
  <c r="N65" i="484"/>
  <c r="N86" i="484"/>
  <c r="N90" i="484"/>
  <c r="I364" i="488"/>
  <c r="T362" i="488" l="1"/>
  <c r="U364" i="32472"/>
  <c r="P62" i="484"/>
  <c r="P39" i="484"/>
  <c r="P93" i="484"/>
  <c r="P32" i="484"/>
  <c r="P15" i="484"/>
  <c r="P88" i="484"/>
  <c r="P30" i="484"/>
  <c r="P14" i="484"/>
  <c r="P19" i="484"/>
  <c r="P94" i="484"/>
  <c r="P78" i="484"/>
  <c r="P31" i="484"/>
  <c r="P48" i="484"/>
  <c r="P53" i="484"/>
  <c r="P81" i="484"/>
  <c r="P60" i="484"/>
  <c r="P52" i="484"/>
  <c r="P57" i="484"/>
  <c r="P47" i="484"/>
  <c r="P34" i="484"/>
  <c r="P76" i="484"/>
  <c r="P73" i="484"/>
  <c r="P90" i="484"/>
  <c r="P58" i="484"/>
  <c r="P16" i="484"/>
  <c r="P75" i="484"/>
  <c r="P28" i="484"/>
  <c r="P87" i="484"/>
  <c r="P69" i="484"/>
  <c r="P26" i="484"/>
  <c r="P23" i="484"/>
  <c r="P91" i="484"/>
  <c r="P70" i="484"/>
  <c r="P17" i="484"/>
  <c r="P44" i="484"/>
  <c r="P33" i="484"/>
  <c r="P67" i="484"/>
  <c r="P64" i="484"/>
  <c r="P59" i="484"/>
  <c r="P29" i="484"/>
  <c r="P83" i="484"/>
  <c r="P12" i="484"/>
  <c r="P38" i="484"/>
  <c r="P86" i="484"/>
  <c r="P54" i="484"/>
  <c r="P9" i="484"/>
  <c r="P61" i="484"/>
  <c r="P24" i="484"/>
  <c r="P74" i="484"/>
  <c r="P80" i="484"/>
  <c r="P45" i="484"/>
  <c r="P66" i="484"/>
  <c r="P13" i="484"/>
  <c r="P36" i="484"/>
  <c r="P37" i="484"/>
  <c r="P71" i="484"/>
  <c r="P68" i="484"/>
  <c r="P89" i="484"/>
  <c r="P25" i="484"/>
  <c r="P55" i="484"/>
  <c r="P18" i="484"/>
  <c r="P42" i="484"/>
  <c r="P49" i="484"/>
  <c r="P65" i="484"/>
  <c r="P43" i="484"/>
  <c r="P40" i="484"/>
  <c r="P35" i="484"/>
  <c r="P21" i="484"/>
  <c r="P27" i="484"/>
  <c r="P92" i="484"/>
  <c r="P56" i="484"/>
  <c r="P11" i="484"/>
  <c r="P79" i="484"/>
  <c r="P82" i="484"/>
  <c r="P50" i="484"/>
  <c r="P84" i="484"/>
  <c r="P20" i="484"/>
  <c r="P41" i="484"/>
  <c r="P77" i="484"/>
  <c r="P72" i="484"/>
  <c r="P85" i="484"/>
  <c r="P63" i="484"/>
  <c r="P51" i="484"/>
  <c r="P22" i="484"/>
  <c r="P46" i="484"/>
  <c r="P10" i="484"/>
  <c r="P8" i="484"/>
  <c r="R364" i="488"/>
  <c r="N96" i="484"/>
  <c r="P96" i="484" l="1"/>
</calcChain>
</file>

<file path=xl/sharedStrings.xml><?xml version="1.0" encoding="utf-8"?>
<sst xmlns="http://schemas.openxmlformats.org/spreadsheetml/2006/main" count="955" uniqueCount="580">
  <si>
    <t>Massachusetts Department of Revenue</t>
  </si>
  <si>
    <t>Division of Local Services</t>
  </si>
  <si>
    <t>Municipal Databank/Local Aid Section</t>
  </si>
  <si>
    <t>LEA</t>
  </si>
  <si>
    <t>DOR Code</t>
  </si>
  <si>
    <t>Municipality</t>
  </si>
  <si>
    <t>Chapter 70</t>
  </si>
  <si>
    <t>Regional Transportation</t>
  </si>
  <si>
    <t>School Lunch</t>
  </si>
  <si>
    <t>Local Share of Racing Taxes</t>
  </si>
  <si>
    <t>Regional Public Libraries</t>
  </si>
  <si>
    <t>Veterans' Benefits</t>
  </si>
  <si>
    <t>State Owned Land</t>
  </si>
  <si>
    <t>Public Libraries</t>
  </si>
  <si>
    <t>Total</t>
  </si>
  <si>
    <t>ABINGTON</t>
  </si>
  <si>
    <t>EAST BRIDGEWATER</t>
  </si>
  <si>
    <t>EAST BROOKFIELD</t>
  </si>
  <si>
    <t>EAST LONGMEADOW</t>
  </si>
  <si>
    <t>AQUINNAH</t>
  </si>
  <si>
    <t>GREAT BARRINGTON</t>
  </si>
  <si>
    <t>MOUNT WASHINGTON</t>
  </si>
  <si>
    <t>NEW MARLBOROUGH</t>
  </si>
  <si>
    <t>NORTH ATTLEBOROUGH</t>
  </si>
  <si>
    <t>NORTH BROOKFIELD</t>
  </si>
  <si>
    <t>WEST BRIDGEWATER</t>
  </si>
  <si>
    <t>WEST BROOKFIELD</t>
  </si>
  <si>
    <t>WEST SPRINGFIELD</t>
  </si>
  <si>
    <t>WEST STOCKBRIDGE</t>
  </si>
  <si>
    <t>All Municipal</t>
  </si>
  <si>
    <t>Regional School District</t>
  </si>
  <si>
    <t>Total Estimated Receipts</t>
  </si>
  <si>
    <t>SPED</t>
  </si>
  <si>
    <t>Total Charges</t>
  </si>
  <si>
    <t>701</t>
  </si>
  <si>
    <t>702</t>
  </si>
  <si>
    <t>703</t>
  </si>
  <si>
    <t>704</t>
  </si>
  <si>
    <t>770</t>
  </si>
  <si>
    <t>705</t>
  </si>
  <si>
    <t>706</t>
  </si>
  <si>
    <t>707</t>
  </si>
  <si>
    <t>765</t>
  </si>
  <si>
    <t>708</t>
  </si>
  <si>
    <t>709</t>
  </si>
  <si>
    <t>710</t>
  </si>
  <si>
    <t>810</t>
  </si>
  <si>
    <t>771</t>
  </si>
  <si>
    <t>779</t>
  </si>
  <si>
    <t>712</t>
  </si>
  <si>
    <t>632</t>
  </si>
  <si>
    <t>CHESTERFIELD GOSHEN</t>
  </si>
  <si>
    <t>713</t>
  </si>
  <si>
    <t>714</t>
  </si>
  <si>
    <t>715</t>
  </si>
  <si>
    <t>716</t>
  </si>
  <si>
    <t>780</t>
  </si>
  <si>
    <t>820</t>
  </si>
  <si>
    <t>788</t>
  </si>
  <si>
    <t>FARMINGTON RIVER</t>
  </si>
  <si>
    <t>782</t>
  </si>
  <si>
    <t>718</t>
  </si>
  <si>
    <t>720</t>
  </si>
  <si>
    <t>721</t>
  </si>
  <si>
    <t>764</t>
  </si>
  <si>
    <t>722</t>
  </si>
  <si>
    <t>723</t>
  </si>
  <si>
    <t>767</t>
  </si>
  <si>
    <t>786</t>
  </si>
  <si>
    <t>772</t>
  </si>
  <si>
    <t>724</t>
  </si>
  <si>
    <t>725</t>
  </si>
  <si>
    <t>726</t>
  </si>
  <si>
    <t>727</t>
  </si>
  <si>
    <t>728</t>
  </si>
  <si>
    <t>729</t>
  </si>
  <si>
    <t>MANCHESTER ESSEX</t>
  </si>
  <si>
    <t>731</t>
  </si>
  <si>
    <t>732</t>
  </si>
  <si>
    <t>733</t>
  </si>
  <si>
    <t>781</t>
  </si>
  <si>
    <t>734</t>
  </si>
  <si>
    <t>735</t>
  </si>
  <si>
    <t>736</t>
  </si>
  <si>
    <t>737</t>
  </si>
  <si>
    <t>738</t>
  </si>
  <si>
    <t>739</t>
  </si>
  <si>
    <t>776</t>
  </si>
  <si>
    <t>787</t>
  </si>
  <si>
    <t>830</t>
  </si>
  <si>
    <t>740</t>
  </si>
  <si>
    <t>783</t>
  </si>
  <si>
    <t>741</t>
  </si>
  <si>
    <t>742</t>
  </si>
  <si>
    <t>743</t>
  </si>
  <si>
    <t>784</t>
  </si>
  <si>
    <t>745</t>
  </si>
  <si>
    <t>773</t>
  </si>
  <si>
    <t>746</t>
  </si>
  <si>
    <t>747</t>
  </si>
  <si>
    <t>749</t>
  </si>
  <si>
    <t>750</t>
  </si>
  <si>
    <t>QUABOAG</t>
  </si>
  <si>
    <t>730</t>
  </si>
  <si>
    <t>751</t>
  </si>
  <si>
    <t>752</t>
  </si>
  <si>
    <t>778</t>
  </si>
  <si>
    <t>753</t>
  </si>
  <si>
    <t>754</t>
  </si>
  <si>
    <t>755</t>
  </si>
  <si>
    <t>762</t>
  </si>
  <si>
    <t>766</t>
  </si>
  <si>
    <t>SOUTHWICK TOLLAND</t>
  </si>
  <si>
    <t>756</t>
  </si>
  <si>
    <t>757</t>
  </si>
  <si>
    <t>785</t>
  </si>
  <si>
    <t>763</t>
  </si>
  <si>
    <t>789</t>
  </si>
  <si>
    <t>UPISLAND</t>
  </si>
  <si>
    <t>758</t>
  </si>
  <si>
    <t>759</t>
  </si>
  <si>
    <t>761</t>
  </si>
  <si>
    <t>774</t>
  </si>
  <si>
    <t>700</t>
  </si>
  <si>
    <t>All Regional Schools</t>
  </si>
  <si>
    <t>Urban Revitalization</t>
  </si>
  <si>
    <t>Regional</t>
  </si>
  <si>
    <t>County Tax</t>
  </si>
  <si>
    <t>Retired Employees Hlth Insurance</t>
  </si>
  <si>
    <t>Retired Teachers Hlth Insurance</t>
  </si>
  <si>
    <t>Mosquito Control</t>
  </si>
  <si>
    <t>Air Pollution</t>
  </si>
  <si>
    <t>Metropolitan Area Planning Council</t>
  </si>
  <si>
    <t>Old Colony Planning Council</t>
  </si>
  <si>
    <t>RMV Non Renewal</t>
  </si>
  <si>
    <t>MBTA</t>
  </si>
  <si>
    <t>Boston Metro Transit District</t>
  </si>
  <si>
    <t>Regional Transit</t>
  </si>
  <si>
    <t>Special Education</t>
  </si>
  <si>
    <t>STRAP</t>
  </si>
  <si>
    <t>All Regional</t>
  </si>
  <si>
    <t>School Choice Receiving Tuition</t>
  </si>
  <si>
    <t>School Choice Sending Tuition</t>
  </si>
  <si>
    <t>Charter School Sending Tuition</t>
  </si>
  <si>
    <t>DEVENS</t>
  </si>
  <si>
    <t>Charter Tuition Reimbursements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</si>
  <si>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</si>
  <si>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</si>
  <si>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</si>
  <si>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</si>
  <si>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</si>
  <si>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</si>
  <si>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</si>
  <si>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</si>
  <si>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</si>
  <si>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</si>
  <si>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</si>
  <si>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</si>
  <si>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</si>
  <si>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</si>
  <si>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</si>
  <si>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</si>
  <si>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</si>
  <si>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</si>
  <si>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</si>
  <si>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</si>
  <si>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</si>
  <si>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</si>
  <si>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</si>
  <si>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</si>
  <si>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</si>
  <si>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</si>
  <si>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</si>
  <si>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</si>
  <si>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</si>
  <si>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</si>
  <si>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</si>
  <si>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</si>
  <si>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</si>
  <si>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</si>
  <si>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</si>
  <si>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</si>
  <si>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</si>
  <si>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</si>
  <si>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</si>
  <si>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</si>
  <si>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</si>
  <si>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</si>
  <si>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</si>
  <si>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</si>
  <si>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</si>
  <si>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</si>
  <si>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</si>
  <si>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</si>
  <si>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</si>
  <si>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</si>
  <si>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</si>
  <si>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</si>
  <si>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</si>
  <si>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</si>
  <si>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</si>
  <si>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</si>
  <si>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</si>
  <si>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</si>
  <si>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</si>
  <si>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</si>
  <si>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</si>
  <si>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</si>
  <si>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</si>
  <si>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</si>
  <si>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</si>
  <si>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</si>
  <si>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</si>
  <si>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</si>
  <si>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</si>
  <si>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</si>
  <si>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</si>
  <si>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</si>
  <si>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</si>
  <si>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</si>
  <si>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</si>
  <si>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</si>
  <si>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</si>
  <si>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</si>
  <si>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</si>
  <si>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</si>
  <si>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</si>
  <si>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</si>
  <si>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</si>
  <si>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</si>
  <si>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</si>
  <si>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</si>
  <si>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</si>
  <si>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</si>
  <si>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</si>
  <si>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</si>
  <si>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</si>
  <si>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</si>
  <si>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</si>
  <si>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</si>
  <si>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</si>
  <si>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</si>
  <si>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</si>
  <si>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</si>
  <si>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</si>
  <si>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</si>
  <si>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</si>
  <si>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</si>
  <si>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</si>
  <si>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</si>
  <si>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</si>
  <si>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</si>
  <si>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</si>
  <si>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</si>
  <si>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</si>
  <si>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</si>
  <si>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</si>
  <si>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</si>
  <si>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</si>
  <si>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</si>
  <si>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</si>
  <si>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</si>
  <si>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</si>
  <si>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</si>
  <si>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</si>
  <si>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</si>
  <si>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</si>
  <si>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</si>
  <si>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</si>
  <si>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</si>
  <si>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</si>
  <si>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</si>
  <si>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</si>
  <si>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</si>
  <si>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</si>
  <si>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</si>
  <si>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</si>
  <si>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</si>
  <si>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</si>
  <si>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</si>
  <si>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</si>
  <si>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</si>
  <si>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</si>
  <si>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</si>
  <si>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</si>
  <si>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</si>
  <si>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</si>
  <si>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</si>
  <si>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</si>
  <si>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</si>
  <si>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</si>
  <si>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</si>
  <si>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</si>
  <si>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</si>
  <si>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</si>
  <si>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</si>
  <si>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</si>
  <si>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</si>
  <si>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</si>
  <si>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</si>
  <si>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</si>
  <si>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</si>
  <si>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</si>
  <si>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</si>
  <si>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</si>
  <si>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</si>
  <si>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</si>
  <si>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</si>
  <si>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</si>
  <si>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</si>
  <si>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</si>
  <si>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</si>
  <si>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</si>
  <si>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</si>
  <si>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</si>
  <si>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</si>
  <si>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</si>
  <si>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</si>
  <si>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</si>
  <si>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</si>
  <si>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</si>
  <si>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</si>
  <si>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</si>
  <si>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</si>
  <si>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</si>
  <si>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</si>
  <si>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</si>
  <si>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</si>
  <si>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</si>
  <si>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</si>
  <si>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</si>
  <si>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</si>
  <si>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</si>
  <si>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</si>
  <si>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</si>
  <si>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</si>
  <si>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</si>
  <si>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</si>
  <si>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</si>
  <si>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</si>
  <si>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</si>
  <si>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</si>
  <si>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</si>
  <si>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</si>
  <si>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</si>
  <si>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</si>
  <si>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</si>
  <si>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</si>
  <si>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</si>
  <si>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</si>
  <si>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</si>
  <si>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</si>
  <si>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</si>
  <si>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</si>
  <si>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</si>
  <si>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</si>
  <si>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</si>
  <si>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</si>
  <si>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</si>
  <si>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</si>
  <si>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</si>
  <si>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</si>
  <si>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</si>
  <si>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</si>
  <si>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</si>
  <si>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</si>
  <si>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</si>
  <si>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</si>
  <si>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</si>
  <si>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</si>
  <si>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</si>
  <si>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</si>
  <si>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</si>
  <si>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</si>
  <si>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</si>
  <si>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</si>
  <si>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</si>
  <si>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</si>
  <si>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</si>
  <si>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</si>
  <si>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</si>
  <si>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</si>
  <si>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</si>
  <si>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</si>
  <si>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</si>
  <si>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</si>
  <si>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</si>
  <si>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</si>
  <si>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</si>
  <si>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</si>
  <si>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</si>
  <si>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</si>
  <si>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</si>
  <si>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</si>
  <si>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</si>
  <si>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</si>
  <si>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</si>
  <si>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</si>
  <si>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</si>
  <si>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</si>
  <si>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</si>
  <si>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</si>
  <si>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</si>
  <si>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</si>
  <si>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</si>
  <si>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</si>
  <si>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</si>
  <si>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</si>
  <si>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</si>
  <si>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</si>
  <si>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</si>
  <si>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</si>
  <si>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</si>
  <si>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</si>
  <si>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</si>
  <si>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</si>
  <si>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</si>
  <si>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</si>
  <si>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</si>
  <si>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</si>
  <si>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</si>
  <si>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</si>
  <si>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</si>
  <si>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</si>
  <si>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</si>
  <si>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</si>
  <si>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</si>
  <si>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</si>
  <si>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</si>
  <si>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</si>
  <si>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</si>
  <si>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</si>
  <si>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</si>
  <si>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</si>
  <si>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</si>
  <si>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</si>
  <si>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</si>
  <si>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</si>
  <si>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</si>
  <si>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</si>
  <si>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</si>
  <si>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</si>
  <si>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</si>
  <si>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</si>
  <si>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</si>
  <si>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</si>
  <si>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</si>
  <si>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</si>
  <si>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</si>
  <si>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</si>
  <si>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</si>
  <si>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</si>
  <si>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</si>
  <si>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</si>
  <si>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</si>
  <si>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</si>
  <si>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</si>
  <si>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NEWBURY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</si>
  <si>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</si>
  <si>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</si>
  <si>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</si>
  <si>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</si>
  <si>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</si>
  <si>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</si>
  <si>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</si>
  <si>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</si>
  <si>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</si>
  <si>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</si>
  <si>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</si>
  <si>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</si>
  <si>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</si>
  <si>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</si>
  <si>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</si>
  <si>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</si>
  <si>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</si>
  <si>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</si>
  <si>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</si>
  <si>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</si>
  <si>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</si>
  <si>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</si>
  <si>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</si>
  <si>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</si>
  <si>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</si>
  <si>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ACTON BOXBOROUGH</t>
  </si>
  <si>
    <t>ADAMS CHESHIRE</t>
  </si>
  <si>
    <t>AMHERST PELHAM</t>
  </si>
  <si>
    <t>ASHBURNHAM WESTMINSTER</t>
  </si>
  <si>
    <t>ASSABET VALLEY</t>
  </si>
  <si>
    <t>ATHOL ROYALSTON</t>
  </si>
  <si>
    <t>BERKSHIRE HILLS</t>
  </si>
  <si>
    <t>BERLIN BOYLSTON</t>
  </si>
  <si>
    <t>BLACKSTONE MILLVILLE</t>
  </si>
  <si>
    <t>BLACKSTONE VALLEY</t>
  </si>
  <si>
    <t>BLUE HILLS</t>
  </si>
  <si>
    <t>BRIDGEWATER RAYNHAM</t>
  </si>
  <si>
    <t>BRISTOL COUNTY</t>
  </si>
  <si>
    <t>BRISTOL PLYMOUTH</t>
  </si>
  <si>
    <t>CAPE COD</t>
  </si>
  <si>
    <t>CENTRAL BERKSHIRE</t>
  </si>
  <si>
    <t>CONCORD CARLISLE</t>
  </si>
  <si>
    <t>DENNIS YARMOUTH</t>
  </si>
  <si>
    <t>DIGHTON REHOBOTH</t>
  </si>
  <si>
    <t>DOVER SHERBORN</t>
  </si>
  <si>
    <t>DUDLEY CHARLTON</t>
  </si>
  <si>
    <t>ESSEX COUNTY</t>
  </si>
  <si>
    <t>FRANKLIN COUNTY</t>
  </si>
  <si>
    <t>FREETOWN LAKEVILLE</t>
  </si>
  <si>
    <t>FRONTIER</t>
  </si>
  <si>
    <t>GATEWAY</t>
  </si>
  <si>
    <t>GILL MONTAGUE</t>
  </si>
  <si>
    <t>GREATER FALL RIVER</t>
  </si>
  <si>
    <t>GREATER LAWRENCE</t>
  </si>
  <si>
    <t>GREATER LOWELL</t>
  </si>
  <si>
    <t>GREATER NEW BEDFORD</t>
  </si>
  <si>
    <t>GROTON DUNSTABLE</t>
  </si>
  <si>
    <t>HAMILTON WENHAM</t>
  </si>
  <si>
    <t>HAMPDEN WILBRAHAM</t>
  </si>
  <si>
    <t>HAMPSHIRE</t>
  </si>
  <si>
    <t>HAWLEMONT</t>
  </si>
  <si>
    <t>KING PHILIP</t>
  </si>
  <si>
    <t>LINCOLN SUDBURY</t>
  </si>
  <si>
    <t>MARTHAS VINEYARD</t>
  </si>
  <si>
    <t>MASCONOMET</t>
  </si>
  <si>
    <t>MENDON UPTON</t>
  </si>
  <si>
    <t>MINUTEMAN</t>
  </si>
  <si>
    <t>MOHAWK TRAIL</t>
  </si>
  <si>
    <t>MONTACHUSETT</t>
  </si>
  <si>
    <t>MOUNT GREYLOCK</t>
  </si>
  <si>
    <t>NARRAGANSETT</t>
  </si>
  <si>
    <t>NASHOBA</t>
  </si>
  <si>
    <t>NASHOBA VALLEY</t>
  </si>
  <si>
    <t>NAUSET</t>
  </si>
  <si>
    <t>NEW SALEM WENDELL</t>
  </si>
  <si>
    <t>NORFOLK COUNTY</t>
  </si>
  <si>
    <t>NORTH MIDDLESEX</t>
  </si>
  <si>
    <t>NORTH SHORE</t>
  </si>
  <si>
    <t>NORTHBORO SOUTHBORO</t>
  </si>
  <si>
    <t>NORTHEAST METROPOLITAN</t>
  </si>
  <si>
    <t>NORTHERN BERKSHIRE</t>
  </si>
  <si>
    <t>OLD COLONY</t>
  </si>
  <si>
    <t>OLD ROCHESTER</t>
  </si>
  <si>
    <t>PATHFINDER</t>
  </si>
  <si>
    <t>PENTUCKET</t>
  </si>
  <si>
    <t>PIONEER</t>
  </si>
  <si>
    <t>QUABBIN</t>
  </si>
  <si>
    <t>RALPH C MAHAR</t>
  </si>
  <si>
    <t>SHAWSHEEN VALLEY</t>
  </si>
  <si>
    <t>SILVER LAKE</t>
  </si>
  <si>
    <t>SOUTH MIDDLESEX</t>
  </si>
  <si>
    <t>SOUTH SHORE</t>
  </si>
  <si>
    <t>SOUTHEASTERN</t>
  </si>
  <si>
    <t>SOUTHERN BERKSHIRE</t>
  </si>
  <si>
    <t>SOUTHERN WORCESTER</t>
  </si>
  <si>
    <t>SPENCER EAST BROOKFIELD</t>
  </si>
  <si>
    <t>TANTASQUA</t>
  </si>
  <si>
    <t>TRI COUNTY</t>
  </si>
  <si>
    <t>TRITON</t>
  </si>
  <si>
    <t>UPPER CAPE COD</t>
  </si>
  <si>
    <t>WACHUSETT</t>
  </si>
  <si>
    <t>WHITMAN HANSON</t>
  </si>
  <si>
    <t>WHITTIER</t>
  </si>
  <si>
    <t>Exemptions</t>
  </si>
  <si>
    <t>Unrestricted General Government Aid</t>
  </si>
  <si>
    <t>Suffolk County Retirement</t>
  </si>
  <si>
    <t>AYER SHIRLEY</t>
  </si>
  <si>
    <t>SOMERSET BERKLEY</t>
  </si>
  <si>
    <t>Smart Growth</t>
  </si>
  <si>
    <t>MONOMOY</t>
  </si>
  <si>
    <t>Southfield</t>
  </si>
  <si>
    <t>Essex County Regional Comm Center</t>
  </si>
  <si>
    <t>Fiscal Year 2015 Estimated Cherry Sheet Receipts</t>
  </si>
  <si>
    <t>Total CS2015</t>
  </si>
  <si>
    <t>Fiscal Year 2015 Estimated Cherry Sheet Assessments</t>
  </si>
  <si>
    <t>Fiscal Year 2015 Estimated Cherry Sheet Receipts &amp; Assessments</t>
  </si>
  <si>
    <t>Total CS2014</t>
  </si>
  <si>
    <t>Difference</t>
  </si>
  <si>
    <t>Total Receipts Net of Charges FY2015</t>
  </si>
  <si>
    <t>Total Receipts Net of Charges FY2014</t>
  </si>
  <si>
    <t>FY2015 Total Assessments</t>
  </si>
  <si>
    <t>FY2104 Total Assessments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</si>
</sst>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General_)"/>
    <numFmt numFmtId="166" formatCode="_(* #,##0_);_(* \(#,##0\);_(* &quot;-&quot;??_);_(@_)"/>
    <numFmt numFmtId="167" formatCode="0.000"/>
  </numFmts>
  <fonts count="29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Times New Roman"/>
      <family val="1"/>
    </font>
    <font>
      <sz val="9"/>
      <color indexed="9"/>
      <name val="Geneva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44" fontId="2" fillId="0" borderId="0" applyFont="0" applyFill="0" applyBorder="0" applyAlignment="0" applyProtection="0"/>
    <xf numFmtId="0" fontId="14" fillId="0" borderId="0">
      <protection locked="0"/>
    </xf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7" borderId="0" applyNumberFormat="0" applyBorder="0" applyAlignment="0" applyProtection="0"/>
    <xf numFmtId="0" fontId="6" fillId="0" borderId="0"/>
    <xf numFmtId="0" fontId="4" fillId="0" borderId="0"/>
    <xf numFmtId="0" fontId="2" fillId="0" borderId="0"/>
    <xf numFmtId="0" fontId="6" fillId="0" borderId="0"/>
    <xf numFmtId="0" fontId="13" fillId="4" borderId="7" applyNumberFormat="0" applyFont="0" applyAlignment="0" applyProtection="0"/>
    <xf numFmtId="0" fontId="23" fillId="16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 applyProtection="1">
      <alignment horizontal="left"/>
    </xf>
    <xf numFmtId="165" fontId="4" fillId="0" borderId="0" xfId="0" applyNumberFormat="1" applyFont="1" applyAlignment="1" applyProtection="1">
      <alignment horizontal="left"/>
    </xf>
    <xf numFmtId="3" fontId="4" fillId="0" borderId="0" xfId="0" applyNumberFormat="1" applyFont="1"/>
    <xf numFmtId="3" fontId="5" fillId="0" borderId="0" xfId="28" applyNumberFormat="1" applyFont="1" applyFill="1" applyAlignment="1"/>
    <xf numFmtId="3" fontId="4" fillId="0" borderId="0" xfId="41" applyNumberFormat="1" applyFont="1"/>
    <xf numFmtId="38" fontId="4" fillId="0" borderId="0" xfId="0" applyNumberFormat="1" applyFont="1"/>
    <xf numFmtId="49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Alignment="1" applyProtection="1"/>
    <xf numFmtId="3" fontId="4" fillId="0" borderId="0" xfId="0" applyNumberFormat="1" applyFont="1" applyFill="1"/>
    <xf numFmtId="3" fontId="6" fillId="0" borderId="0" xfId="39" applyNumberFormat="1" applyFont="1"/>
    <xf numFmtId="0" fontId="7" fillId="0" borderId="0" xfId="0" applyFont="1"/>
    <xf numFmtId="3" fontId="4" fillId="0" borderId="0" xfId="42" applyNumberFormat="1" applyFont="1"/>
    <xf numFmtId="38" fontId="4" fillId="0" borderId="0" xfId="42" applyNumberFormat="1" applyFont="1"/>
    <xf numFmtId="3" fontId="4" fillId="0" borderId="0" xfId="39" applyNumberFormat="1" applyFont="1" applyFill="1"/>
    <xf numFmtId="0" fontId="4" fillId="0" borderId="0" xfId="0" applyFont="1" applyFill="1" applyAlignment="1">
      <alignment horizontal="center" wrapText="1"/>
    </xf>
    <xf numFmtId="165" fontId="4" fillId="0" borderId="0" xfId="0" applyNumberFormat="1" applyFont="1" applyFill="1" applyAlignment="1" applyProtection="1">
      <alignment horizontal="left"/>
    </xf>
    <xf numFmtId="38" fontId="4" fillId="0" borderId="0" xfId="0" applyNumberFormat="1" applyFont="1" applyAlignment="1" applyProtection="1"/>
    <xf numFmtId="3" fontId="4" fillId="0" borderId="0" xfId="40" applyNumberFormat="1" applyFont="1"/>
    <xf numFmtId="3" fontId="4" fillId="0" borderId="0" xfId="39" applyNumberFormat="1" applyFont="1"/>
    <xf numFmtId="3" fontId="4" fillId="0" borderId="0" xfId="0" applyNumberFormat="1" applyFont="1" applyAlignment="1">
      <alignment horizontal="center"/>
    </xf>
    <xf numFmtId="3" fontId="4" fillId="0" borderId="0" xfId="39" applyNumberFormat="1" applyFont="1" applyAlignment="1">
      <alignment horizontal="center"/>
    </xf>
    <xf numFmtId="3" fontId="4" fillId="0" borderId="0" xfId="0" applyNumberFormat="1" applyFont="1" applyFill="1" applyBorder="1"/>
    <xf numFmtId="166" fontId="4" fillId="0" borderId="0" xfId="49" applyNumberFormat="1" applyFont="1"/>
    <xf numFmtId="167" fontId="4" fillId="0" borderId="0" xfId="0" applyNumberFormat="1" applyFont="1"/>
    <xf numFmtId="166" fontId="4" fillId="0" borderId="0" xfId="50" applyNumberFormat="1" applyFont="1" applyFill="1" applyBorder="1"/>
    <xf numFmtId="3" fontId="28" fillId="0" borderId="0" xfId="0" applyNumberFormat="1" applyFont="1"/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Comma 2" xfId="50"/>
    <cellStyle name="Comma 3" xfId="52"/>
    <cellStyle name="Currency" xfId="28" builtinId="4"/>
    <cellStyle name="Default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51"/>
    <cellStyle name="Normal 6" xfId="48"/>
    <cellStyle name="Normal_Municipal Receipts" xfId="39"/>
    <cellStyle name="Normal_Municipal Receipts_Municipal Receipts" xfId="40"/>
    <cellStyle name="Normal_Section 3 FY03" xfId="41"/>
    <cellStyle name="Normal_statewide listing_1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://www.dls.state.ma.us/mdmstuf/stateaid/cs_manual/regschtrans.htm"/>
  <Relationship Id="rId2" Type="http://schemas.openxmlformats.org/officeDocument/2006/relationships/hyperlink" TargetMode="External" Target="http://www.dls.state.ma.us/mdmstuf/stateaid/cs_manual/chapter70.htm"/>
  <Relationship Id="rId3" Type="http://schemas.openxmlformats.org/officeDocument/2006/relationships/hyperlink" TargetMode="External" Target="http://www.dls.state.ma.us/mdmstuf/stateaid/cs_manual/multi.htm"/>
  <Relationship Id="rId4" Type="http://schemas.openxmlformats.org/officeDocument/2006/relationships/hyperlink" TargetMode="External" Target="http://www.dls.state.ma.us/mdmstuf/stateaid/cs_manual/chartersend.htm"/>
  <Relationship Id="rId5" Type="http://schemas.openxmlformats.org/officeDocument/2006/relationships/hyperlink" TargetMode="External" Target="http://www.dls.state.ma.us/mdmstuf/stateaid/cs_manual/lunch.htm"/>
  <Relationship Id="rId6" Type="http://schemas.openxmlformats.org/officeDocument/2006/relationships/hyperlink" TargetMode="External" Target="http://www.dls.state.ma.us/mdmstuf/stateaid/cs_manual/essexreceive.htm"/>
  <Relationship Id="rId7" Type="http://schemas.openxmlformats.org/officeDocument/2006/relationships/hyperlink" TargetMode="External" Target="http://www.dls.state.ma.us/mdmstuf/stateaid/cs_manual/essexreceive.htm"/>
  <Relationship Id="rId8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7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2.75"/>
  <cols>
    <col min="1" max="1" width="3.5546875" style="2" bestFit="1" customWidth="1"/>
    <col min="2" max="2" width="4.109375" style="2" bestFit="1" customWidth="1"/>
    <col min="3" max="3" width="17.77734375" style="2" bestFit="1" customWidth="1"/>
    <col min="4" max="5" width="9.88671875" style="2" bestFit="1" customWidth="1"/>
    <col min="6" max="6" width="11.5546875" style="2" customWidth="1"/>
    <col min="7" max="7" width="11.88671875" style="2" customWidth="1"/>
    <col min="8" max="9" width="8.33203125" style="2" customWidth="1"/>
    <col min="10" max="10" width="9.88671875" style="2" bestFit="1" customWidth="1"/>
    <col min="11" max="11" width="10" style="2" bestFit="1" customWidth="1"/>
    <col min="12" max="12" width="8.21875" style="2" bestFit="1" customWidth="1"/>
    <col min="13" max="13" width="9.21875" style="2" customWidth="1"/>
    <col min="14" max="14" width="10" style="2" bestFit="1" customWidth="1"/>
    <col min="15" max="15" width="8.44140625" style="2" bestFit="1" customWidth="1"/>
    <col min="16" max="16" width="7.88671875" style="2" bestFit="1" customWidth="1"/>
    <col min="17" max="17" width="8.44140625" style="2" bestFit="1" customWidth="1"/>
    <col min="18" max="20" width="9.88671875" style="2" bestFit="1" customWidth="1"/>
    <col min="21" max="16384" width="8.88671875" style="2"/>
  </cols>
  <sheetData>
    <row r="1" spans="1:60">
      <c r="A1" s="1" t="s">
        <v>0</v>
      </c>
    </row>
    <row r="2" spans="1:60">
      <c r="A2" s="1" t="s">
        <v>1</v>
      </c>
    </row>
    <row r="3" spans="1:60">
      <c r="A3" s="1" t="s">
        <v>2</v>
      </c>
      <c r="K3" s="28"/>
      <c r="L3" s="29"/>
      <c r="M3" s="28"/>
    </row>
    <row r="4" spans="1:60">
      <c r="A4" s="1"/>
      <c r="M4" s="28"/>
      <c r="N4" s="28"/>
    </row>
    <row r="5" spans="1:60">
      <c r="A5" s="1" t="s">
        <v>570</v>
      </c>
    </row>
    <row r="6" spans="1:60" ht="15.75">
      <c r="A6" s="1"/>
      <c r="G6" s="20"/>
      <c r="H6"/>
      <c r="I6"/>
      <c r="J6"/>
      <c r="K6" s="16"/>
      <c r="L6" s="16"/>
      <c r="M6"/>
      <c r="N6"/>
      <c r="O6"/>
      <c r="P6"/>
      <c r="Q6"/>
    </row>
    <row r="7" spans="1:60" s="3" customFormat="1" ht="51">
      <c r="A7" s="3" t="s">
        <v>3</v>
      </c>
      <c r="B7" s="3" t="s">
        <v>4</v>
      </c>
      <c r="C7" s="3" t="s">
        <v>5</v>
      </c>
      <c r="D7" s="20" t="s">
        <v>6</v>
      </c>
      <c r="E7" s="20" t="s">
        <v>7</v>
      </c>
      <c r="F7" s="20" t="s">
        <v>145</v>
      </c>
      <c r="G7" s="20" t="s">
        <v>566</v>
      </c>
      <c r="H7" s="20" t="s">
        <v>8</v>
      </c>
      <c r="I7" s="20" t="s">
        <v>141</v>
      </c>
      <c r="J7" s="20" t="s">
        <v>562</v>
      </c>
      <c r="K7" s="20" t="s">
        <v>9</v>
      </c>
      <c r="L7" s="20" t="s">
        <v>10</v>
      </c>
      <c r="M7" s="20" t="s">
        <v>125</v>
      </c>
      <c r="N7" s="20" t="s">
        <v>11</v>
      </c>
      <c r="O7" s="20" t="s">
        <v>561</v>
      </c>
      <c r="P7" s="20" t="s">
        <v>12</v>
      </c>
      <c r="Q7" s="20" t="s">
        <v>13</v>
      </c>
      <c r="R7" s="20" t="s">
        <v>571</v>
      </c>
      <c r="S7" s="4" t="s">
        <v>574</v>
      </c>
      <c r="T7" s="3" t="s">
        <v>575</v>
      </c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</row>
    <row r="8" spans="1:60">
      <c r="A8" s="2">
        <v>1</v>
      </c>
      <c r="B8" s="5">
        <v>1</v>
      </c>
      <c r="C8" s="6" t="s">
        <v>15</v>
      </c>
      <c r="D8" s="15">
        <v>7423394</v>
      </c>
      <c r="E8" s="15">
        <v>0</v>
      </c>
      <c r="F8" s="10">
        <v>105644.4080745762</v>
      </c>
      <c r="G8" s="15">
        <v>0</v>
      </c>
      <c r="H8" s="15">
        <v>8014</v>
      </c>
      <c r="I8" s="15">
        <v>10000</v>
      </c>
      <c r="J8" s="7">
        <v>1750435</v>
      </c>
      <c r="K8" s="23">
        <v>0</v>
      </c>
      <c r="L8" s="15">
        <v>0</v>
      </c>
      <c r="M8" s="15">
        <v>0</v>
      </c>
      <c r="N8" s="19">
        <v>115241</v>
      </c>
      <c r="O8" s="19">
        <v>91476</v>
      </c>
      <c r="P8" s="15">
        <v>119238</v>
      </c>
      <c r="Q8" s="19">
        <v>20807</v>
      </c>
      <c r="R8" s="7">
        <f t="shared" ref="R8:R71" si="0">SUM(D8:Q8)</f>
        <v>9644249.4080745764</v>
      </c>
      <c r="S8" s="12">
        <v>9424469</v>
      </c>
      <c r="T8" s="7">
        <f>R8-S8</f>
        <v>219780.40807457641</v>
      </c>
      <c r="U8" s="7"/>
      <c r="W8" s="5"/>
      <c r="X8" s="6"/>
      <c r="Y8" s="7"/>
      <c r="Z8" s="25"/>
      <c r="AA8" s="10"/>
      <c r="AB8" s="26"/>
      <c r="AC8" s="7"/>
      <c r="AD8" s="24"/>
      <c r="AE8" s="7"/>
      <c r="AF8" s="23"/>
      <c r="AG8" s="24"/>
      <c r="AH8" s="24"/>
      <c r="AI8" s="19"/>
      <c r="AJ8" s="19"/>
      <c r="AK8" s="30"/>
      <c r="AL8" s="19"/>
      <c r="AM8" s="19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</row>
    <row r="9" spans="1:60">
      <c r="A9" s="2">
        <v>2</v>
      </c>
      <c r="B9" s="5">
        <v>2</v>
      </c>
      <c r="C9" s="6" t="s">
        <v>146</v>
      </c>
      <c r="D9" s="15">
        <v>0</v>
      </c>
      <c r="E9" s="15">
        <v>0</v>
      </c>
      <c r="F9" s="10">
        <v>0</v>
      </c>
      <c r="G9" s="15">
        <v>0</v>
      </c>
      <c r="H9" s="15">
        <v>0</v>
      </c>
      <c r="I9" s="15">
        <v>0</v>
      </c>
      <c r="J9" s="7">
        <v>1244709</v>
      </c>
      <c r="K9" s="23">
        <v>0</v>
      </c>
      <c r="L9" s="15">
        <v>0</v>
      </c>
      <c r="M9" s="15">
        <v>0</v>
      </c>
      <c r="N9" s="19">
        <v>86382</v>
      </c>
      <c r="O9" s="19">
        <v>36699</v>
      </c>
      <c r="P9" s="15">
        <v>63944</v>
      </c>
      <c r="Q9" s="19">
        <v>32818</v>
      </c>
      <c r="R9" s="7">
        <f t="shared" si="0"/>
        <v>1464552</v>
      </c>
      <c r="S9" s="12">
        <v>7007697</v>
      </c>
      <c r="T9" s="7">
        <f t="shared" ref="T9:T72" si="1">R9-S9</f>
        <v>-5543145</v>
      </c>
      <c r="U9" s="7"/>
      <c r="W9" s="5"/>
      <c r="X9" s="6"/>
      <c r="Y9" s="7"/>
      <c r="Z9" s="25"/>
      <c r="AA9" s="10"/>
      <c r="AB9" s="26"/>
      <c r="AC9" s="7"/>
      <c r="AD9" s="24"/>
      <c r="AE9" s="7"/>
      <c r="AF9" s="23"/>
      <c r="AG9" s="24"/>
      <c r="AH9" s="24"/>
      <c r="AI9" s="19"/>
      <c r="AJ9" s="19"/>
      <c r="AK9" s="30"/>
      <c r="AL9" s="19"/>
      <c r="AM9" s="19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</row>
    <row r="10" spans="1:60">
      <c r="A10" s="2">
        <v>3</v>
      </c>
      <c r="B10" s="5">
        <v>3</v>
      </c>
      <c r="C10" s="6" t="s">
        <v>147</v>
      </c>
      <c r="D10" s="15">
        <v>6150152</v>
      </c>
      <c r="E10" s="15">
        <v>0</v>
      </c>
      <c r="F10" s="10">
        <v>0</v>
      </c>
      <c r="G10" s="15">
        <v>0</v>
      </c>
      <c r="H10" s="15">
        <v>5608</v>
      </c>
      <c r="I10" s="15">
        <v>0</v>
      </c>
      <c r="J10" s="7">
        <v>1349164</v>
      </c>
      <c r="K10" s="23">
        <v>0</v>
      </c>
      <c r="L10" s="15">
        <v>0</v>
      </c>
      <c r="M10" s="15">
        <v>0</v>
      </c>
      <c r="N10" s="19">
        <v>211964</v>
      </c>
      <c r="O10" s="19">
        <v>59837</v>
      </c>
      <c r="P10" s="15">
        <v>32</v>
      </c>
      <c r="Q10" s="19">
        <v>14397</v>
      </c>
      <c r="R10" s="7">
        <f t="shared" si="0"/>
        <v>7791154</v>
      </c>
      <c r="S10" s="12">
        <v>7674023</v>
      </c>
      <c r="T10" s="7">
        <f t="shared" si="1"/>
        <v>117131</v>
      </c>
      <c r="U10" s="7"/>
      <c r="W10" s="5"/>
      <c r="X10" s="6"/>
      <c r="Y10" s="7"/>
      <c r="Z10" s="25"/>
      <c r="AA10" s="10"/>
      <c r="AB10" s="26"/>
      <c r="AC10" s="7"/>
      <c r="AD10" s="24"/>
      <c r="AE10" s="7"/>
      <c r="AF10" s="23"/>
      <c r="AG10" s="24"/>
      <c r="AH10" s="24"/>
      <c r="AI10" s="19"/>
      <c r="AJ10" s="19"/>
      <c r="AK10" s="30"/>
      <c r="AL10" s="19"/>
      <c r="AM10" s="19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60">
      <c r="A11" s="2">
        <v>4</v>
      </c>
      <c r="B11" s="5">
        <v>4</v>
      </c>
      <c r="C11" s="6" t="s">
        <v>148</v>
      </c>
      <c r="D11" s="15">
        <v>0</v>
      </c>
      <c r="E11" s="15">
        <v>0</v>
      </c>
      <c r="F11" s="10">
        <v>0</v>
      </c>
      <c r="G11" s="15">
        <v>0</v>
      </c>
      <c r="H11" s="15">
        <v>0</v>
      </c>
      <c r="I11" s="15">
        <v>0</v>
      </c>
      <c r="J11" s="7">
        <v>2083198</v>
      </c>
      <c r="K11" s="23">
        <v>0</v>
      </c>
      <c r="L11" s="15">
        <v>0</v>
      </c>
      <c r="M11" s="15">
        <v>0</v>
      </c>
      <c r="N11" s="19">
        <v>174149</v>
      </c>
      <c r="O11" s="19">
        <v>52632</v>
      </c>
      <c r="P11" s="15">
        <v>60623</v>
      </c>
      <c r="Q11" s="19">
        <v>12882</v>
      </c>
      <c r="R11" s="7">
        <f t="shared" si="0"/>
        <v>2383484</v>
      </c>
      <c r="S11" s="12">
        <v>2304932</v>
      </c>
      <c r="T11" s="7">
        <f t="shared" si="1"/>
        <v>78552</v>
      </c>
      <c r="U11" s="7"/>
      <c r="W11" s="5"/>
      <c r="X11" s="6"/>
      <c r="Y11" s="7"/>
      <c r="Z11" s="25"/>
      <c r="AA11" s="10"/>
      <c r="AB11" s="26"/>
      <c r="AC11" s="7"/>
      <c r="AD11" s="24"/>
      <c r="AE11" s="7"/>
      <c r="AF11" s="23"/>
      <c r="AG11" s="24"/>
      <c r="AH11" s="24"/>
      <c r="AI11" s="19"/>
      <c r="AJ11" s="19"/>
      <c r="AK11" s="30"/>
      <c r="AL11" s="19"/>
      <c r="AM11" s="19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60">
      <c r="A12" s="2">
        <v>5</v>
      </c>
      <c r="B12" s="5">
        <v>5</v>
      </c>
      <c r="C12" s="6" t="s">
        <v>149</v>
      </c>
      <c r="D12" s="15">
        <v>18827347</v>
      </c>
      <c r="E12" s="15">
        <v>0</v>
      </c>
      <c r="F12" s="10">
        <v>35431.171059135908</v>
      </c>
      <c r="G12" s="15">
        <v>0</v>
      </c>
      <c r="H12" s="15">
        <v>25162</v>
      </c>
      <c r="I12" s="15">
        <v>429442</v>
      </c>
      <c r="J12" s="7">
        <v>3278114</v>
      </c>
      <c r="K12" s="23">
        <v>0</v>
      </c>
      <c r="L12" s="15">
        <v>0</v>
      </c>
      <c r="M12" s="15">
        <v>0</v>
      </c>
      <c r="N12" s="19">
        <v>80905</v>
      </c>
      <c r="O12" s="19">
        <v>115154</v>
      </c>
      <c r="P12" s="15">
        <v>92233</v>
      </c>
      <c r="Q12" s="19">
        <v>41412</v>
      </c>
      <c r="R12" s="7">
        <f t="shared" si="0"/>
        <v>22925200.171059135</v>
      </c>
      <c r="S12" s="12">
        <v>22596257</v>
      </c>
      <c r="T12" s="7">
        <f t="shared" si="1"/>
        <v>328943.17105913535</v>
      </c>
      <c r="U12" s="7"/>
      <c r="W12" s="5"/>
      <c r="X12" s="6"/>
      <c r="Y12" s="7"/>
      <c r="Z12" s="25"/>
      <c r="AA12" s="10"/>
      <c r="AB12" s="26"/>
      <c r="AC12" s="7"/>
      <c r="AD12" s="24"/>
      <c r="AE12" s="7"/>
      <c r="AF12" s="23"/>
      <c r="AG12" s="24"/>
      <c r="AH12" s="24"/>
      <c r="AI12" s="19"/>
      <c r="AJ12" s="19"/>
      <c r="AK12" s="30"/>
      <c r="AL12" s="19"/>
      <c r="AM12" s="19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60">
      <c r="A13" s="2">
        <v>6</v>
      </c>
      <c r="B13" s="5">
        <v>6</v>
      </c>
      <c r="C13" s="6" t="s">
        <v>150</v>
      </c>
      <c r="D13" s="15">
        <v>0</v>
      </c>
      <c r="E13" s="15">
        <v>0</v>
      </c>
      <c r="F13" s="10">
        <v>0</v>
      </c>
      <c r="G13" s="15">
        <v>0</v>
      </c>
      <c r="H13" s="15">
        <v>0</v>
      </c>
      <c r="I13" s="15">
        <v>0</v>
      </c>
      <c r="J13" s="7">
        <v>12487</v>
      </c>
      <c r="K13" s="23">
        <v>0</v>
      </c>
      <c r="L13" s="15">
        <v>0</v>
      </c>
      <c r="M13" s="15">
        <v>0</v>
      </c>
      <c r="N13" s="19">
        <v>261</v>
      </c>
      <c r="O13" s="19">
        <v>727</v>
      </c>
      <c r="P13" s="15">
        <v>0</v>
      </c>
      <c r="Q13" s="19">
        <v>1710</v>
      </c>
      <c r="R13" s="7">
        <f t="shared" si="0"/>
        <v>15185</v>
      </c>
      <c r="S13" s="12">
        <v>14104</v>
      </c>
      <c r="T13" s="7">
        <f t="shared" si="1"/>
        <v>1081</v>
      </c>
      <c r="U13" s="7"/>
      <c r="W13" s="5"/>
      <c r="X13" s="6"/>
      <c r="Y13" s="7"/>
      <c r="Z13" s="25"/>
      <c r="AA13" s="10"/>
      <c r="AB13" s="26"/>
      <c r="AC13" s="7"/>
      <c r="AD13" s="24"/>
      <c r="AE13" s="7"/>
      <c r="AF13" s="23"/>
      <c r="AG13" s="24"/>
      <c r="AH13" s="24"/>
      <c r="AI13" s="19"/>
      <c r="AJ13" s="19"/>
      <c r="AK13" s="27"/>
      <c r="AL13" s="19"/>
      <c r="AM13" s="19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60">
      <c r="A14" s="2">
        <v>7</v>
      </c>
      <c r="B14" s="5">
        <v>7</v>
      </c>
      <c r="C14" s="6" t="s">
        <v>151</v>
      </c>
      <c r="D14" s="15">
        <v>8807407</v>
      </c>
      <c r="E14" s="15">
        <v>0</v>
      </c>
      <c r="F14" s="10">
        <v>73949.764438686718</v>
      </c>
      <c r="G14" s="15">
        <v>0</v>
      </c>
      <c r="H14" s="15">
        <v>11214</v>
      </c>
      <c r="I14" s="15">
        <v>257215</v>
      </c>
      <c r="J14" s="7">
        <v>1731083</v>
      </c>
      <c r="K14" s="23">
        <v>0</v>
      </c>
      <c r="L14" s="15">
        <v>0</v>
      </c>
      <c r="M14" s="15">
        <v>0</v>
      </c>
      <c r="N14" s="19">
        <v>332838</v>
      </c>
      <c r="O14" s="19">
        <v>51040</v>
      </c>
      <c r="P14" s="15">
        <v>0</v>
      </c>
      <c r="Q14" s="19">
        <v>20404</v>
      </c>
      <c r="R14" s="7">
        <f t="shared" si="0"/>
        <v>11285150.764438687</v>
      </c>
      <c r="S14" s="12">
        <v>11100171</v>
      </c>
      <c r="T14" s="7">
        <f t="shared" si="1"/>
        <v>184979.76443868689</v>
      </c>
      <c r="U14" s="7"/>
      <c r="W14" s="5"/>
      <c r="X14" s="6"/>
      <c r="Y14" s="7"/>
      <c r="Z14" s="25"/>
      <c r="AA14" s="10"/>
      <c r="AB14" s="26"/>
      <c r="AC14" s="7"/>
      <c r="AD14" s="24"/>
      <c r="AE14" s="7"/>
      <c r="AF14" s="23"/>
      <c r="AG14" s="24"/>
      <c r="AH14" s="24"/>
      <c r="AI14" s="19"/>
      <c r="AJ14" s="19"/>
      <c r="AK14" s="27"/>
      <c r="AL14" s="19"/>
      <c r="AM14" s="19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60">
      <c r="A15" s="2">
        <v>8</v>
      </c>
      <c r="B15" s="5">
        <v>8</v>
      </c>
      <c r="C15" s="6" t="s">
        <v>152</v>
      </c>
      <c r="D15" s="15">
        <v>5925198</v>
      </c>
      <c r="E15" s="15">
        <v>0</v>
      </c>
      <c r="F15" s="10">
        <v>200834.79203064775</v>
      </c>
      <c r="G15" s="15">
        <v>0</v>
      </c>
      <c r="H15" s="15">
        <v>6412</v>
      </c>
      <c r="I15" s="15">
        <v>255276</v>
      </c>
      <c r="J15" s="7">
        <v>7491306</v>
      </c>
      <c r="K15" s="23">
        <v>0</v>
      </c>
      <c r="L15" s="15">
        <v>0</v>
      </c>
      <c r="M15" s="15">
        <v>0</v>
      </c>
      <c r="N15" s="19">
        <v>166502</v>
      </c>
      <c r="O15" s="19">
        <v>35293</v>
      </c>
      <c r="P15" s="15">
        <v>166877</v>
      </c>
      <c r="Q15" s="19">
        <v>83964</v>
      </c>
      <c r="R15" s="7">
        <f t="shared" si="0"/>
        <v>14331662.792030647</v>
      </c>
      <c r="S15" s="12">
        <v>14066500</v>
      </c>
      <c r="T15" s="7">
        <f t="shared" si="1"/>
        <v>265162.7920306474</v>
      </c>
      <c r="U15" s="7"/>
      <c r="W15" s="5"/>
      <c r="X15" s="6"/>
      <c r="Y15" s="7"/>
      <c r="Z15" s="25"/>
      <c r="AA15" s="10"/>
      <c r="AB15" s="26"/>
      <c r="AC15" s="7"/>
      <c r="AD15" s="24"/>
      <c r="AE15" s="7"/>
      <c r="AF15" s="23"/>
      <c r="AG15" s="24"/>
      <c r="AH15" s="24"/>
      <c r="AI15" s="19"/>
      <c r="AJ15" s="19"/>
      <c r="AK15" s="27"/>
      <c r="AL15" s="19"/>
      <c r="AM15" s="19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60">
      <c r="A16" s="2">
        <v>9</v>
      </c>
      <c r="B16" s="5">
        <v>9</v>
      </c>
      <c r="C16" s="6" t="s">
        <v>153</v>
      </c>
      <c r="D16" s="15">
        <v>9042864</v>
      </c>
      <c r="E16" s="15">
        <v>0</v>
      </c>
      <c r="F16" s="10">
        <v>21637.488893542159</v>
      </c>
      <c r="G16" s="15">
        <v>0</v>
      </c>
      <c r="H16" s="15">
        <v>31578</v>
      </c>
      <c r="I16" s="15">
        <v>0</v>
      </c>
      <c r="J16" s="7">
        <v>1589987</v>
      </c>
      <c r="K16" s="23">
        <v>0</v>
      </c>
      <c r="L16" s="15">
        <v>0</v>
      </c>
      <c r="M16" s="15">
        <v>0</v>
      </c>
      <c r="N16" s="19">
        <v>81374</v>
      </c>
      <c r="O16" s="19">
        <v>42050</v>
      </c>
      <c r="P16" s="15">
        <v>210663</v>
      </c>
      <c r="Q16" s="19">
        <v>46258</v>
      </c>
      <c r="R16" s="7">
        <f t="shared" si="0"/>
        <v>11066411.488893542</v>
      </c>
      <c r="S16" s="12">
        <v>10426098</v>
      </c>
      <c r="T16" s="7">
        <f t="shared" si="1"/>
        <v>640313.48889354244</v>
      </c>
      <c r="U16" s="7"/>
      <c r="W16" s="5"/>
      <c r="X16" s="6"/>
      <c r="Y16" s="7"/>
      <c r="Z16" s="25"/>
      <c r="AA16" s="10"/>
      <c r="AB16" s="26"/>
      <c r="AC16" s="7"/>
      <c r="AD16" s="24"/>
      <c r="AE16" s="7"/>
      <c r="AF16" s="23"/>
      <c r="AG16" s="24"/>
      <c r="AH16" s="24"/>
      <c r="AI16" s="19"/>
      <c r="AJ16" s="19"/>
      <c r="AK16" s="27"/>
      <c r="AL16" s="19"/>
      <c r="AM16" s="19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A17" s="2">
        <v>10</v>
      </c>
      <c r="B17" s="5">
        <v>10</v>
      </c>
      <c r="C17" s="6" t="s">
        <v>154</v>
      </c>
      <c r="D17" s="15">
        <v>10234582</v>
      </c>
      <c r="E17" s="15">
        <v>0</v>
      </c>
      <c r="F17" s="10">
        <v>26550.380217220787</v>
      </c>
      <c r="G17" s="15">
        <v>0</v>
      </c>
      <c r="H17" s="15">
        <v>18809</v>
      </c>
      <c r="I17" s="15">
        <v>0</v>
      </c>
      <c r="J17" s="7">
        <v>6750750</v>
      </c>
      <c r="K17" s="23">
        <v>0</v>
      </c>
      <c r="L17" s="15">
        <v>0</v>
      </c>
      <c r="M17" s="15">
        <v>0</v>
      </c>
      <c r="N17" s="19">
        <v>225800</v>
      </c>
      <c r="O17" s="19">
        <v>151486</v>
      </c>
      <c r="P17" s="15">
        <v>0</v>
      </c>
      <c r="Q17" s="19">
        <v>54907</v>
      </c>
      <c r="R17" s="7">
        <f t="shared" si="0"/>
        <v>17462884.380217221</v>
      </c>
      <c r="S17" s="12">
        <v>17093258</v>
      </c>
      <c r="T17" s="7">
        <f t="shared" si="1"/>
        <v>369626.38021722063</v>
      </c>
      <c r="U17" s="7"/>
      <c r="W17" s="5"/>
      <c r="X17" s="6"/>
      <c r="Y17" s="7"/>
      <c r="Z17" s="25"/>
      <c r="AA17" s="10"/>
      <c r="AB17" s="26"/>
      <c r="AC17" s="7"/>
      <c r="AD17" s="24"/>
      <c r="AE17" s="7"/>
      <c r="AF17" s="23"/>
      <c r="AG17" s="24"/>
      <c r="AH17" s="24"/>
      <c r="AI17" s="19"/>
      <c r="AJ17" s="19"/>
      <c r="AK17" s="27"/>
      <c r="AL17" s="19"/>
      <c r="AM17" s="19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A18" s="2">
        <v>11</v>
      </c>
      <c r="B18" s="5">
        <v>11</v>
      </c>
      <c r="C18" s="6" t="s">
        <v>155</v>
      </c>
      <c r="D18" s="15">
        <v>0</v>
      </c>
      <c r="E18" s="15">
        <v>0</v>
      </c>
      <c r="F18" s="10">
        <v>0</v>
      </c>
      <c r="G18" s="15">
        <v>0</v>
      </c>
      <c r="H18" s="15">
        <v>0</v>
      </c>
      <c r="I18" s="15">
        <v>0</v>
      </c>
      <c r="J18" s="7">
        <v>707489</v>
      </c>
      <c r="K18" s="23">
        <v>0</v>
      </c>
      <c r="L18" s="15">
        <v>0</v>
      </c>
      <c r="M18" s="15">
        <v>0</v>
      </c>
      <c r="N18" s="19">
        <v>78932</v>
      </c>
      <c r="O18" s="19">
        <v>38996</v>
      </c>
      <c r="P18" s="15">
        <v>76503</v>
      </c>
      <c r="Q18" s="19">
        <v>7758</v>
      </c>
      <c r="R18" s="7">
        <f t="shared" si="0"/>
        <v>909678</v>
      </c>
      <c r="S18" s="12">
        <v>847084</v>
      </c>
      <c r="T18" s="7">
        <f t="shared" si="1"/>
        <v>62594</v>
      </c>
      <c r="U18" s="7"/>
      <c r="W18" s="5"/>
      <c r="X18" s="6"/>
      <c r="Y18" s="7"/>
      <c r="Z18" s="25"/>
      <c r="AA18" s="10"/>
      <c r="AB18" s="26"/>
      <c r="AC18" s="7"/>
      <c r="AD18" s="24"/>
      <c r="AE18" s="7"/>
      <c r="AF18" s="23"/>
      <c r="AG18" s="24"/>
      <c r="AH18" s="24"/>
      <c r="AI18" s="19"/>
      <c r="AJ18" s="19"/>
      <c r="AK18" s="27"/>
      <c r="AL18" s="19"/>
      <c r="AM18" s="19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2">
        <v>12</v>
      </c>
      <c r="B19" s="5">
        <v>12</v>
      </c>
      <c r="C19" s="6" t="s">
        <v>156</v>
      </c>
      <c r="D19" s="15">
        <v>0</v>
      </c>
      <c r="E19" s="15">
        <v>0</v>
      </c>
      <c r="F19" s="10">
        <v>0</v>
      </c>
      <c r="G19" s="15">
        <v>0</v>
      </c>
      <c r="H19" s="15">
        <v>0</v>
      </c>
      <c r="I19" s="15">
        <v>0</v>
      </c>
      <c r="J19" s="7">
        <v>389623</v>
      </c>
      <c r="K19" s="23">
        <v>0</v>
      </c>
      <c r="L19" s="15">
        <v>0</v>
      </c>
      <c r="M19" s="15">
        <v>0</v>
      </c>
      <c r="N19" s="19">
        <v>30745</v>
      </c>
      <c r="O19" s="19">
        <v>12970</v>
      </c>
      <c r="P19" s="15">
        <v>94746</v>
      </c>
      <c r="Q19" s="19">
        <v>4124</v>
      </c>
      <c r="R19" s="7">
        <f t="shared" si="0"/>
        <v>532208</v>
      </c>
      <c r="S19" s="12">
        <v>526096</v>
      </c>
      <c r="T19" s="7">
        <f t="shared" si="1"/>
        <v>6112</v>
      </c>
      <c r="U19" s="7"/>
      <c r="W19" s="5"/>
      <c r="X19" s="6"/>
      <c r="Y19" s="7"/>
      <c r="Z19" s="25"/>
      <c r="AA19" s="10"/>
      <c r="AB19" s="26"/>
      <c r="AC19" s="7"/>
      <c r="AD19" s="24"/>
      <c r="AE19" s="7"/>
      <c r="AF19" s="23"/>
      <c r="AG19" s="24"/>
      <c r="AH19" s="24"/>
      <c r="AI19" s="19"/>
      <c r="AJ19" s="19"/>
      <c r="AK19" s="27"/>
      <c r="AL19" s="19"/>
      <c r="AM19" s="19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2">
        <v>13</v>
      </c>
      <c r="B20" s="5">
        <v>13</v>
      </c>
      <c r="C20" s="6" t="s">
        <v>157</v>
      </c>
      <c r="D20" s="15">
        <v>93413</v>
      </c>
      <c r="E20" s="15">
        <v>0</v>
      </c>
      <c r="F20" s="10">
        <v>0</v>
      </c>
      <c r="G20" s="15">
        <v>0</v>
      </c>
      <c r="H20" s="15">
        <v>0</v>
      </c>
      <c r="I20" s="15">
        <v>0</v>
      </c>
      <c r="J20" s="7">
        <v>165196</v>
      </c>
      <c r="K20" s="23">
        <v>0</v>
      </c>
      <c r="L20" s="15">
        <v>0</v>
      </c>
      <c r="M20" s="15">
        <v>0</v>
      </c>
      <c r="N20" s="19">
        <v>7765</v>
      </c>
      <c r="O20" s="19">
        <v>7946</v>
      </c>
      <c r="P20" s="15">
        <v>9909</v>
      </c>
      <c r="Q20" s="19">
        <v>2676</v>
      </c>
      <c r="R20" s="7">
        <f t="shared" si="0"/>
        <v>286905</v>
      </c>
      <c r="S20" s="12">
        <v>274286</v>
      </c>
      <c r="T20" s="7">
        <f t="shared" si="1"/>
        <v>12619</v>
      </c>
      <c r="U20" s="7"/>
      <c r="W20" s="5"/>
      <c r="X20" s="6"/>
      <c r="Y20" s="7"/>
      <c r="Z20" s="25"/>
      <c r="AA20" s="10"/>
      <c r="AB20" s="26"/>
      <c r="AC20" s="7"/>
      <c r="AD20" s="24"/>
      <c r="AE20" s="7"/>
      <c r="AF20" s="23"/>
      <c r="AG20" s="24"/>
      <c r="AH20" s="24"/>
      <c r="AI20" s="19"/>
      <c r="AJ20" s="19"/>
      <c r="AK20" s="27"/>
      <c r="AL20" s="19"/>
      <c r="AM20" s="19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A21" s="2">
        <v>14</v>
      </c>
      <c r="B21" s="5">
        <v>14</v>
      </c>
      <c r="C21" s="6" t="s">
        <v>158</v>
      </c>
      <c r="D21" s="15">
        <v>5517160</v>
      </c>
      <c r="E21" s="15">
        <v>0</v>
      </c>
      <c r="F21" s="10">
        <v>110410.64889448704</v>
      </c>
      <c r="G21" s="15">
        <v>0</v>
      </c>
      <c r="H21" s="15">
        <v>11592</v>
      </c>
      <c r="I21" s="15">
        <v>143134</v>
      </c>
      <c r="J21" s="7">
        <v>1203315</v>
      </c>
      <c r="K21" s="23">
        <v>0</v>
      </c>
      <c r="L21" s="15">
        <v>0</v>
      </c>
      <c r="M21" s="15">
        <v>0</v>
      </c>
      <c r="N21" s="19">
        <v>51453</v>
      </c>
      <c r="O21" s="19">
        <v>51697</v>
      </c>
      <c r="P21" s="15">
        <v>72034</v>
      </c>
      <c r="Q21" s="19">
        <v>20651</v>
      </c>
      <c r="R21" s="7">
        <f t="shared" si="0"/>
        <v>7181446.6488944869</v>
      </c>
      <c r="S21" s="12">
        <v>7157540</v>
      </c>
      <c r="T21" s="7">
        <f t="shared" si="1"/>
        <v>23906.648894486949</v>
      </c>
      <c r="U21" s="7"/>
      <c r="W21" s="5"/>
      <c r="X21" s="6"/>
      <c r="Y21" s="7"/>
      <c r="Z21" s="25"/>
      <c r="AA21" s="10"/>
      <c r="AB21" s="26"/>
      <c r="AC21" s="7"/>
      <c r="AD21" s="24"/>
      <c r="AE21" s="7"/>
      <c r="AF21" s="23"/>
      <c r="AG21" s="24"/>
      <c r="AH21" s="24"/>
      <c r="AI21" s="19"/>
      <c r="AJ21" s="19"/>
      <c r="AK21" s="27"/>
      <c r="AL21" s="19"/>
      <c r="AM21" s="19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A22" s="2">
        <v>15</v>
      </c>
      <c r="B22" s="5">
        <v>15</v>
      </c>
      <c r="C22" s="6" t="s">
        <v>159</v>
      </c>
      <c r="D22" s="15">
        <v>0</v>
      </c>
      <c r="E22" s="15">
        <v>0</v>
      </c>
      <c r="F22" s="10">
        <v>0</v>
      </c>
      <c r="G22" s="15">
        <v>0</v>
      </c>
      <c r="H22" s="15">
        <v>0</v>
      </c>
      <c r="I22" s="15">
        <v>0</v>
      </c>
      <c r="J22" s="7">
        <v>2355775</v>
      </c>
      <c r="K22" s="23">
        <v>0</v>
      </c>
      <c r="L22" s="15">
        <v>0</v>
      </c>
      <c r="M22" s="15">
        <v>0</v>
      </c>
      <c r="N22" s="19">
        <v>126439</v>
      </c>
      <c r="O22" s="19">
        <v>61305</v>
      </c>
      <c r="P22" s="15">
        <v>44766</v>
      </c>
      <c r="Q22" s="19">
        <v>19486</v>
      </c>
      <c r="R22" s="7">
        <f t="shared" si="0"/>
        <v>2607771</v>
      </c>
      <c r="S22" s="12">
        <v>2511367</v>
      </c>
      <c r="T22" s="7">
        <f t="shared" si="1"/>
        <v>96404</v>
      </c>
      <c r="U22" s="7"/>
      <c r="W22" s="5"/>
      <c r="X22" s="6"/>
      <c r="Y22" s="7"/>
      <c r="Z22" s="25"/>
      <c r="AA22" s="10"/>
      <c r="AB22" s="26"/>
      <c r="AC22" s="7"/>
      <c r="AD22" s="24"/>
      <c r="AE22" s="7"/>
      <c r="AF22" s="23"/>
      <c r="AG22" s="24"/>
      <c r="AH22" s="24"/>
      <c r="AI22" s="19"/>
      <c r="AJ22" s="19"/>
      <c r="AK22" s="27"/>
      <c r="AL22" s="19"/>
      <c r="AM22" s="19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A23" s="2">
        <v>16</v>
      </c>
      <c r="B23" s="5">
        <v>16</v>
      </c>
      <c r="C23" s="6" t="s">
        <v>160</v>
      </c>
      <c r="D23" s="15">
        <v>34235474</v>
      </c>
      <c r="E23" s="15">
        <v>0</v>
      </c>
      <c r="F23" s="10">
        <v>389812.77526939684</v>
      </c>
      <c r="G23" s="15">
        <v>0</v>
      </c>
      <c r="H23" s="15">
        <v>31138</v>
      </c>
      <c r="I23" s="15">
        <v>0</v>
      </c>
      <c r="J23" s="7">
        <v>5076341</v>
      </c>
      <c r="K23" s="23">
        <v>0</v>
      </c>
      <c r="L23" s="15">
        <v>0</v>
      </c>
      <c r="M23" s="15">
        <v>0</v>
      </c>
      <c r="N23" s="19">
        <v>564342</v>
      </c>
      <c r="O23" s="19">
        <v>119675</v>
      </c>
      <c r="P23" s="15">
        <v>0</v>
      </c>
      <c r="Q23" s="19">
        <v>58031</v>
      </c>
      <c r="R23" s="7">
        <f t="shared" si="0"/>
        <v>40474813.775269397</v>
      </c>
      <c r="S23" s="12">
        <v>40310075</v>
      </c>
      <c r="T23" s="7">
        <f t="shared" si="1"/>
        <v>164738.7752693966</v>
      </c>
      <c r="U23" s="7"/>
      <c r="W23" s="5"/>
      <c r="X23" s="6"/>
      <c r="Y23" s="7"/>
      <c r="Z23" s="25"/>
      <c r="AA23" s="10"/>
      <c r="AB23" s="26"/>
      <c r="AC23" s="7"/>
      <c r="AD23" s="24"/>
      <c r="AE23" s="7"/>
      <c r="AF23" s="23"/>
      <c r="AG23" s="24"/>
      <c r="AH23" s="24"/>
      <c r="AI23" s="19"/>
      <c r="AJ23" s="19"/>
      <c r="AK23" s="27"/>
      <c r="AL23" s="19"/>
      <c r="AM23" s="19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2">
        <v>17</v>
      </c>
      <c r="B24" s="5">
        <v>17</v>
      </c>
      <c r="C24" s="6" t="s">
        <v>161</v>
      </c>
      <c r="D24" s="15">
        <v>8389817</v>
      </c>
      <c r="E24" s="15">
        <v>0</v>
      </c>
      <c r="F24" s="10">
        <v>47952.42596623188</v>
      </c>
      <c r="G24" s="15">
        <v>0</v>
      </c>
      <c r="H24" s="15">
        <v>12754</v>
      </c>
      <c r="I24" s="15">
        <v>238546</v>
      </c>
      <c r="J24" s="7">
        <v>1523900</v>
      </c>
      <c r="K24" s="23">
        <v>0</v>
      </c>
      <c r="L24" s="15">
        <v>0</v>
      </c>
      <c r="M24" s="15">
        <v>0</v>
      </c>
      <c r="N24" s="19">
        <v>46097</v>
      </c>
      <c r="O24" s="19">
        <v>97074</v>
      </c>
      <c r="P24" s="15">
        <v>0</v>
      </c>
      <c r="Q24" s="19">
        <v>29430</v>
      </c>
      <c r="R24" s="7">
        <f t="shared" si="0"/>
        <v>10385570.425966231</v>
      </c>
      <c r="S24" s="12">
        <v>10056421</v>
      </c>
      <c r="T24" s="7">
        <f t="shared" si="1"/>
        <v>329149.42596623115</v>
      </c>
      <c r="U24" s="7"/>
      <c r="W24" s="5"/>
      <c r="X24" s="6"/>
      <c r="Y24" s="7"/>
      <c r="Z24" s="25"/>
      <c r="AA24" s="10"/>
      <c r="AB24" s="26"/>
      <c r="AC24" s="7"/>
      <c r="AD24" s="24"/>
      <c r="AE24" s="7"/>
      <c r="AF24" s="23"/>
      <c r="AG24" s="24"/>
      <c r="AH24" s="24"/>
      <c r="AI24" s="19"/>
      <c r="AJ24" s="19"/>
      <c r="AK24" s="27"/>
      <c r="AL24" s="19"/>
      <c r="AM24" s="19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A25" s="2">
        <v>18</v>
      </c>
      <c r="B25" s="5">
        <v>18</v>
      </c>
      <c r="C25" s="6" t="s">
        <v>162</v>
      </c>
      <c r="D25" s="15">
        <v>946829</v>
      </c>
      <c r="E25" s="15">
        <v>0</v>
      </c>
      <c r="F25" s="10">
        <v>1786</v>
      </c>
      <c r="G25" s="15">
        <v>0</v>
      </c>
      <c r="H25" s="15">
        <v>3992</v>
      </c>
      <c r="I25" s="15">
        <v>1057829</v>
      </c>
      <c r="J25" s="7">
        <v>616733</v>
      </c>
      <c r="K25" s="23">
        <v>0</v>
      </c>
      <c r="L25" s="15">
        <v>0</v>
      </c>
      <c r="M25" s="15">
        <v>0</v>
      </c>
      <c r="N25" s="19">
        <v>13619</v>
      </c>
      <c r="O25" s="19">
        <v>42929</v>
      </c>
      <c r="P25" s="15">
        <v>0</v>
      </c>
      <c r="Q25" s="19">
        <v>5987</v>
      </c>
      <c r="R25" s="7">
        <f t="shared" si="0"/>
        <v>2689704</v>
      </c>
      <c r="S25" s="12">
        <v>2562790</v>
      </c>
      <c r="T25" s="7">
        <f t="shared" si="1"/>
        <v>126914</v>
      </c>
      <c r="U25" s="7"/>
      <c r="W25" s="5"/>
      <c r="X25" s="6"/>
      <c r="Y25" s="7"/>
      <c r="Z25" s="25"/>
      <c r="AA25" s="10"/>
      <c r="AB25" s="26"/>
      <c r="AC25" s="7"/>
      <c r="AD25" s="24"/>
      <c r="AE25" s="7"/>
      <c r="AF25" s="23"/>
      <c r="AG25" s="24"/>
      <c r="AH25" s="24"/>
      <c r="AI25" s="19"/>
      <c r="AJ25" s="19"/>
      <c r="AK25" s="27"/>
      <c r="AL25" s="19"/>
      <c r="AM25" s="19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A26" s="2">
        <v>19</v>
      </c>
      <c r="B26" s="5">
        <v>19</v>
      </c>
      <c r="C26" s="6" t="s">
        <v>163</v>
      </c>
      <c r="D26" s="15">
        <v>0</v>
      </c>
      <c r="E26" s="15">
        <v>0</v>
      </c>
      <c r="F26" s="10">
        <v>0</v>
      </c>
      <c r="G26" s="15">
        <v>0</v>
      </c>
      <c r="H26" s="15">
        <v>0</v>
      </c>
      <c r="I26" s="15">
        <v>0</v>
      </c>
      <c r="J26" s="7">
        <v>673619</v>
      </c>
      <c r="K26" s="23">
        <v>0</v>
      </c>
      <c r="L26" s="15">
        <v>0</v>
      </c>
      <c r="M26" s="15">
        <v>0</v>
      </c>
      <c r="N26" s="19">
        <v>118005</v>
      </c>
      <c r="O26" s="19">
        <v>42725</v>
      </c>
      <c r="P26" s="15">
        <v>13781</v>
      </c>
      <c r="Q26" s="19">
        <v>9804</v>
      </c>
      <c r="R26" s="7">
        <f t="shared" si="0"/>
        <v>857934</v>
      </c>
      <c r="S26" s="12">
        <v>845400</v>
      </c>
      <c r="T26" s="7">
        <f t="shared" si="1"/>
        <v>12534</v>
      </c>
      <c r="U26" s="7"/>
      <c r="W26" s="5"/>
      <c r="X26" s="6"/>
      <c r="Y26" s="7"/>
      <c r="Z26" s="25"/>
      <c r="AA26" s="10"/>
      <c r="AB26" s="26"/>
      <c r="AC26" s="7"/>
      <c r="AD26" s="24"/>
      <c r="AE26" s="7"/>
      <c r="AF26" s="23"/>
      <c r="AG26" s="24"/>
      <c r="AH26" s="24"/>
      <c r="AI26" s="19"/>
      <c r="AJ26" s="19"/>
      <c r="AK26" s="27"/>
      <c r="AL26" s="19"/>
      <c r="AM26" s="19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A27" s="2">
        <v>20</v>
      </c>
      <c r="B27" s="5">
        <v>20</v>
      </c>
      <c r="C27" s="6" t="s">
        <v>164</v>
      </c>
      <c r="D27" s="15">
        <v>8440922</v>
      </c>
      <c r="E27" s="15">
        <v>0</v>
      </c>
      <c r="F27" s="10">
        <v>529399.38124380005</v>
      </c>
      <c r="G27" s="15">
        <v>0</v>
      </c>
      <c r="H27" s="15">
        <v>24057</v>
      </c>
      <c r="I27" s="15">
        <v>749938</v>
      </c>
      <c r="J27" s="7">
        <v>1871692</v>
      </c>
      <c r="K27" s="23">
        <v>0</v>
      </c>
      <c r="L27" s="15">
        <v>0</v>
      </c>
      <c r="M27" s="15">
        <v>0</v>
      </c>
      <c r="N27" s="19">
        <v>229230</v>
      </c>
      <c r="O27" s="19">
        <v>304896</v>
      </c>
      <c r="P27" s="15">
        <v>107664</v>
      </c>
      <c r="Q27" s="19">
        <v>48374</v>
      </c>
      <c r="R27" s="7">
        <f t="shared" si="0"/>
        <v>12306172.381243801</v>
      </c>
      <c r="S27" s="12">
        <v>11689953</v>
      </c>
      <c r="T27" s="7">
        <f t="shared" si="1"/>
        <v>616219.38124380074</v>
      </c>
      <c r="U27" s="7"/>
      <c r="W27" s="5"/>
      <c r="X27" s="6"/>
      <c r="Y27" s="7"/>
      <c r="Z27" s="25"/>
      <c r="AA27" s="10"/>
      <c r="AB27" s="26"/>
      <c r="AC27" s="7"/>
      <c r="AD27" s="24"/>
      <c r="AE27" s="7"/>
      <c r="AF27" s="23"/>
      <c r="AG27" s="24"/>
      <c r="AH27" s="24"/>
      <c r="AI27" s="19"/>
      <c r="AJ27" s="19"/>
      <c r="AK27" s="27"/>
      <c r="AL27" s="19"/>
      <c r="AM27" s="19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A28" s="2">
        <v>21</v>
      </c>
      <c r="B28" s="5">
        <v>21</v>
      </c>
      <c r="C28" s="6" t="s">
        <v>165</v>
      </c>
      <c r="D28" s="15">
        <v>0</v>
      </c>
      <c r="E28" s="15">
        <v>0</v>
      </c>
      <c r="F28" s="10">
        <v>0</v>
      </c>
      <c r="G28" s="15">
        <v>0</v>
      </c>
      <c r="H28" s="15">
        <v>0</v>
      </c>
      <c r="I28" s="15">
        <v>0</v>
      </c>
      <c r="J28" s="7">
        <v>800277</v>
      </c>
      <c r="K28" s="23">
        <v>0</v>
      </c>
      <c r="L28" s="15">
        <v>0</v>
      </c>
      <c r="M28" s="15">
        <v>0</v>
      </c>
      <c r="N28" s="19">
        <v>36959</v>
      </c>
      <c r="O28" s="19">
        <v>23758</v>
      </c>
      <c r="P28" s="15">
        <v>99554</v>
      </c>
      <c r="Q28" s="19">
        <v>7814</v>
      </c>
      <c r="R28" s="7">
        <f t="shared" si="0"/>
        <v>968362</v>
      </c>
      <c r="S28" s="12">
        <v>942036</v>
      </c>
      <c r="T28" s="7">
        <f t="shared" si="1"/>
        <v>26326</v>
      </c>
      <c r="U28" s="7"/>
      <c r="W28" s="5"/>
      <c r="X28" s="6"/>
      <c r="Y28" s="7"/>
      <c r="Z28" s="25"/>
      <c r="AA28" s="10"/>
      <c r="AB28" s="26"/>
      <c r="AC28" s="7"/>
      <c r="AD28" s="24"/>
      <c r="AE28" s="7"/>
      <c r="AF28" s="23"/>
      <c r="AG28" s="24"/>
      <c r="AH28" s="24"/>
      <c r="AI28" s="19"/>
      <c r="AJ28" s="19"/>
      <c r="AK28" s="27"/>
      <c r="AL28" s="19"/>
      <c r="AM28" s="19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A29" s="2">
        <v>22</v>
      </c>
      <c r="B29" s="5">
        <v>22</v>
      </c>
      <c r="C29" s="6" t="s">
        <v>166</v>
      </c>
      <c r="D29" s="15">
        <v>76563</v>
      </c>
      <c r="E29" s="15">
        <v>0</v>
      </c>
      <c r="F29" s="10">
        <v>0</v>
      </c>
      <c r="G29" s="15">
        <v>0</v>
      </c>
      <c r="H29" s="15">
        <v>0</v>
      </c>
      <c r="I29" s="15">
        <v>0</v>
      </c>
      <c r="J29" s="7">
        <v>80809</v>
      </c>
      <c r="K29" s="23">
        <v>0</v>
      </c>
      <c r="L29" s="15">
        <v>0</v>
      </c>
      <c r="M29" s="15">
        <v>0</v>
      </c>
      <c r="N29" s="19">
        <v>9656</v>
      </c>
      <c r="O29" s="19">
        <v>12274</v>
      </c>
      <c r="P29" s="15">
        <v>56055</v>
      </c>
      <c r="Q29" s="19">
        <v>1982</v>
      </c>
      <c r="R29" s="7">
        <f t="shared" si="0"/>
        <v>237339</v>
      </c>
      <c r="S29" s="12">
        <v>253253</v>
      </c>
      <c r="T29" s="7">
        <f t="shared" si="1"/>
        <v>-15914</v>
      </c>
      <c r="U29" s="7"/>
      <c r="W29" s="5"/>
      <c r="X29" s="6"/>
      <c r="Y29" s="7"/>
      <c r="Z29" s="25"/>
      <c r="AA29" s="10"/>
      <c r="AB29" s="26"/>
      <c r="AC29" s="7"/>
      <c r="AD29" s="24"/>
      <c r="AE29" s="7"/>
      <c r="AF29" s="23"/>
      <c r="AG29" s="24"/>
      <c r="AH29" s="24"/>
      <c r="AI29" s="19"/>
      <c r="AJ29" s="19"/>
      <c r="AK29" s="27"/>
      <c r="AL29" s="19"/>
      <c r="AM29" s="19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A30" s="2">
        <v>23</v>
      </c>
      <c r="B30" s="5">
        <v>23</v>
      </c>
      <c r="C30" s="6" t="s">
        <v>167</v>
      </c>
      <c r="D30" s="15">
        <v>4145009</v>
      </c>
      <c r="E30" s="15">
        <v>0</v>
      </c>
      <c r="F30" s="10">
        <v>2969.7490971491693</v>
      </c>
      <c r="G30" s="15">
        <v>0</v>
      </c>
      <c r="H30" s="15">
        <v>10583</v>
      </c>
      <c r="I30" s="15">
        <v>0</v>
      </c>
      <c r="J30" s="7">
        <v>1021449</v>
      </c>
      <c r="K30" s="23">
        <v>0</v>
      </c>
      <c r="L30" s="15">
        <v>0</v>
      </c>
      <c r="M30" s="15">
        <v>0</v>
      </c>
      <c r="N30" s="19">
        <v>142898</v>
      </c>
      <c r="O30" s="19">
        <v>33714</v>
      </c>
      <c r="P30" s="15">
        <v>775325</v>
      </c>
      <c r="Q30" s="19">
        <v>24260</v>
      </c>
      <c r="R30" s="7">
        <f t="shared" si="0"/>
        <v>6156207.7490971498</v>
      </c>
      <c r="S30" s="12">
        <v>5696903</v>
      </c>
      <c r="T30" s="7">
        <f t="shared" si="1"/>
        <v>459304.74909714982</v>
      </c>
      <c r="U30" s="7"/>
      <c r="W30" s="5"/>
      <c r="X30" s="6"/>
      <c r="Y30" s="7"/>
      <c r="Z30" s="25"/>
      <c r="AA30" s="10"/>
      <c r="AB30" s="26"/>
      <c r="AC30" s="7"/>
      <c r="AD30" s="24"/>
      <c r="AE30" s="7"/>
      <c r="AF30" s="23"/>
      <c r="AG30" s="24"/>
      <c r="AH30" s="24"/>
      <c r="AI30" s="19"/>
      <c r="AJ30" s="19"/>
      <c r="AK30" s="27"/>
      <c r="AL30" s="19"/>
      <c r="AM30" s="19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A31" s="2">
        <v>24</v>
      </c>
      <c r="B31" s="5">
        <v>24</v>
      </c>
      <c r="C31" s="6" t="s">
        <v>168</v>
      </c>
      <c r="D31" s="15">
        <v>13481666</v>
      </c>
      <c r="E31" s="15">
        <v>0</v>
      </c>
      <c r="F31" s="10">
        <v>68807.419398161597</v>
      </c>
      <c r="G31" s="15">
        <v>0</v>
      </c>
      <c r="H31" s="15">
        <v>14583</v>
      </c>
      <c r="I31" s="15">
        <v>315910</v>
      </c>
      <c r="J31" s="7">
        <v>1514022</v>
      </c>
      <c r="K31" s="23">
        <v>0</v>
      </c>
      <c r="L31" s="15">
        <v>0</v>
      </c>
      <c r="M31" s="15">
        <v>0</v>
      </c>
      <c r="N31" s="19">
        <v>123222</v>
      </c>
      <c r="O31" s="19">
        <v>61642</v>
      </c>
      <c r="P31" s="15">
        <v>143774</v>
      </c>
      <c r="Q31" s="19">
        <v>19264</v>
      </c>
      <c r="R31" s="7">
        <f t="shared" si="0"/>
        <v>15742890.419398163</v>
      </c>
      <c r="S31" s="12">
        <v>15679596</v>
      </c>
      <c r="T31" s="7">
        <f t="shared" si="1"/>
        <v>63294.419398162514</v>
      </c>
      <c r="U31" s="7"/>
      <c r="W31" s="5"/>
      <c r="X31" s="6"/>
      <c r="Y31" s="7"/>
      <c r="Z31" s="25"/>
      <c r="AA31" s="10"/>
      <c r="AB31" s="26"/>
      <c r="AC31" s="7"/>
      <c r="AD31" s="24"/>
      <c r="AE31" s="7"/>
      <c r="AF31" s="23"/>
      <c r="AG31" s="24"/>
      <c r="AH31" s="24"/>
      <c r="AI31" s="19"/>
      <c r="AJ31" s="19"/>
      <c r="AK31" s="27"/>
      <c r="AL31" s="19"/>
      <c r="AM31" s="19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2">
        <v>25</v>
      </c>
      <c r="B32" s="5">
        <v>25</v>
      </c>
      <c r="C32" s="6" t="s">
        <v>169</v>
      </c>
      <c r="D32" s="15">
        <v>8245235</v>
      </c>
      <c r="E32" s="15">
        <v>0</v>
      </c>
      <c r="F32" s="10">
        <v>8037</v>
      </c>
      <c r="G32" s="15">
        <v>0</v>
      </c>
      <c r="H32" s="15">
        <v>12785</v>
      </c>
      <c r="I32" s="15">
        <v>265933</v>
      </c>
      <c r="J32" s="7">
        <v>1509875</v>
      </c>
      <c r="K32" s="23">
        <v>0</v>
      </c>
      <c r="L32" s="15">
        <v>0</v>
      </c>
      <c r="M32" s="15">
        <v>0</v>
      </c>
      <c r="N32" s="19">
        <v>23636</v>
      </c>
      <c r="O32" s="19">
        <v>95609</v>
      </c>
      <c r="P32" s="15">
        <v>876</v>
      </c>
      <c r="Q32" s="19">
        <v>19994</v>
      </c>
      <c r="R32" s="7">
        <f t="shared" si="0"/>
        <v>10181980</v>
      </c>
      <c r="S32" s="12">
        <v>10031330</v>
      </c>
      <c r="T32" s="7">
        <f t="shared" si="1"/>
        <v>150650</v>
      </c>
      <c r="U32" s="7"/>
      <c r="W32" s="5"/>
      <c r="X32" s="6"/>
      <c r="Y32" s="7"/>
      <c r="Z32" s="25"/>
      <c r="AA32" s="10"/>
      <c r="AB32" s="26"/>
      <c r="AC32" s="7"/>
      <c r="AD32" s="24"/>
      <c r="AE32" s="7"/>
      <c r="AF32" s="23"/>
      <c r="AG32" s="24"/>
      <c r="AH32" s="24"/>
      <c r="AI32" s="19"/>
      <c r="AJ32" s="19"/>
      <c r="AK32" s="27"/>
      <c r="AL32" s="19"/>
      <c r="AM32" s="19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2">
        <v>26</v>
      </c>
      <c r="B33" s="5">
        <v>26</v>
      </c>
      <c r="C33" s="6" t="s">
        <v>170</v>
      </c>
      <c r="D33" s="15">
        <v>6420104</v>
      </c>
      <c r="E33" s="15">
        <v>0</v>
      </c>
      <c r="F33" s="10">
        <v>20867.292609703301</v>
      </c>
      <c r="G33" s="15">
        <v>0</v>
      </c>
      <c r="H33" s="15">
        <v>13817</v>
      </c>
      <c r="I33" s="15">
        <v>0</v>
      </c>
      <c r="J33" s="7">
        <v>2009147</v>
      </c>
      <c r="K33" s="23">
        <v>0</v>
      </c>
      <c r="L33" s="15">
        <v>0</v>
      </c>
      <c r="M33" s="15">
        <v>0</v>
      </c>
      <c r="N33" s="19">
        <v>12756</v>
      </c>
      <c r="O33" s="19">
        <v>58054</v>
      </c>
      <c r="P33" s="15">
        <v>0</v>
      </c>
      <c r="Q33" s="19">
        <v>35120</v>
      </c>
      <c r="R33" s="7">
        <f t="shared" si="0"/>
        <v>8569865.2926097028</v>
      </c>
      <c r="S33" s="12">
        <v>7940254</v>
      </c>
      <c r="T33" s="7">
        <f t="shared" si="1"/>
        <v>629611.2926097028</v>
      </c>
      <c r="U33" s="7"/>
      <c r="W33" s="5"/>
      <c r="X33" s="6"/>
      <c r="Y33" s="7"/>
      <c r="Z33" s="25"/>
      <c r="AA33" s="10"/>
      <c r="AB33" s="26"/>
      <c r="AC33" s="7"/>
      <c r="AD33" s="24"/>
      <c r="AE33" s="7"/>
      <c r="AF33" s="23"/>
      <c r="AG33" s="24"/>
      <c r="AH33" s="24"/>
      <c r="AI33" s="19"/>
      <c r="AJ33" s="19"/>
      <c r="AK33" s="27"/>
      <c r="AL33" s="19"/>
      <c r="AM33" s="19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2">
        <v>27</v>
      </c>
      <c r="B34" s="5">
        <v>27</v>
      </c>
      <c r="C34" s="6" t="s">
        <v>171</v>
      </c>
      <c r="D34" s="15">
        <v>3875013</v>
      </c>
      <c r="E34" s="15">
        <v>0</v>
      </c>
      <c r="F34" s="10">
        <v>893</v>
      </c>
      <c r="G34" s="15">
        <v>0</v>
      </c>
      <c r="H34" s="15">
        <v>5062</v>
      </c>
      <c r="I34" s="15">
        <v>334467</v>
      </c>
      <c r="J34" s="7">
        <v>541410</v>
      </c>
      <c r="K34" s="23">
        <v>0</v>
      </c>
      <c r="L34" s="15">
        <v>0</v>
      </c>
      <c r="M34" s="15">
        <v>0</v>
      </c>
      <c r="N34" s="19">
        <v>32357</v>
      </c>
      <c r="O34" s="19">
        <v>26309</v>
      </c>
      <c r="P34" s="15">
        <v>24062</v>
      </c>
      <c r="Q34" s="19">
        <v>7571</v>
      </c>
      <c r="R34" s="7">
        <f t="shared" si="0"/>
        <v>4847144</v>
      </c>
      <c r="S34" s="12">
        <v>4739554</v>
      </c>
      <c r="T34" s="7">
        <f t="shared" si="1"/>
        <v>107590</v>
      </c>
      <c r="U34" s="7"/>
      <c r="W34" s="5"/>
      <c r="X34" s="6"/>
      <c r="Y34" s="7"/>
      <c r="Z34" s="25"/>
      <c r="AA34" s="10"/>
      <c r="AB34" s="26"/>
      <c r="AC34" s="7"/>
      <c r="AD34" s="24"/>
      <c r="AE34" s="7"/>
      <c r="AF34" s="23"/>
      <c r="AG34" s="24"/>
      <c r="AH34" s="24"/>
      <c r="AI34" s="19"/>
      <c r="AJ34" s="19"/>
      <c r="AK34" s="27"/>
      <c r="AL34" s="19"/>
      <c r="AM34" s="19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2">
        <v>28</v>
      </c>
      <c r="B35" s="5">
        <v>28</v>
      </c>
      <c r="C35" s="6" t="s">
        <v>172</v>
      </c>
      <c r="D35" s="15">
        <v>437180</v>
      </c>
      <c r="E35" s="15">
        <v>0</v>
      </c>
      <c r="F35" s="10">
        <v>0</v>
      </c>
      <c r="G35" s="15">
        <v>0</v>
      </c>
      <c r="H35" s="15">
        <v>1066</v>
      </c>
      <c r="I35" s="15">
        <v>174482</v>
      </c>
      <c r="J35" s="7">
        <v>179400</v>
      </c>
      <c r="K35" s="23">
        <v>0</v>
      </c>
      <c r="L35" s="15">
        <v>0</v>
      </c>
      <c r="M35" s="15">
        <v>0</v>
      </c>
      <c r="N35" s="19">
        <v>12605</v>
      </c>
      <c r="O35" s="19">
        <v>17627</v>
      </c>
      <c r="P35" s="15">
        <v>0</v>
      </c>
      <c r="Q35" s="19">
        <v>3132</v>
      </c>
      <c r="R35" s="7">
        <f t="shared" si="0"/>
        <v>825492</v>
      </c>
      <c r="S35" s="12">
        <v>862087</v>
      </c>
      <c r="T35" s="7">
        <f t="shared" si="1"/>
        <v>-36595</v>
      </c>
      <c r="U35" s="7"/>
      <c r="W35" s="5"/>
      <c r="X35" s="6"/>
      <c r="Y35" s="7"/>
      <c r="Z35" s="25"/>
      <c r="AA35" s="10"/>
      <c r="AB35" s="26"/>
      <c r="AC35" s="7"/>
      <c r="AD35" s="24"/>
      <c r="AE35" s="7"/>
      <c r="AF35" s="23"/>
      <c r="AG35" s="24"/>
      <c r="AH35" s="24"/>
      <c r="AI35" s="19"/>
      <c r="AJ35" s="19"/>
      <c r="AK35" s="27"/>
      <c r="AL35" s="19"/>
      <c r="AM35" s="19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2">
        <v>29</v>
      </c>
      <c r="B36" s="5">
        <v>29</v>
      </c>
      <c r="C36" s="6" t="s">
        <v>173</v>
      </c>
      <c r="D36" s="15">
        <v>0</v>
      </c>
      <c r="E36" s="15">
        <v>0</v>
      </c>
      <c r="F36" s="10">
        <v>0</v>
      </c>
      <c r="G36" s="15">
        <v>0</v>
      </c>
      <c r="H36" s="15">
        <v>0</v>
      </c>
      <c r="I36" s="15">
        <v>0</v>
      </c>
      <c r="J36" s="7">
        <v>258803</v>
      </c>
      <c r="K36" s="23">
        <v>0</v>
      </c>
      <c r="L36" s="15">
        <v>0</v>
      </c>
      <c r="M36" s="15">
        <v>0</v>
      </c>
      <c r="N36" s="19">
        <v>5320</v>
      </c>
      <c r="O36" s="19">
        <v>8210</v>
      </c>
      <c r="P36" s="15">
        <v>16179</v>
      </c>
      <c r="Q36" s="19">
        <v>3261</v>
      </c>
      <c r="R36" s="7">
        <f t="shared" si="0"/>
        <v>291773</v>
      </c>
      <c r="S36" s="12">
        <v>284147</v>
      </c>
      <c r="T36" s="7">
        <f t="shared" si="1"/>
        <v>7626</v>
      </c>
      <c r="U36" s="7"/>
      <c r="W36" s="5"/>
      <c r="X36" s="6"/>
      <c r="Y36" s="7"/>
      <c r="Z36" s="25"/>
      <c r="AA36" s="10"/>
      <c r="AB36" s="26"/>
      <c r="AC36" s="7"/>
      <c r="AD36" s="24"/>
      <c r="AE36" s="7"/>
      <c r="AF36" s="23"/>
      <c r="AG36" s="24"/>
      <c r="AH36" s="24"/>
      <c r="AI36" s="19"/>
      <c r="AJ36" s="19"/>
      <c r="AK36" s="27"/>
      <c r="AL36" s="19"/>
      <c r="AM36" s="19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2">
        <v>30</v>
      </c>
      <c r="B37" s="5">
        <v>30</v>
      </c>
      <c r="C37" s="6" t="s">
        <v>174</v>
      </c>
      <c r="D37" s="15">
        <v>7336283</v>
      </c>
      <c r="E37" s="15">
        <v>0</v>
      </c>
      <c r="F37" s="10">
        <v>4465</v>
      </c>
      <c r="G37" s="15">
        <v>0</v>
      </c>
      <c r="H37" s="15">
        <v>16983</v>
      </c>
      <c r="I37" s="15">
        <v>507713</v>
      </c>
      <c r="J37" s="7">
        <v>5196353</v>
      </c>
      <c r="K37" s="23">
        <v>0</v>
      </c>
      <c r="L37" s="15">
        <v>0</v>
      </c>
      <c r="M37" s="15">
        <v>0</v>
      </c>
      <c r="N37" s="19">
        <v>353566</v>
      </c>
      <c r="O37" s="19">
        <v>133430</v>
      </c>
      <c r="P37" s="15">
        <v>0</v>
      </c>
      <c r="Q37" s="19">
        <v>48713</v>
      </c>
      <c r="R37" s="7">
        <f t="shared" si="0"/>
        <v>13597506</v>
      </c>
      <c r="S37" s="12">
        <v>12858359</v>
      </c>
      <c r="T37" s="7">
        <f t="shared" si="1"/>
        <v>739147</v>
      </c>
      <c r="U37" s="7"/>
      <c r="W37" s="5"/>
      <c r="X37" s="6"/>
      <c r="Y37" s="7"/>
      <c r="Z37" s="25"/>
      <c r="AA37" s="10"/>
      <c r="AB37" s="26"/>
      <c r="AC37" s="7"/>
      <c r="AD37" s="24"/>
      <c r="AE37" s="7"/>
      <c r="AF37" s="23"/>
      <c r="AG37" s="24"/>
      <c r="AH37" s="24"/>
      <c r="AI37" s="19"/>
      <c r="AJ37" s="19"/>
      <c r="AK37" s="27"/>
      <c r="AL37" s="19"/>
      <c r="AM37" s="19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2">
        <v>31</v>
      </c>
      <c r="B38" s="5">
        <v>31</v>
      </c>
      <c r="C38" s="6" t="s">
        <v>175</v>
      </c>
      <c r="D38" s="15">
        <v>18486609</v>
      </c>
      <c r="E38" s="15">
        <v>0</v>
      </c>
      <c r="F38" s="10">
        <v>563185.43166899949</v>
      </c>
      <c r="G38" s="15">
        <v>0</v>
      </c>
      <c r="H38" s="15">
        <v>26323</v>
      </c>
      <c r="I38" s="15">
        <v>0</v>
      </c>
      <c r="J38" s="7">
        <v>5181504</v>
      </c>
      <c r="K38" s="23">
        <v>0</v>
      </c>
      <c r="L38" s="15">
        <v>0</v>
      </c>
      <c r="M38" s="15">
        <v>0</v>
      </c>
      <c r="N38" s="19">
        <v>445548</v>
      </c>
      <c r="O38" s="19">
        <v>207261</v>
      </c>
      <c r="P38" s="15">
        <v>102465</v>
      </c>
      <c r="Q38" s="19">
        <v>46028</v>
      </c>
      <c r="R38" s="7">
        <f t="shared" si="0"/>
        <v>25058923.431669001</v>
      </c>
      <c r="S38" s="12">
        <v>24554394</v>
      </c>
      <c r="T38" s="7">
        <f t="shared" si="1"/>
        <v>504529.43166900054</v>
      </c>
      <c r="U38" s="7"/>
      <c r="W38" s="5"/>
      <c r="X38" s="6"/>
      <c r="Y38" s="7"/>
      <c r="Z38" s="25"/>
      <c r="AA38" s="10"/>
      <c r="AB38" s="26"/>
      <c r="AC38" s="7"/>
      <c r="AD38" s="24"/>
      <c r="AE38" s="7"/>
      <c r="AF38" s="23"/>
      <c r="AG38" s="24"/>
      <c r="AH38" s="24"/>
      <c r="AI38" s="19"/>
      <c r="AJ38" s="19"/>
      <c r="AK38" s="27"/>
      <c r="AL38" s="19"/>
      <c r="AM38" s="19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2">
        <v>32</v>
      </c>
      <c r="B39" s="5">
        <v>32</v>
      </c>
      <c r="C39" s="6" t="s">
        <v>176</v>
      </c>
      <c r="D39" s="15">
        <v>91224</v>
      </c>
      <c r="E39" s="15">
        <v>0</v>
      </c>
      <c r="F39" s="10">
        <v>0</v>
      </c>
      <c r="G39" s="15">
        <v>0</v>
      </c>
      <c r="H39" s="15">
        <v>0</v>
      </c>
      <c r="I39" s="15">
        <v>0</v>
      </c>
      <c r="J39" s="7">
        <v>1217946</v>
      </c>
      <c r="K39" s="23">
        <v>0</v>
      </c>
      <c r="L39" s="15">
        <v>0</v>
      </c>
      <c r="M39" s="15">
        <v>0</v>
      </c>
      <c r="N39" s="19">
        <v>100540</v>
      </c>
      <c r="O39" s="19">
        <v>37048</v>
      </c>
      <c r="P39" s="15">
        <v>26842</v>
      </c>
      <c r="Q39" s="19">
        <v>12872</v>
      </c>
      <c r="R39" s="7">
        <f t="shared" si="0"/>
        <v>1486472</v>
      </c>
      <c r="S39" s="12">
        <v>1365390</v>
      </c>
      <c r="T39" s="7">
        <f t="shared" si="1"/>
        <v>121082</v>
      </c>
      <c r="U39" s="7"/>
      <c r="W39" s="5"/>
      <c r="X39" s="6"/>
      <c r="Y39" s="7"/>
      <c r="Z39" s="25"/>
      <c r="AA39" s="10"/>
      <c r="AB39" s="26"/>
      <c r="AC39" s="7"/>
      <c r="AD39" s="24"/>
      <c r="AE39" s="7"/>
      <c r="AF39" s="23"/>
      <c r="AG39" s="24"/>
      <c r="AH39" s="24"/>
      <c r="AI39" s="19"/>
      <c r="AJ39" s="19"/>
      <c r="AK39" s="27"/>
      <c r="AL39" s="19"/>
      <c r="AM39" s="19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2">
        <v>33</v>
      </c>
      <c r="B40" s="5">
        <v>33</v>
      </c>
      <c r="C40" s="6" t="s">
        <v>177</v>
      </c>
      <c r="D40" s="15">
        <v>43655</v>
      </c>
      <c r="E40" s="15">
        <v>0</v>
      </c>
      <c r="F40" s="10">
        <v>0</v>
      </c>
      <c r="G40" s="15">
        <v>0</v>
      </c>
      <c r="H40" s="15">
        <v>0</v>
      </c>
      <c r="I40" s="15">
        <v>0</v>
      </c>
      <c r="J40" s="7">
        <v>112986</v>
      </c>
      <c r="K40" s="23">
        <v>0</v>
      </c>
      <c r="L40" s="15">
        <v>0</v>
      </c>
      <c r="M40" s="15">
        <v>0</v>
      </c>
      <c r="N40" s="19">
        <v>10593</v>
      </c>
      <c r="O40" s="19">
        <v>3641</v>
      </c>
      <c r="P40" s="15">
        <v>23308</v>
      </c>
      <c r="Q40" s="19">
        <v>2235</v>
      </c>
      <c r="R40" s="7">
        <f t="shared" si="0"/>
        <v>196418</v>
      </c>
      <c r="S40" s="12">
        <v>184529</v>
      </c>
      <c r="T40" s="7">
        <f t="shared" si="1"/>
        <v>11889</v>
      </c>
      <c r="U40" s="7"/>
      <c r="W40" s="5"/>
      <c r="X40" s="6"/>
      <c r="Y40" s="7"/>
      <c r="Z40" s="25"/>
      <c r="AA40" s="10"/>
      <c r="AB40" s="26"/>
      <c r="AC40" s="7"/>
      <c r="AD40" s="24"/>
      <c r="AE40" s="7"/>
      <c r="AF40" s="23"/>
      <c r="AG40" s="24"/>
      <c r="AH40" s="24"/>
      <c r="AI40" s="19"/>
      <c r="AJ40" s="19"/>
      <c r="AK40" s="27"/>
      <c r="AL40" s="19"/>
      <c r="AM40" s="19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2">
        <v>34</v>
      </c>
      <c r="B41" s="5">
        <v>34</v>
      </c>
      <c r="C41" s="6" t="s">
        <v>178</v>
      </c>
      <c r="D41" s="15">
        <v>0</v>
      </c>
      <c r="E41" s="15">
        <v>0</v>
      </c>
      <c r="F41" s="10">
        <v>0</v>
      </c>
      <c r="G41" s="15">
        <v>0</v>
      </c>
      <c r="H41" s="15">
        <v>0</v>
      </c>
      <c r="I41" s="15">
        <v>0</v>
      </c>
      <c r="J41" s="7">
        <v>175684</v>
      </c>
      <c r="K41" s="23">
        <v>0</v>
      </c>
      <c r="L41" s="15">
        <v>0</v>
      </c>
      <c r="M41" s="15">
        <v>0</v>
      </c>
      <c r="N41" s="19">
        <v>12957</v>
      </c>
      <c r="O41" s="19">
        <v>19272</v>
      </c>
      <c r="P41" s="15">
        <v>10736</v>
      </c>
      <c r="Q41" s="19">
        <v>7374</v>
      </c>
      <c r="R41" s="7">
        <f t="shared" si="0"/>
        <v>226023</v>
      </c>
      <c r="S41" s="12">
        <v>207577</v>
      </c>
      <c r="T41" s="7">
        <f t="shared" si="1"/>
        <v>18446</v>
      </c>
      <c r="U41" s="7"/>
      <c r="W41" s="5"/>
      <c r="X41" s="6"/>
      <c r="Y41" s="7"/>
      <c r="Z41" s="25"/>
      <c r="AA41" s="10"/>
      <c r="AB41" s="26"/>
      <c r="AC41" s="7"/>
      <c r="AD41" s="24"/>
      <c r="AE41" s="7"/>
      <c r="AF41" s="23"/>
      <c r="AG41" s="24"/>
      <c r="AH41" s="24"/>
      <c r="AI41" s="19"/>
      <c r="AJ41" s="19"/>
      <c r="AK41" s="27"/>
      <c r="AL41" s="19"/>
      <c r="AM41" s="19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2">
        <v>35</v>
      </c>
      <c r="B42" s="5">
        <v>35</v>
      </c>
      <c r="C42" s="6" t="s">
        <v>179</v>
      </c>
      <c r="D42" s="15">
        <v>210991435</v>
      </c>
      <c r="E42" s="15">
        <v>0</v>
      </c>
      <c r="F42" s="10">
        <v>26137261.165577974</v>
      </c>
      <c r="G42" s="15">
        <v>0</v>
      </c>
      <c r="H42" s="15">
        <v>406204</v>
      </c>
      <c r="I42" s="15">
        <v>0</v>
      </c>
      <c r="J42" s="7">
        <v>168584213</v>
      </c>
      <c r="K42" s="23">
        <f>381150+9240</f>
        <v>390390</v>
      </c>
      <c r="L42" s="31">
        <v>2501833</v>
      </c>
      <c r="M42" s="15">
        <v>0</v>
      </c>
      <c r="N42" s="19">
        <v>2800730</v>
      </c>
      <c r="O42" s="19">
        <v>1107875</v>
      </c>
      <c r="P42" s="15">
        <v>294886</v>
      </c>
      <c r="Q42" s="19">
        <v>675901</v>
      </c>
      <c r="R42" s="7">
        <f t="shared" si="0"/>
        <v>413890728.16557801</v>
      </c>
      <c r="S42" s="12">
        <v>403977298</v>
      </c>
      <c r="T42" s="7">
        <f t="shared" si="1"/>
        <v>9913430.1655780077</v>
      </c>
      <c r="U42" s="7"/>
      <c r="W42" s="5"/>
      <c r="X42" s="6"/>
      <c r="Y42" s="7"/>
      <c r="Z42" s="25"/>
      <c r="AA42" s="10"/>
      <c r="AB42" s="26"/>
      <c r="AC42" s="7"/>
      <c r="AD42" s="24"/>
      <c r="AE42" s="7"/>
      <c r="AF42" s="23"/>
      <c r="AG42" s="24"/>
      <c r="AH42" s="24"/>
      <c r="AI42" s="19"/>
      <c r="AJ42" s="19"/>
      <c r="AK42" s="27"/>
      <c r="AL42" s="19"/>
      <c r="AM42" s="19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2">
        <v>36</v>
      </c>
      <c r="B43" s="5">
        <v>36</v>
      </c>
      <c r="C43" s="6" t="s">
        <v>180</v>
      </c>
      <c r="D43" s="15">
        <v>4877338</v>
      </c>
      <c r="E43" s="15">
        <v>0</v>
      </c>
      <c r="F43" s="10">
        <v>245437.50658513096</v>
      </c>
      <c r="G43" s="15">
        <v>0</v>
      </c>
      <c r="H43" s="15">
        <v>10783</v>
      </c>
      <c r="I43" s="15">
        <v>403525</v>
      </c>
      <c r="J43" s="7">
        <v>1304407</v>
      </c>
      <c r="K43" s="23">
        <v>0</v>
      </c>
      <c r="L43" s="15">
        <v>0</v>
      </c>
      <c r="M43" s="15">
        <v>0</v>
      </c>
      <c r="N43" s="19">
        <v>86066</v>
      </c>
      <c r="O43" s="19">
        <v>109023</v>
      </c>
      <c r="P43" s="15">
        <v>580849</v>
      </c>
      <c r="Q43" s="19">
        <v>21815</v>
      </c>
      <c r="R43" s="7">
        <f t="shared" si="0"/>
        <v>7639243.5065851314</v>
      </c>
      <c r="S43" s="12">
        <v>7501272</v>
      </c>
      <c r="T43" s="7">
        <f t="shared" si="1"/>
        <v>137971.5065851314</v>
      </c>
      <c r="U43" s="7"/>
      <c r="W43" s="5"/>
      <c r="X43" s="6"/>
      <c r="Y43" s="7"/>
      <c r="Z43" s="25"/>
      <c r="AA43" s="10"/>
      <c r="AB43" s="26"/>
      <c r="AC43" s="7"/>
      <c r="AD43" s="24"/>
      <c r="AE43" s="7"/>
      <c r="AF43" s="23"/>
      <c r="AG43" s="24"/>
      <c r="AH43" s="24"/>
      <c r="AI43" s="19"/>
      <c r="AJ43" s="19"/>
      <c r="AK43" s="27"/>
      <c r="AL43" s="19"/>
      <c r="AM43" s="19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2">
        <v>37</v>
      </c>
      <c r="B44" s="5">
        <v>37</v>
      </c>
      <c r="C44" s="6" t="s">
        <v>181</v>
      </c>
      <c r="D44" s="15">
        <v>0</v>
      </c>
      <c r="E44" s="15">
        <v>0</v>
      </c>
      <c r="F44" s="10">
        <v>0</v>
      </c>
      <c r="G44" s="15">
        <v>0</v>
      </c>
      <c r="H44" s="15">
        <v>0</v>
      </c>
      <c r="I44" s="15">
        <v>0</v>
      </c>
      <c r="J44" s="7">
        <v>224457</v>
      </c>
      <c r="K44" s="23">
        <v>0</v>
      </c>
      <c r="L44" s="15">
        <v>0</v>
      </c>
      <c r="M44" s="15">
        <v>0</v>
      </c>
      <c r="N44" s="19">
        <v>0</v>
      </c>
      <c r="O44" s="19">
        <v>10634</v>
      </c>
      <c r="P44" s="15">
        <v>2847</v>
      </c>
      <c r="Q44" s="19">
        <v>8631</v>
      </c>
      <c r="R44" s="7">
        <f t="shared" si="0"/>
        <v>246569</v>
      </c>
      <c r="S44" s="12">
        <v>1741779</v>
      </c>
      <c r="T44" s="7">
        <f t="shared" si="1"/>
        <v>-1495210</v>
      </c>
      <c r="U44" s="7"/>
      <c r="W44" s="5"/>
      <c r="X44" s="6"/>
      <c r="Y44" s="7"/>
      <c r="Z44" s="25"/>
      <c r="AA44" s="10"/>
      <c r="AB44" s="26"/>
      <c r="AC44" s="7"/>
      <c r="AD44" s="24"/>
      <c r="AE44" s="7"/>
      <c r="AF44" s="23"/>
      <c r="AG44" s="24"/>
      <c r="AH44" s="24"/>
      <c r="AI44" s="19"/>
      <c r="AJ44" s="19"/>
      <c r="AK44" s="27"/>
      <c r="AL44" s="19"/>
      <c r="AM44" s="19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2">
        <v>38</v>
      </c>
      <c r="B45" s="5">
        <v>38</v>
      </c>
      <c r="C45" s="6" t="s">
        <v>182</v>
      </c>
      <c r="D45" s="15">
        <v>1625748</v>
      </c>
      <c r="E45" s="15">
        <v>0</v>
      </c>
      <c r="F45" s="10">
        <v>0</v>
      </c>
      <c r="G45" s="15">
        <v>0</v>
      </c>
      <c r="H45" s="15">
        <v>3853</v>
      </c>
      <c r="I45" s="15">
        <v>0</v>
      </c>
      <c r="J45" s="7">
        <v>432562</v>
      </c>
      <c r="K45" s="23">
        <v>0</v>
      </c>
      <c r="L45" s="15">
        <v>0</v>
      </c>
      <c r="M45" s="15">
        <v>0</v>
      </c>
      <c r="N45" s="19">
        <v>6764</v>
      </c>
      <c r="O45" s="19">
        <v>23127</v>
      </c>
      <c r="P45" s="15">
        <v>147364</v>
      </c>
      <c r="Q45" s="19">
        <v>8216</v>
      </c>
      <c r="R45" s="7">
        <f t="shared" si="0"/>
        <v>2247634</v>
      </c>
      <c r="S45" s="12">
        <v>2207097</v>
      </c>
      <c r="T45" s="7">
        <f t="shared" si="1"/>
        <v>40537</v>
      </c>
      <c r="U45" s="7"/>
      <c r="W45" s="5"/>
      <c r="X45" s="6"/>
      <c r="Y45" s="7"/>
      <c r="Z45" s="25"/>
      <c r="AA45" s="10"/>
      <c r="AB45" s="26"/>
      <c r="AC45" s="7"/>
      <c r="AD45" s="24"/>
      <c r="AE45" s="7"/>
      <c r="AF45" s="23"/>
      <c r="AG45" s="24"/>
      <c r="AH45" s="24"/>
      <c r="AI45" s="19"/>
      <c r="AJ45" s="19"/>
      <c r="AK45" s="27"/>
      <c r="AL45" s="19"/>
      <c r="AM45" s="19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2">
        <v>39</v>
      </c>
      <c r="B46" s="5">
        <v>39</v>
      </c>
      <c r="C46" s="6" t="s">
        <v>183</v>
      </c>
      <c r="D46" s="15">
        <v>443238</v>
      </c>
      <c r="E46" s="15">
        <v>0</v>
      </c>
      <c r="F46" s="10">
        <v>0</v>
      </c>
      <c r="G46" s="15">
        <v>0</v>
      </c>
      <c r="H46" s="15">
        <v>2035</v>
      </c>
      <c r="I46" s="15">
        <v>88928</v>
      </c>
      <c r="J46" s="7">
        <v>304792</v>
      </c>
      <c r="K46" s="23">
        <v>0</v>
      </c>
      <c r="L46" s="15">
        <v>0</v>
      </c>
      <c r="M46" s="15">
        <v>0</v>
      </c>
      <c r="N46" s="19">
        <v>2733</v>
      </c>
      <c r="O46" s="19">
        <v>13837</v>
      </c>
      <c r="P46" s="15">
        <v>0</v>
      </c>
      <c r="Q46" s="19">
        <v>4931</v>
      </c>
      <c r="R46" s="7">
        <f t="shared" si="0"/>
        <v>860494</v>
      </c>
      <c r="S46" s="12">
        <v>869026</v>
      </c>
      <c r="T46" s="7">
        <f t="shared" si="1"/>
        <v>-8532</v>
      </c>
      <c r="U46" s="7"/>
      <c r="W46" s="5"/>
      <c r="X46" s="6"/>
      <c r="Y46" s="7"/>
      <c r="Z46" s="25"/>
      <c r="AA46" s="10"/>
      <c r="AB46" s="26"/>
      <c r="AC46" s="7"/>
      <c r="AD46" s="24"/>
      <c r="AE46" s="7"/>
      <c r="AF46" s="23"/>
      <c r="AG46" s="24"/>
      <c r="AH46" s="24"/>
      <c r="AI46" s="19"/>
      <c r="AJ46" s="19"/>
      <c r="AK46" s="27"/>
      <c r="AL46" s="19"/>
      <c r="AM46" s="19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2">
        <v>40</v>
      </c>
      <c r="B47" s="5">
        <v>40</v>
      </c>
      <c r="C47" s="6" t="s">
        <v>184</v>
      </c>
      <c r="D47" s="15">
        <v>14627262</v>
      </c>
      <c r="E47" s="15">
        <v>0</v>
      </c>
      <c r="F47" s="10">
        <v>60473.99763944927</v>
      </c>
      <c r="G47" s="15">
        <v>0</v>
      </c>
      <c r="H47" s="15">
        <v>25819</v>
      </c>
      <c r="I47" s="15">
        <v>0</v>
      </c>
      <c r="J47" s="7">
        <v>5091830</v>
      </c>
      <c r="K47" s="23">
        <v>0</v>
      </c>
      <c r="L47" s="15">
        <v>0</v>
      </c>
      <c r="M47" s="15">
        <v>0</v>
      </c>
      <c r="N47" s="19">
        <v>189175</v>
      </c>
      <c r="O47" s="19">
        <v>205881</v>
      </c>
      <c r="P47" s="15">
        <v>21641</v>
      </c>
      <c r="Q47" s="19">
        <v>47616</v>
      </c>
      <c r="R47" s="7">
        <f t="shared" si="0"/>
        <v>20269697.997639447</v>
      </c>
      <c r="S47" s="12">
        <v>19308099</v>
      </c>
      <c r="T47" s="7">
        <f t="shared" si="1"/>
        <v>961598.99763944745</v>
      </c>
      <c r="U47" s="7"/>
      <c r="W47" s="5"/>
      <c r="X47" s="6"/>
      <c r="Y47" s="31"/>
      <c r="Z47" s="25"/>
      <c r="AA47" s="10"/>
      <c r="AB47" s="26"/>
      <c r="AC47" s="7"/>
      <c r="AD47" s="24"/>
      <c r="AE47" s="7"/>
      <c r="AF47" s="23"/>
      <c r="AG47" s="24"/>
      <c r="AH47" s="24"/>
      <c r="AI47" s="19"/>
      <c r="AJ47" s="19"/>
      <c r="AK47" s="27"/>
      <c r="AL47" s="19"/>
      <c r="AM47" s="19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2">
        <v>41</v>
      </c>
      <c r="B48" s="5">
        <v>41</v>
      </c>
      <c r="C48" s="6" t="s">
        <v>185</v>
      </c>
      <c r="D48" s="15">
        <v>930169</v>
      </c>
      <c r="E48" s="15">
        <v>0</v>
      </c>
      <c r="F48" s="10">
        <v>0</v>
      </c>
      <c r="G48" s="15">
        <v>0</v>
      </c>
      <c r="H48" s="15">
        <v>2583</v>
      </c>
      <c r="I48" s="15">
        <v>0</v>
      </c>
      <c r="J48" s="7">
        <v>351340</v>
      </c>
      <c r="K48" s="23">
        <v>0</v>
      </c>
      <c r="L48" s="15">
        <v>0</v>
      </c>
      <c r="M48" s="15">
        <v>0</v>
      </c>
      <c r="N48" s="19">
        <v>34658</v>
      </c>
      <c r="O48" s="19">
        <v>49049</v>
      </c>
      <c r="P48" s="15">
        <v>340012</v>
      </c>
      <c r="Q48" s="19">
        <v>11937</v>
      </c>
      <c r="R48" s="7">
        <f t="shared" si="0"/>
        <v>1719748</v>
      </c>
      <c r="S48" s="12">
        <v>1822765</v>
      </c>
      <c r="T48" s="7">
        <f t="shared" si="1"/>
        <v>-103017</v>
      </c>
      <c r="U48" s="7"/>
      <c r="W48" s="5"/>
      <c r="X48" s="6"/>
      <c r="Y48" s="7"/>
      <c r="Z48" s="25"/>
      <c r="AA48" s="10"/>
      <c r="AB48" s="26"/>
      <c r="AC48" s="7"/>
      <c r="AD48" s="24"/>
      <c r="AE48" s="7"/>
      <c r="AF48" s="23"/>
      <c r="AG48" s="24"/>
      <c r="AH48" s="24"/>
      <c r="AI48" s="19"/>
      <c r="AJ48" s="19"/>
      <c r="AK48" s="27"/>
      <c r="AL48" s="19"/>
      <c r="AM48" s="19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2">
        <v>42</v>
      </c>
      <c r="B49" s="5">
        <v>42</v>
      </c>
      <c r="C49" s="6" t="s">
        <v>186</v>
      </c>
      <c r="D49" s="15">
        <v>36107</v>
      </c>
      <c r="E49" s="15">
        <v>0</v>
      </c>
      <c r="F49" s="10">
        <v>0</v>
      </c>
      <c r="G49" s="15">
        <v>0</v>
      </c>
      <c r="H49" s="15">
        <v>0</v>
      </c>
      <c r="I49" s="15">
        <v>0</v>
      </c>
      <c r="J49" s="7">
        <v>3240908</v>
      </c>
      <c r="K49" s="23">
        <v>0</v>
      </c>
      <c r="L49" s="15">
        <v>0</v>
      </c>
      <c r="M49" s="15">
        <v>0</v>
      </c>
      <c r="N49" s="19">
        <v>90153</v>
      </c>
      <c r="O49" s="19">
        <v>60029</v>
      </c>
      <c r="P49" s="15">
        <v>266726</v>
      </c>
      <c r="Q49" s="19">
        <v>34380</v>
      </c>
      <c r="R49" s="7">
        <f t="shared" si="0"/>
        <v>3728303</v>
      </c>
      <c r="S49" s="12">
        <v>3649070</v>
      </c>
      <c r="T49" s="7">
        <f t="shared" si="1"/>
        <v>79233</v>
      </c>
      <c r="U49" s="7"/>
      <c r="W49" s="5"/>
      <c r="X49" s="6"/>
      <c r="Y49" s="7"/>
      <c r="Z49" s="25"/>
      <c r="AA49" s="10"/>
      <c r="AB49" s="26"/>
      <c r="AC49" s="7"/>
      <c r="AD49" s="24"/>
      <c r="AE49" s="7"/>
      <c r="AF49" s="23"/>
      <c r="AG49" s="24"/>
      <c r="AH49" s="24"/>
      <c r="AI49" s="19"/>
      <c r="AJ49" s="19"/>
      <c r="AK49" s="27"/>
      <c r="AL49" s="19"/>
      <c r="AM49" s="19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2">
        <v>43</v>
      </c>
      <c r="B50" s="5">
        <v>43</v>
      </c>
      <c r="C50" s="6" t="s">
        <v>187</v>
      </c>
      <c r="D50" s="15">
        <v>1202422</v>
      </c>
      <c r="E50" s="15">
        <v>0</v>
      </c>
      <c r="F50" s="10">
        <v>0</v>
      </c>
      <c r="G50" s="15">
        <v>0</v>
      </c>
      <c r="H50" s="15">
        <v>1575</v>
      </c>
      <c r="I50" s="15">
        <v>0</v>
      </c>
      <c r="J50" s="7">
        <v>346924</v>
      </c>
      <c r="K50" s="23">
        <v>0</v>
      </c>
      <c r="L50" s="15">
        <v>0</v>
      </c>
      <c r="M50" s="15">
        <v>0</v>
      </c>
      <c r="N50" s="19">
        <v>24092</v>
      </c>
      <c r="O50" s="19">
        <v>13644</v>
      </c>
      <c r="P50" s="15">
        <v>79702</v>
      </c>
      <c r="Q50" s="19">
        <v>4486</v>
      </c>
      <c r="R50" s="7">
        <f t="shared" si="0"/>
        <v>1672845</v>
      </c>
      <c r="S50" s="12">
        <v>1643487</v>
      </c>
      <c r="T50" s="7">
        <f t="shared" si="1"/>
        <v>29358</v>
      </c>
      <c r="U50" s="7"/>
      <c r="W50" s="5"/>
      <c r="X50" s="6"/>
      <c r="Y50" s="7"/>
      <c r="Z50" s="25"/>
      <c r="AA50" s="10"/>
      <c r="AB50" s="26"/>
      <c r="AC50" s="7"/>
      <c r="AD50" s="24"/>
      <c r="AE50" s="7"/>
      <c r="AF50" s="23"/>
      <c r="AG50" s="24"/>
      <c r="AH50" s="24"/>
      <c r="AI50" s="19"/>
      <c r="AJ50" s="19"/>
      <c r="AK50" s="27"/>
      <c r="AL50" s="19"/>
      <c r="AM50" s="19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2">
        <v>44</v>
      </c>
      <c r="B51" s="5">
        <v>44</v>
      </c>
      <c r="C51" s="6" t="s">
        <v>188</v>
      </c>
      <c r="D51" s="15">
        <v>164865060</v>
      </c>
      <c r="E51" s="15">
        <v>0</v>
      </c>
      <c r="F51" s="10">
        <v>272365</v>
      </c>
      <c r="G51" s="15">
        <v>0</v>
      </c>
      <c r="H51" s="15">
        <v>141299</v>
      </c>
      <c r="I51" s="15">
        <v>94800</v>
      </c>
      <c r="J51" s="7">
        <v>18631269</v>
      </c>
      <c r="K51" s="23">
        <v>0</v>
      </c>
      <c r="L51" s="15">
        <v>0</v>
      </c>
      <c r="M51" s="15">
        <v>0</v>
      </c>
      <c r="N51" s="19">
        <v>695440</v>
      </c>
      <c r="O51" s="19">
        <v>324697</v>
      </c>
      <c r="P51" s="15">
        <v>206</v>
      </c>
      <c r="Q51" s="19">
        <v>142404</v>
      </c>
      <c r="R51" s="7">
        <f t="shared" si="0"/>
        <v>185167540</v>
      </c>
      <c r="S51" s="12">
        <v>178062856</v>
      </c>
      <c r="T51" s="7">
        <f t="shared" si="1"/>
        <v>7104684</v>
      </c>
      <c r="U51" s="7"/>
      <c r="W51" s="5"/>
      <c r="X51" s="6"/>
      <c r="Y51" s="7"/>
      <c r="Z51" s="25"/>
      <c r="AA51" s="10"/>
      <c r="AB51" s="26"/>
      <c r="AC51" s="7"/>
      <c r="AD51" s="24"/>
      <c r="AE51" s="7"/>
      <c r="AF51" s="23"/>
      <c r="AG51" s="24"/>
      <c r="AH51" s="24"/>
      <c r="AI51" s="19"/>
      <c r="AJ51" s="19"/>
      <c r="AK51" s="27"/>
      <c r="AL51" s="19"/>
      <c r="AM51" s="19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2">
        <v>45</v>
      </c>
      <c r="B52" s="5">
        <v>45</v>
      </c>
      <c r="C52" s="6" t="s">
        <v>189</v>
      </c>
      <c r="D52" s="15">
        <v>1366890</v>
      </c>
      <c r="E52" s="15">
        <v>0</v>
      </c>
      <c r="F52" s="10">
        <v>0</v>
      </c>
      <c r="G52" s="15">
        <v>0</v>
      </c>
      <c r="H52" s="15">
        <v>1674</v>
      </c>
      <c r="I52" s="15">
        <v>375456</v>
      </c>
      <c r="J52" s="7">
        <v>439345</v>
      </c>
      <c r="K52" s="23">
        <v>0</v>
      </c>
      <c r="L52" s="15">
        <v>0</v>
      </c>
      <c r="M52" s="15">
        <v>0</v>
      </c>
      <c r="N52" s="19">
        <v>26612</v>
      </c>
      <c r="O52" s="19">
        <v>9900</v>
      </c>
      <c r="P52" s="15">
        <v>98584</v>
      </c>
      <c r="Q52" s="19">
        <v>5127</v>
      </c>
      <c r="R52" s="7">
        <f t="shared" si="0"/>
        <v>2323588</v>
      </c>
      <c r="S52" s="12">
        <v>2230886</v>
      </c>
      <c r="T52" s="7">
        <f t="shared" si="1"/>
        <v>92702</v>
      </c>
      <c r="U52" s="7"/>
      <c r="W52" s="5"/>
      <c r="X52" s="6"/>
      <c r="Y52" s="7"/>
      <c r="Z52" s="25"/>
      <c r="AA52" s="10"/>
      <c r="AB52" s="26"/>
      <c r="AC52" s="7"/>
      <c r="AD52" s="24"/>
      <c r="AE52" s="7"/>
      <c r="AF52" s="23"/>
      <c r="AG52" s="24"/>
      <c r="AH52" s="24"/>
      <c r="AI52" s="19"/>
      <c r="AJ52" s="19"/>
      <c r="AK52" s="27"/>
      <c r="AL52" s="19"/>
      <c r="AM52" s="19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2">
        <v>46</v>
      </c>
      <c r="B53" s="5">
        <v>46</v>
      </c>
      <c r="C53" s="6" t="s">
        <v>190</v>
      </c>
      <c r="D53" s="15">
        <v>11159462</v>
      </c>
      <c r="E53" s="15">
        <v>0</v>
      </c>
      <c r="F53" s="10">
        <v>893</v>
      </c>
      <c r="G53" s="15">
        <v>0</v>
      </c>
      <c r="H53" s="15">
        <v>29385</v>
      </c>
      <c r="I53" s="15">
        <v>0</v>
      </c>
      <c r="J53" s="7">
        <v>5649406</v>
      </c>
      <c r="K53" s="23">
        <v>0</v>
      </c>
      <c r="L53" s="15">
        <v>0</v>
      </c>
      <c r="M53" s="15">
        <v>0</v>
      </c>
      <c r="N53" s="19">
        <v>101513</v>
      </c>
      <c r="O53" s="19">
        <v>40402</v>
      </c>
      <c r="P53" s="15">
        <v>0</v>
      </c>
      <c r="Q53" s="19">
        <v>97058</v>
      </c>
      <c r="R53" s="7">
        <f t="shared" si="0"/>
        <v>17078119</v>
      </c>
      <c r="S53" s="12">
        <v>16102405</v>
      </c>
      <c r="T53" s="7">
        <f t="shared" si="1"/>
        <v>975714</v>
      </c>
      <c r="U53" s="7"/>
      <c r="W53" s="5"/>
      <c r="X53" s="6"/>
      <c r="Y53" s="7"/>
      <c r="Z53" s="25"/>
      <c r="AA53" s="10"/>
      <c r="AB53" s="26"/>
      <c r="AC53" s="7"/>
      <c r="AD53" s="24"/>
      <c r="AE53" s="7"/>
      <c r="AF53" s="23"/>
      <c r="AG53" s="24"/>
      <c r="AH53" s="24"/>
      <c r="AI53" s="19"/>
      <c r="AJ53" s="19"/>
      <c r="AK53" s="27"/>
      <c r="AL53" s="19"/>
      <c r="AM53" s="19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2">
        <v>47</v>
      </c>
      <c r="B54" s="5">
        <v>47</v>
      </c>
      <c r="C54" s="6" t="s">
        <v>191</v>
      </c>
      <c r="D54" s="15">
        <v>0</v>
      </c>
      <c r="E54" s="15">
        <v>0</v>
      </c>
      <c r="F54" s="10">
        <v>0</v>
      </c>
      <c r="G54" s="15">
        <v>0</v>
      </c>
      <c r="H54" s="15">
        <v>0</v>
      </c>
      <c r="I54" s="15">
        <v>0</v>
      </c>
      <c r="J54" s="7">
        <v>272460</v>
      </c>
      <c r="K54" s="23">
        <v>0</v>
      </c>
      <c r="L54" s="15">
        <v>0</v>
      </c>
      <c r="M54" s="15">
        <v>0</v>
      </c>
      <c r="N54" s="19">
        <v>43067</v>
      </c>
      <c r="O54" s="19">
        <v>7096</v>
      </c>
      <c r="P54" s="15">
        <v>2573</v>
      </c>
      <c r="Q54" s="19">
        <v>3429</v>
      </c>
      <c r="R54" s="7">
        <f t="shared" si="0"/>
        <v>328625</v>
      </c>
      <c r="S54" s="12">
        <v>321205</v>
      </c>
      <c r="T54" s="7">
        <f t="shared" si="1"/>
        <v>7420</v>
      </c>
      <c r="U54" s="7"/>
      <c r="W54" s="5"/>
      <c r="X54" s="6"/>
      <c r="Y54" s="7"/>
      <c r="Z54" s="25"/>
      <c r="AA54" s="10"/>
      <c r="AB54" s="26"/>
      <c r="AC54" s="7"/>
      <c r="AD54" s="24"/>
      <c r="AE54" s="7"/>
      <c r="AF54" s="23"/>
      <c r="AG54" s="24"/>
      <c r="AH54" s="24"/>
      <c r="AI54" s="19"/>
      <c r="AJ54" s="19"/>
      <c r="AK54" s="27"/>
      <c r="AL54" s="19"/>
      <c r="AM54" s="19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2">
        <v>48</v>
      </c>
      <c r="B55" s="5">
        <v>48</v>
      </c>
      <c r="C55" s="6" t="s">
        <v>192</v>
      </c>
      <c r="D55" s="15">
        <v>5684571</v>
      </c>
      <c r="E55" s="15">
        <v>0</v>
      </c>
      <c r="F55" s="10">
        <v>19562.237597849511</v>
      </c>
      <c r="G55" s="15">
        <v>0</v>
      </c>
      <c r="H55" s="15">
        <v>15336</v>
      </c>
      <c r="I55" s="15">
        <v>116550</v>
      </c>
      <c r="J55" s="7">
        <v>2330303</v>
      </c>
      <c r="K55" s="23">
        <v>0</v>
      </c>
      <c r="L55" s="15">
        <v>0</v>
      </c>
      <c r="M55" s="15">
        <v>0</v>
      </c>
      <c r="N55" s="19">
        <v>73440</v>
      </c>
      <c r="O55" s="19">
        <v>122146</v>
      </c>
      <c r="P55" s="15">
        <v>0</v>
      </c>
      <c r="Q55" s="19">
        <v>33248</v>
      </c>
      <c r="R55" s="7">
        <f t="shared" si="0"/>
        <v>8395156.2375978492</v>
      </c>
      <c r="S55" s="12">
        <v>8151760</v>
      </c>
      <c r="T55" s="7">
        <f t="shared" si="1"/>
        <v>243396.23759784922</v>
      </c>
      <c r="U55" s="7"/>
      <c r="W55" s="5"/>
      <c r="X55" s="6"/>
      <c r="Y55" s="7"/>
      <c r="Z55" s="25"/>
      <c r="AA55" s="10"/>
      <c r="AB55" s="26"/>
      <c r="AC55" s="7"/>
      <c r="AD55" s="24"/>
      <c r="AE55" s="7"/>
      <c r="AF55" s="23"/>
      <c r="AG55" s="24"/>
      <c r="AH55" s="24"/>
      <c r="AI55" s="19"/>
      <c r="AJ55" s="19"/>
      <c r="AK55" s="27"/>
      <c r="AL55" s="19"/>
      <c r="AM55" s="19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2">
        <v>49</v>
      </c>
      <c r="B56" s="5">
        <v>49</v>
      </c>
      <c r="C56" s="6" t="s">
        <v>193</v>
      </c>
      <c r="D56" s="15">
        <v>10513263</v>
      </c>
      <c r="E56" s="15">
        <v>0</v>
      </c>
      <c r="F56" s="10">
        <v>1590568.4839300837</v>
      </c>
      <c r="G56" s="15">
        <v>0</v>
      </c>
      <c r="H56" s="15">
        <v>32168</v>
      </c>
      <c r="I56" s="15">
        <v>0</v>
      </c>
      <c r="J56" s="7">
        <v>19116026</v>
      </c>
      <c r="K56" s="23">
        <v>0</v>
      </c>
      <c r="L56" s="15">
        <v>0</v>
      </c>
      <c r="M56" s="15">
        <v>0</v>
      </c>
      <c r="N56" s="19">
        <v>532176</v>
      </c>
      <c r="O56" s="19">
        <v>178956</v>
      </c>
      <c r="P56" s="15">
        <v>0</v>
      </c>
      <c r="Q56" s="19">
        <v>137006</v>
      </c>
      <c r="R56" s="7">
        <f t="shared" si="0"/>
        <v>32100163.483930081</v>
      </c>
      <c r="S56" s="12">
        <v>30601837</v>
      </c>
      <c r="T56" s="7">
        <f t="shared" si="1"/>
        <v>1498326.4839300811</v>
      </c>
      <c r="U56" s="7"/>
      <c r="W56" s="5"/>
      <c r="X56" s="6"/>
      <c r="Y56" s="7"/>
      <c r="Z56" s="25"/>
      <c r="AA56" s="10"/>
      <c r="AB56" s="26"/>
      <c r="AC56" s="7"/>
      <c r="AD56" s="24"/>
      <c r="AE56" s="7"/>
      <c r="AF56" s="23"/>
      <c r="AG56" s="24"/>
      <c r="AH56" s="24"/>
      <c r="AI56" s="19"/>
      <c r="AJ56" s="19"/>
      <c r="AK56" s="27"/>
      <c r="AL56" s="19"/>
      <c r="AM56" s="19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2">
        <v>50</v>
      </c>
      <c r="B57" s="5">
        <v>50</v>
      </c>
      <c r="C57" s="6" t="s">
        <v>194</v>
      </c>
      <c r="D57" s="15">
        <v>4936587</v>
      </c>
      <c r="E57" s="15">
        <v>0</v>
      </c>
      <c r="F57" s="10">
        <v>8930</v>
      </c>
      <c r="G57" s="15">
        <v>0</v>
      </c>
      <c r="H57" s="15">
        <v>15125</v>
      </c>
      <c r="I57" s="15">
        <v>0</v>
      </c>
      <c r="J57" s="7">
        <v>1908176</v>
      </c>
      <c r="K57" s="23">
        <v>0</v>
      </c>
      <c r="L57" s="15">
        <v>0</v>
      </c>
      <c r="M57" s="15">
        <v>0</v>
      </c>
      <c r="N57" s="19">
        <v>150409</v>
      </c>
      <c r="O57" s="19">
        <v>146418</v>
      </c>
      <c r="P57" s="15">
        <v>37903</v>
      </c>
      <c r="Q57" s="19">
        <v>26463</v>
      </c>
      <c r="R57" s="7">
        <f t="shared" si="0"/>
        <v>7230011</v>
      </c>
      <c r="S57" s="12">
        <v>7089422</v>
      </c>
      <c r="T57" s="7">
        <f t="shared" si="1"/>
        <v>140589</v>
      </c>
      <c r="U57" s="7"/>
      <c r="W57" s="5"/>
      <c r="X57" s="6"/>
      <c r="Y57" s="7"/>
      <c r="Z57" s="25"/>
      <c r="AA57" s="10"/>
      <c r="AB57" s="26"/>
      <c r="AC57" s="7"/>
      <c r="AD57" s="24"/>
      <c r="AE57" s="7"/>
      <c r="AF57" s="23"/>
      <c r="AG57" s="24"/>
      <c r="AH57" s="24"/>
      <c r="AI57" s="19"/>
      <c r="AJ57" s="19"/>
      <c r="AK57" s="27"/>
      <c r="AL57" s="19"/>
      <c r="AM57" s="19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2">
        <v>51</v>
      </c>
      <c r="B58" s="5">
        <v>51</v>
      </c>
      <c r="C58" s="6" t="s">
        <v>195</v>
      </c>
      <c r="D58" s="15">
        <v>859890</v>
      </c>
      <c r="E58" s="15">
        <v>0</v>
      </c>
      <c r="F58" s="10">
        <v>0</v>
      </c>
      <c r="G58" s="15">
        <v>0</v>
      </c>
      <c r="H58" s="15">
        <v>2665</v>
      </c>
      <c r="I58" s="15">
        <v>0</v>
      </c>
      <c r="J58" s="7">
        <v>195199</v>
      </c>
      <c r="K58" s="23">
        <v>0</v>
      </c>
      <c r="L58" s="15">
        <v>0</v>
      </c>
      <c r="M58" s="15">
        <v>0</v>
      </c>
      <c r="N58" s="19">
        <v>0</v>
      </c>
      <c r="O58" s="19">
        <v>5625</v>
      </c>
      <c r="P58" s="15">
        <v>151712</v>
      </c>
      <c r="Q58" s="19">
        <v>5738</v>
      </c>
      <c r="R58" s="7">
        <f t="shared" si="0"/>
        <v>1220829</v>
      </c>
      <c r="S58" s="12">
        <v>1242462</v>
      </c>
      <c r="T58" s="7">
        <f t="shared" si="1"/>
        <v>-21633</v>
      </c>
      <c r="U58" s="7"/>
      <c r="W58" s="5"/>
      <c r="X58" s="6"/>
      <c r="Y58" s="7"/>
      <c r="Z58" s="25"/>
      <c r="AA58" s="10"/>
      <c r="AB58" s="26"/>
      <c r="AC58" s="7"/>
      <c r="AD58" s="24"/>
      <c r="AE58" s="7"/>
      <c r="AF58" s="23"/>
      <c r="AG58" s="24"/>
      <c r="AH58" s="24"/>
      <c r="AI58" s="19"/>
      <c r="AJ58" s="19"/>
      <c r="AK58" s="27"/>
      <c r="AL58" s="19"/>
      <c r="AM58" s="19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2">
        <v>52</v>
      </c>
      <c r="B59" s="5">
        <v>52</v>
      </c>
      <c r="C59" s="6" t="s">
        <v>196</v>
      </c>
      <c r="D59" s="15">
        <v>9731289</v>
      </c>
      <c r="E59" s="15">
        <v>0</v>
      </c>
      <c r="F59" s="10">
        <v>131286.9140877974</v>
      </c>
      <c r="G59" s="15">
        <v>0</v>
      </c>
      <c r="H59" s="15">
        <v>10080</v>
      </c>
      <c r="I59" s="15">
        <v>93034</v>
      </c>
      <c r="J59" s="7">
        <v>1299896</v>
      </c>
      <c r="K59" s="23">
        <v>0</v>
      </c>
      <c r="L59" s="15">
        <v>0</v>
      </c>
      <c r="M59" s="15">
        <v>0</v>
      </c>
      <c r="N59" s="19">
        <v>157685</v>
      </c>
      <c r="O59" s="19">
        <v>56605</v>
      </c>
      <c r="P59" s="15">
        <v>112258</v>
      </c>
      <c r="Q59" s="19">
        <v>15858</v>
      </c>
      <c r="R59" s="7">
        <f t="shared" si="0"/>
        <v>11607991.914087797</v>
      </c>
      <c r="S59" s="12">
        <v>11437097</v>
      </c>
      <c r="T59" s="7">
        <f t="shared" si="1"/>
        <v>170894.91408779658</v>
      </c>
      <c r="U59" s="7"/>
      <c r="W59" s="5"/>
      <c r="X59" s="6"/>
      <c r="Y59" s="7"/>
      <c r="Z59" s="25"/>
      <c r="AA59" s="10"/>
      <c r="AB59" s="26"/>
      <c r="AC59" s="7"/>
      <c r="AD59" s="24"/>
      <c r="AE59" s="7"/>
      <c r="AF59" s="23"/>
      <c r="AG59" s="24"/>
      <c r="AH59" s="24"/>
      <c r="AI59" s="19"/>
      <c r="AJ59" s="19"/>
      <c r="AK59" s="27"/>
      <c r="AL59" s="19"/>
      <c r="AM59" s="19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2">
        <v>53</v>
      </c>
      <c r="B60" s="5">
        <v>53</v>
      </c>
      <c r="C60" s="6" t="s">
        <v>197</v>
      </c>
      <c r="D60" s="15">
        <v>61250</v>
      </c>
      <c r="E60" s="15">
        <v>0</v>
      </c>
      <c r="F60" s="10">
        <v>0</v>
      </c>
      <c r="G60" s="15">
        <v>0</v>
      </c>
      <c r="H60" s="15">
        <v>0</v>
      </c>
      <c r="I60" s="15">
        <v>0</v>
      </c>
      <c r="J60" s="7">
        <v>155539</v>
      </c>
      <c r="K60" s="23">
        <v>0</v>
      </c>
      <c r="L60" s="15">
        <v>0</v>
      </c>
      <c r="M60" s="15">
        <v>0</v>
      </c>
      <c r="N60" s="19">
        <v>14869</v>
      </c>
      <c r="O60" s="19">
        <v>11135</v>
      </c>
      <c r="P60" s="15">
        <v>15117</v>
      </c>
      <c r="Q60" s="19">
        <v>2279</v>
      </c>
      <c r="R60" s="7">
        <f t="shared" si="0"/>
        <v>260189</v>
      </c>
      <c r="S60" s="12">
        <v>311547</v>
      </c>
      <c r="T60" s="7">
        <f t="shared" si="1"/>
        <v>-51358</v>
      </c>
      <c r="U60" s="7"/>
      <c r="W60" s="5"/>
      <c r="X60" s="6"/>
      <c r="Y60" s="7"/>
      <c r="Z60" s="25"/>
      <c r="AA60" s="10"/>
      <c r="AB60" s="26"/>
      <c r="AC60" s="7"/>
      <c r="AD60" s="24"/>
      <c r="AE60" s="7"/>
      <c r="AF60" s="23"/>
      <c r="AG60" s="24"/>
      <c r="AH60" s="24"/>
      <c r="AI60" s="19"/>
      <c r="AJ60" s="19"/>
      <c r="AK60" s="27"/>
      <c r="AL60" s="19"/>
      <c r="AM60" s="19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2">
        <v>54</v>
      </c>
      <c r="B61" s="5">
        <v>54</v>
      </c>
      <c r="C61" s="6" t="s">
        <v>198</v>
      </c>
      <c r="D61" s="15">
        <v>21633</v>
      </c>
      <c r="E61" s="15">
        <v>0</v>
      </c>
      <c r="F61" s="10">
        <v>0</v>
      </c>
      <c r="G61" s="15">
        <v>0</v>
      </c>
      <c r="H61" s="15">
        <v>0</v>
      </c>
      <c r="I61" s="15">
        <v>0</v>
      </c>
      <c r="J61" s="7">
        <v>1289153</v>
      </c>
      <c r="K61" s="23">
        <v>0</v>
      </c>
      <c r="L61" s="15">
        <v>0</v>
      </c>
      <c r="M61" s="15">
        <v>0</v>
      </c>
      <c r="N61" s="19">
        <v>21686</v>
      </c>
      <c r="O61" s="19">
        <v>40566</v>
      </c>
      <c r="P61" s="15">
        <v>4618</v>
      </c>
      <c r="Q61" s="19">
        <v>16655</v>
      </c>
      <c r="R61" s="7">
        <f t="shared" si="0"/>
        <v>1394311</v>
      </c>
      <c r="S61" s="12">
        <v>1350993</v>
      </c>
      <c r="T61" s="7">
        <f t="shared" si="1"/>
        <v>43318</v>
      </c>
      <c r="U61" s="7"/>
      <c r="W61" s="5"/>
      <c r="X61" s="6"/>
      <c r="Y61" s="7"/>
      <c r="Z61" s="25"/>
      <c r="AA61" s="10"/>
      <c r="AB61" s="26"/>
      <c r="AC61" s="7"/>
      <c r="AD61" s="24"/>
      <c r="AE61" s="7"/>
      <c r="AF61" s="23"/>
      <c r="AG61" s="24"/>
      <c r="AH61" s="24"/>
      <c r="AI61" s="19"/>
      <c r="AJ61" s="19"/>
      <c r="AK61" s="27"/>
      <c r="AL61" s="19"/>
      <c r="AM61" s="19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2">
        <v>55</v>
      </c>
      <c r="B62" s="5">
        <v>55</v>
      </c>
      <c r="C62" s="6" t="s">
        <v>199</v>
      </c>
      <c r="D62" s="15">
        <v>0</v>
      </c>
      <c r="E62" s="15">
        <v>0</v>
      </c>
      <c r="F62" s="10">
        <v>0</v>
      </c>
      <c r="G62" s="15">
        <v>0</v>
      </c>
      <c r="H62" s="15">
        <v>0</v>
      </c>
      <c r="I62" s="15">
        <v>0</v>
      </c>
      <c r="J62" s="7">
        <v>133917</v>
      </c>
      <c r="K62" s="23">
        <v>0</v>
      </c>
      <c r="L62" s="15">
        <v>0</v>
      </c>
      <c r="M62" s="15">
        <v>0</v>
      </c>
      <c r="N62" s="19">
        <v>23315</v>
      </c>
      <c r="O62" s="19">
        <v>31654</v>
      </c>
      <c r="P62" s="15">
        <v>0</v>
      </c>
      <c r="Q62" s="19">
        <v>7517</v>
      </c>
      <c r="R62" s="7">
        <f t="shared" si="0"/>
        <v>196403</v>
      </c>
      <c r="S62" s="12">
        <v>192441</v>
      </c>
      <c r="T62" s="7">
        <f t="shared" si="1"/>
        <v>3962</v>
      </c>
      <c r="U62" s="7"/>
      <c r="W62" s="5"/>
      <c r="X62" s="6"/>
      <c r="Y62" s="7"/>
      <c r="Z62" s="25"/>
      <c r="AA62" s="10"/>
      <c r="AB62" s="26"/>
      <c r="AC62" s="7"/>
      <c r="AD62" s="24"/>
      <c r="AE62" s="7"/>
      <c r="AF62" s="23"/>
      <c r="AG62" s="24"/>
      <c r="AH62" s="24"/>
      <c r="AI62" s="19"/>
      <c r="AJ62" s="19"/>
      <c r="AK62" s="27"/>
      <c r="AL62" s="19"/>
      <c r="AM62" s="19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2">
        <v>56</v>
      </c>
      <c r="B63" s="5">
        <v>56</v>
      </c>
      <c r="C63" s="6" t="s">
        <v>200</v>
      </c>
      <c r="D63" s="15">
        <v>10346618</v>
      </c>
      <c r="E63" s="15">
        <v>0</v>
      </c>
      <c r="F63" s="10">
        <v>263773.63784650317</v>
      </c>
      <c r="G63" s="15">
        <v>0</v>
      </c>
      <c r="H63" s="15">
        <v>12503</v>
      </c>
      <c r="I63" s="15">
        <v>222996</v>
      </c>
      <c r="J63" s="7">
        <v>4516342</v>
      </c>
      <c r="K63" s="23">
        <v>0</v>
      </c>
      <c r="L63" s="15">
        <v>0</v>
      </c>
      <c r="M63" s="15">
        <v>0</v>
      </c>
      <c r="N63" s="19">
        <v>138897</v>
      </c>
      <c r="O63" s="19">
        <v>209402</v>
      </c>
      <c r="P63" s="15">
        <v>6688</v>
      </c>
      <c r="Q63" s="19">
        <v>49505</v>
      </c>
      <c r="R63" s="7">
        <f t="shared" si="0"/>
        <v>15766724.637846503</v>
      </c>
      <c r="S63" s="12">
        <v>15328574</v>
      </c>
      <c r="T63" s="7">
        <f t="shared" si="1"/>
        <v>438150.63784650341</v>
      </c>
      <c r="U63" s="7"/>
      <c r="W63" s="5"/>
      <c r="X63" s="6"/>
      <c r="Y63" s="7"/>
      <c r="Z63" s="25"/>
      <c r="AA63" s="10"/>
      <c r="AB63" s="26"/>
      <c r="AC63" s="7"/>
      <c r="AD63" s="24"/>
      <c r="AE63" s="7"/>
      <c r="AF63" s="23"/>
      <c r="AG63" s="24"/>
      <c r="AH63" s="24"/>
      <c r="AI63" s="19"/>
      <c r="AJ63" s="19"/>
      <c r="AK63" s="27"/>
      <c r="AL63" s="19"/>
      <c r="AM63" s="19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2">
        <v>57</v>
      </c>
      <c r="B64" s="5">
        <v>57</v>
      </c>
      <c r="C64" s="6" t="s">
        <v>201</v>
      </c>
      <c r="D64" s="15">
        <v>64490888</v>
      </c>
      <c r="E64" s="15">
        <v>0</v>
      </c>
      <c r="F64" s="10">
        <v>1655807.1243337046</v>
      </c>
      <c r="G64" s="15">
        <v>0</v>
      </c>
      <c r="H64" s="15">
        <v>50076</v>
      </c>
      <c r="I64" s="15">
        <v>0</v>
      </c>
      <c r="J64" s="7">
        <v>7308080</v>
      </c>
      <c r="K64" s="23">
        <v>0</v>
      </c>
      <c r="L64" s="15">
        <v>0</v>
      </c>
      <c r="M64" s="15">
        <v>0</v>
      </c>
      <c r="N64" s="19">
        <v>457304</v>
      </c>
      <c r="O64" s="19">
        <v>51359</v>
      </c>
      <c r="P64" s="15">
        <v>76064</v>
      </c>
      <c r="Q64" s="19">
        <v>57588</v>
      </c>
      <c r="R64" s="7">
        <f t="shared" si="0"/>
        <v>74147166.124333709</v>
      </c>
      <c r="S64" s="12">
        <v>70509530</v>
      </c>
      <c r="T64" s="7">
        <f t="shared" si="1"/>
        <v>3637636.1243337095</v>
      </c>
      <c r="U64" s="7"/>
      <c r="W64" s="5"/>
      <c r="X64" s="6"/>
      <c r="Y64" s="7"/>
      <c r="Z64" s="25"/>
      <c r="AA64" s="10"/>
      <c r="AB64" s="26"/>
      <c r="AC64" s="7"/>
      <c r="AD64" s="24"/>
      <c r="AE64" s="7"/>
      <c r="AF64" s="23"/>
      <c r="AG64" s="24"/>
      <c r="AH64" s="24"/>
      <c r="AI64" s="19"/>
      <c r="AJ64" s="19"/>
      <c r="AK64" s="27"/>
      <c r="AL64" s="19"/>
      <c r="AM64" s="19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2">
        <v>58</v>
      </c>
      <c r="B65" s="5">
        <v>58</v>
      </c>
      <c r="C65" s="6" t="s">
        <v>202</v>
      </c>
      <c r="D65" s="15">
        <v>13005</v>
      </c>
      <c r="E65" s="15">
        <v>0</v>
      </c>
      <c r="F65" s="10">
        <v>0</v>
      </c>
      <c r="G65" s="15">
        <v>0</v>
      </c>
      <c r="H65" s="15">
        <v>0</v>
      </c>
      <c r="I65" s="15">
        <v>0</v>
      </c>
      <c r="J65" s="7">
        <v>546626</v>
      </c>
      <c r="K65" s="23">
        <v>0</v>
      </c>
      <c r="L65" s="15">
        <v>0</v>
      </c>
      <c r="M65" s="15">
        <v>0</v>
      </c>
      <c r="N65" s="19">
        <v>191</v>
      </c>
      <c r="O65" s="19">
        <v>18384</v>
      </c>
      <c r="P65" s="15">
        <v>109150</v>
      </c>
      <c r="Q65" s="19">
        <v>3956</v>
      </c>
      <c r="R65" s="7">
        <f t="shared" si="0"/>
        <v>691312</v>
      </c>
      <c r="S65" s="12">
        <v>672115</v>
      </c>
      <c r="T65" s="7">
        <f t="shared" si="1"/>
        <v>19197</v>
      </c>
      <c r="U65" s="7"/>
      <c r="W65" s="5"/>
      <c r="X65" s="6"/>
      <c r="Y65" s="7"/>
      <c r="Z65" s="25"/>
      <c r="AA65" s="10"/>
      <c r="AB65" s="26"/>
      <c r="AC65" s="7"/>
      <c r="AD65" s="24"/>
      <c r="AE65" s="7"/>
      <c r="AF65" s="23"/>
      <c r="AG65" s="24"/>
      <c r="AH65" s="24"/>
      <c r="AI65" s="19"/>
      <c r="AJ65" s="19"/>
      <c r="AK65" s="27"/>
      <c r="AL65" s="19"/>
      <c r="AM65" s="19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2">
        <v>59</v>
      </c>
      <c r="B66" s="5">
        <v>59</v>
      </c>
      <c r="C66" s="6" t="s">
        <v>203</v>
      </c>
      <c r="D66" s="15">
        <v>126262</v>
      </c>
      <c r="E66" s="15">
        <v>0</v>
      </c>
      <c r="F66" s="10">
        <v>0</v>
      </c>
      <c r="G66" s="15">
        <v>0</v>
      </c>
      <c r="H66" s="15">
        <v>0</v>
      </c>
      <c r="I66" s="15">
        <v>0</v>
      </c>
      <c r="J66" s="7">
        <v>160201</v>
      </c>
      <c r="K66" s="23">
        <v>0</v>
      </c>
      <c r="L66" s="15">
        <v>0</v>
      </c>
      <c r="M66" s="15">
        <v>0</v>
      </c>
      <c r="N66" s="19">
        <v>29000</v>
      </c>
      <c r="O66" s="19">
        <v>14159</v>
      </c>
      <c r="P66" s="15">
        <v>14322</v>
      </c>
      <c r="Q66" s="19">
        <v>2478</v>
      </c>
      <c r="R66" s="7">
        <f t="shared" si="0"/>
        <v>346422</v>
      </c>
      <c r="S66" s="12">
        <v>329395</v>
      </c>
      <c r="T66" s="7">
        <f t="shared" si="1"/>
        <v>17027</v>
      </c>
      <c r="U66" s="7"/>
      <c r="W66" s="5"/>
      <c r="X66" s="6"/>
      <c r="Y66" s="7"/>
      <c r="Z66" s="25"/>
      <c r="AA66" s="10"/>
      <c r="AB66" s="26"/>
      <c r="AC66" s="7"/>
      <c r="AD66" s="24"/>
      <c r="AE66" s="7"/>
      <c r="AF66" s="23"/>
      <c r="AG66" s="24"/>
      <c r="AH66" s="24"/>
      <c r="AI66" s="19"/>
      <c r="AJ66" s="19"/>
      <c r="AK66" s="27"/>
      <c r="AL66" s="19"/>
      <c r="AM66" s="19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2">
        <v>60</v>
      </c>
      <c r="B67" s="5">
        <v>60</v>
      </c>
      <c r="C67" s="6" t="s">
        <v>204</v>
      </c>
      <c r="D67" s="15">
        <v>133114</v>
      </c>
      <c r="E67" s="15">
        <v>0</v>
      </c>
      <c r="F67" s="10">
        <v>0</v>
      </c>
      <c r="G67" s="15">
        <v>0</v>
      </c>
      <c r="H67" s="15">
        <v>0</v>
      </c>
      <c r="I67" s="15">
        <v>0</v>
      </c>
      <c r="J67" s="7">
        <v>122853</v>
      </c>
      <c r="K67" s="23">
        <v>0</v>
      </c>
      <c r="L67" s="15">
        <v>0</v>
      </c>
      <c r="M67" s="15">
        <v>0</v>
      </c>
      <c r="N67" s="19">
        <v>13888</v>
      </c>
      <c r="O67" s="19">
        <v>5935</v>
      </c>
      <c r="P67" s="15">
        <v>49521</v>
      </c>
      <c r="Q67" s="19">
        <v>2201</v>
      </c>
      <c r="R67" s="7">
        <f t="shared" si="0"/>
        <v>327512</v>
      </c>
      <c r="S67" s="12">
        <v>321044</v>
      </c>
      <c r="T67" s="7">
        <f t="shared" si="1"/>
        <v>6468</v>
      </c>
      <c r="U67" s="7"/>
      <c r="W67" s="5"/>
      <c r="X67" s="6"/>
      <c r="Y67" s="7"/>
      <c r="Z67" s="25"/>
      <c r="AA67" s="10"/>
      <c r="AB67" s="26"/>
      <c r="AC67" s="7"/>
      <c r="AD67" s="24"/>
      <c r="AE67" s="7"/>
      <c r="AF67" s="23"/>
      <c r="AG67" s="24"/>
      <c r="AH67" s="24"/>
      <c r="AI67" s="19"/>
      <c r="AJ67" s="19"/>
      <c r="AK67" s="27"/>
      <c r="AL67" s="19"/>
      <c r="AM67" s="19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2">
        <v>61</v>
      </c>
      <c r="B68" s="5">
        <v>61</v>
      </c>
      <c r="C68" s="6" t="s">
        <v>205</v>
      </c>
      <c r="D68" s="15">
        <v>57250917</v>
      </c>
      <c r="E68" s="15">
        <v>0</v>
      </c>
      <c r="F68" s="10">
        <v>418582.45914401254</v>
      </c>
      <c r="G68" s="15">
        <v>0</v>
      </c>
      <c r="H68" s="15">
        <v>62717</v>
      </c>
      <c r="I68" s="15">
        <v>1023904</v>
      </c>
      <c r="J68" s="7">
        <v>10246539</v>
      </c>
      <c r="K68" s="23">
        <v>0</v>
      </c>
      <c r="L68" s="15">
        <v>0</v>
      </c>
      <c r="M68" s="15">
        <v>0</v>
      </c>
      <c r="N68" s="19">
        <v>485675</v>
      </c>
      <c r="O68" s="19">
        <v>512957</v>
      </c>
      <c r="P68" s="15">
        <v>0</v>
      </c>
      <c r="Q68" s="19">
        <v>92076</v>
      </c>
      <c r="R68" s="7">
        <f t="shared" si="0"/>
        <v>70093367.459144011</v>
      </c>
      <c r="S68" s="12">
        <v>69273033</v>
      </c>
      <c r="T68" s="7">
        <f t="shared" si="1"/>
        <v>820334.45914401114</v>
      </c>
      <c r="U68" s="7"/>
      <c r="W68" s="5"/>
      <c r="X68" s="6"/>
      <c r="Y68" s="7"/>
      <c r="Z68" s="25"/>
      <c r="AA68" s="10"/>
      <c r="AB68" s="26"/>
      <c r="AC68" s="7"/>
      <c r="AD68" s="24"/>
      <c r="AE68" s="7"/>
      <c r="AF68" s="23"/>
      <c r="AG68" s="24"/>
      <c r="AH68" s="24"/>
      <c r="AI68" s="19"/>
      <c r="AJ68" s="19"/>
      <c r="AK68" s="27"/>
      <c r="AL68" s="19"/>
      <c r="AM68" s="19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A69" s="2">
        <v>62</v>
      </c>
      <c r="B69" s="5">
        <v>62</v>
      </c>
      <c r="C69" s="6" t="s">
        <v>206</v>
      </c>
      <c r="D69" s="15">
        <v>0</v>
      </c>
      <c r="E69" s="15">
        <v>0</v>
      </c>
      <c r="F69" s="10">
        <v>0</v>
      </c>
      <c r="G69" s="15">
        <v>0</v>
      </c>
      <c r="H69" s="15">
        <v>0</v>
      </c>
      <c r="I69" s="15">
        <v>0</v>
      </c>
      <c r="J69" s="7">
        <v>3337</v>
      </c>
      <c r="K69" s="23">
        <v>0</v>
      </c>
      <c r="L69" s="15">
        <v>0</v>
      </c>
      <c r="M69" s="15">
        <v>0</v>
      </c>
      <c r="N69" s="19">
        <v>0</v>
      </c>
      <c r="O69" s="19">
        <v>737</v>
      </c>
      <c r="P69" s="15">
        <v>0</v>
      </c>
      <c r="Q69" s="19">
        <v>4613</v>
      </c>
      <c r="R69" s="7">
        <f t="shared" si="0"/>
        <v>8687</v>
      </c>
      <c r="S69" s="12">
        <v>8056</v>
      </c>
      <c r="T69" s="7">
        <f t="shared" si="1"/>
        <v>631</v>
      </c>
      <c r="U69" s="7"/>
      <c r="W69" s="5"/>
      <c r="X69" s="6"/>
      <c r="Y69" s="7"/>
      <c r="Z69" s="25"/>
      <c r="AA69" s="10"/>
      <c r="AB69" s="26"/>
      <c r="AC69" s="7"/>
      <c r="AD69" s="24"/>
      <c r="AE69" s="7"/>
      <c r="AF69" s="23"/>
      <c r="AG69" s="24"/>
      <c r="AH69" s="24"/>
      <c r="AI69" s="19"/>
      <c r="AJ69" s="19"/>
      <c r="AK69" s="27"/>
      <c r="AL69" s="19"/>
      <c r="AM69" s="19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>
      <c r="A70" s="2">
        <v>63</v>
      </c>
      <c r="B70" s="5">
        <v>63</v>
      </c>
      <c r="C70" s="6" t="s">
        <v>207</v>
      </c>
      <c r="D70" s="15">
        <v>1769100</v>
      </c>
      <c r="E70" s="15">
        <v>0</v>
      </c>
      <c r="F70" s="10">
        <v>2679</v>
      </c>
      <c r="G70" s="15">
        <v>0</v>
      </c>
      <c r="H70" s="15">
        <v>1341</v>
      </c>
      <c r="I70" s="15">
        <v>122000</v>
      </c>
      <c r="J70" s="7">
        <v>323700</v>
      </c>
      <c r="K70" s="23">
        <v>0</v>
      </c>
      <c r="L70" s="15">
        <v>0</v>
      </c>
      <c r="M70" s="15">
        <v>0</v>
      </c>
      <c r="N70" s="19">
        <v>32202</v>
      </c>
      <c r="O70" s="19">
        <v>16591</v>
      </c>
      <c r="P70" s="15">
        <v>20639</v>
      </c>
      <c r="Q70" s="19">
        <v>3186</v>
      </c>
      <c r="R70" s="7">
        <f t="shared" si="0"/>
        <v>2291438</v>
      </c>
      <c r="S70" s="12">
        <v>2277104</v>
      </c>
      <c r="T70" s="7">
        <f t="shared" si="1"/>
        <v>14334</v>
      </c>
      <c r="U70" s="7"/>
      <c r="W70" s="5"/>
      <c r="X70" s="6"/>
      <c r="Y70" s="7"/>
      <c r="Z70" s="25"/>
      <c r="AA70" s="10"/>
      <c r="AB70" s="26"/>
      <c r="AC70" s="7"/>
      <c r="AD70" s="24"/>
      <c r="AE70" s="7"/>
      <c r="AF70" s="23"/>
      <c r="AG70" s="24"/>
      <c r="AH70" s="24"/>
      <c r="AI70" s="19"/>
      <c r="AJ70" s="19"/>
      <c r="AK70" s="27"/>
      <c r="AL70" s="19"/>
      <c r="AM70" s="19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>
      <c r="A71" s="2">
        <v>64</v>
      </c>
      <c r="B71" s="5">
        <v>64</v>
      </c>
      <c r="C71" s="6" t="s">
        <v>208</v>
      </c>
      <c r="D71" s="15">
        <v>11251679</v>
      </c>
      <c r="E71" s="15">
        <v>0</v>
      </c>
      <c r="F71" s="10">
        <v>98217.471863397077</v>
      </c>
      <c r="G71" s="15">
        <v>0</v>
      </c>
      <c r="H71" s="15">
        <v>11412</v>
      </c>
      <c r="I71" s="15">
        <v>850320</v>
      </c>
      <c r="J71" s="7">
        <v>2094666</v>
      </c>
      <c r="K71" s="23">
        <v>0</v>
      </c>
      <c r="L71" s="15">
        <v>0</v>
      </c>
      <c r="M71" s="15">
        <v>0</v>
      </c>
      <c r="N71" s="19">
        <v>261259</v>
      </c>
      <c r="O71" s="19">
        <v>90069</v>
      </c>
      <c r="P71" s="15">
        <v>2605</v>
      </c>
      <c r="Q71" s="19">
        <v>17582</v>
      </c>
      <c r="R71" s="7">
        <f t="shared" si="0"/>
        <v>14677809.471863396</v>
      </c>
      <c r="S71" s="12">
        <v>14563169</v>
      </c>
      <c r="T71" s="7">
        <f t="shared" si="1"/>
        <v>114640.47186339647</v>
      </c>
      <c r="U71" s="7"/>
      <c r="W71" s="5"/>
      <c r="X71" s="6"/>
      <c r="Y71" s="7"/>
      <c r="Z71" s="25"/>
      <c r="AA71" s="10"/>
      <c r="AB71" s="26"/>
      <c r="AC71" s="7"/>
      <c r="AD71" s="24"/>
      <c r="AE71" s="7"/>
      <c r="AF71" s="23"/>
      <c r="AG71" s="24"/>
      <c r="AH71" s="24"/>
      <c r="AI71" s="19"/>
      <c r="AJ71" s="19"/>
      <c r="AK71" s="27"/>
      <c r="AL71" s="19"/>
      <c r="AM71" s="19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>
      <c r="A72" s="2">
        <v>65</v>
      </c>
      <c r="B72" s="5">
        <v>65</v>
      </c>
      <c r="C72" s="6" t="s">
        <v>209</v>
      </c>
      <c r="D72" s="15">
        <v>2265937</v>
      </c>
      <c r="E72" s="15">
        <v>0</v>
      </c>
      <c r="F72" s="10">
        <v>1009.4921879306274</v>
      </c>
      <c r="G72" s="15">
        <v>0</v>
      </c>
      <c r="H72" s="15">
        <v>4570</v>
      </c>
      <c r="I72" s="15">
        <v>0</v>
      </c>
      <c r="J72" s="7">
        <v>457801</v>
      </c>
      <c r="K72" s="23">
        <v>0</v>
      </c>
      <c r="L72" s="15">
        <v>0</v>
      </c>
      <c r="M72" s="15">
        <v>0</v>
      </c>
      <c r="N72" s="19">
        <v>51556</v>
      </c>
      <c r="O72" s="19">
        <v>39857</v>
      </c>
      <c r="P72" s="15">
        <v>0</v>
      </c>
      <c r="Q72" s="19">
        <v>11364</v>
      </c>
      <c r="R72" s="7">
        <f t="shared" ref="R72:R135" si="2">SUM(D72:Q72)</f>
        <v>2832094.4921879307</v>
      </c>
      <c r="S72" s="12">
        <v>2720510</v>
      </c>
      <c r="T72" s="7">
        <f t="shared" si="1"/>
        <v>111584.49218793074</v>
      </c>
      <c r="U72" s="7"/>
      <c r="W72" s="5"/>
      <c r="X72" s="6"/>
      <c r="Y72" s="7"/>
      <c r="Z72" s="25"/>
      <c r="AA72" s="10"/>
      <c r="AB72" s="26"/>
      <c r="AC72" s="7"/>
      <c r="AD72" s="24"/>
      <c r="AE72" s="7"/>
      <c r="AF72" s="23"/>
      <c r="AG72" s="24"/>
      <c r="AH72" s="24"/>
      <c r="AI72" s="19"/>
      <c r="AJ72" s="19"/>
      <c r="AK72" s="27"/>
      <c r="AL72" s="19"/>
      <c r="AM72" s="19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</row>
    <row r="73" spans="1:56">
      <c r="A73" s="2">
        <v>66</v>
      </c>
      <c r="B73" s="5">
        <v>66</v>
      </c>
      <c r="C73" s="6" t="s">
        <v>210</v>
      </c>
      <c r="D73" s="15">
        <v>5145</v>
      </c>
      <c r="E73" s="15">
        <v>0</v>
      </c>
      <c r="F73" s="10">
        <v>0</v>
      </c>
      <c r="G73" s="15">
        <v>0</v>
      </c>
      <c r="H73" s="15">
        <v>0</v>
      </c>
      <c r="I73" s="15">
        <v>0</v>
      </c>
      <c r="J73" s="7">
        <v>256812</v>
      </c>
      <c r="K73" s="23">
        <v>0</v>
      </c>
      <c r="L73" s="15">
        <v>0</v>
      </c>
      <c r="M73" s="15">
        <v>0</v>
      </c>
      <c r="N73" s="19">
        <v>0</v>
      </c>
      <c r="O73" s="19">
        <v>10541</v>
      </c>
      <c r="P73" s="15">
        <v>42770</v>
      </c>
      <c r="Q73" s="19">
        <v>2657</v>
      </c>
      <c r="R73" s="7">
        <f t="shared" si="2"/>
        <v>317925</v>
      </c>
      <c r="S73" s="12">
        <v>302960</v>
      </c>
      <c r="T73" s="7">
        <f t="shared" ref="T73:T136" si="3">R73-S73</f>
        <v>14965</v>
      </c>
      <c r="U73" s="7"/>
      <c r="W73" s="5"/>
      <c r="X73" s="6"/>
      <c r="Y73" s="7"/>
      <c r="Z73" s="25"/>
      <c r="AA73" s="10"/>
      <c r="AB73" s="26"/>
      <c r="AC73" s="7"/>
      <c r="AD73" s="24"/>
      <c r="AE73" s="7"/>
      <c r="AF73" s="23"/>
      <c r="AG73" s="24"/>
      <c r="AH73" s="24"/>
      <c r="AI73" s="19"/>
      <c r="AJ73" s="19"/>
      <c r="AK73" s="27"/>
      <c r="AL73" s="19"/>
      <c r="AM73" s="19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</row>
    <row r="74" spans="1:56">
      <c r="A74" s="2">
        <v>67</v>
      </c>
      <c r="B74" s="5">
        <v>67</v>
      </c>
      <c r="C74" s="6" t="s">
        <v>211</v>
      </c>
      <c r="D74" s="15">
        <v>2573232</v>
      </c>
      <c r="E74" s="15">
        <v>0</v>
      </c>
      <c r="F74" s="10">
        <v>49214.36683639251</v>
      </c>
      <c r="G74" s="15">
        <v>0</v>
      </c>
      <c r="H74" s="15">
        <v>8363</v>
      </c>
      <c r="I74" s="15">
        <v>0</v>
      </c>
      <c r="J74" s="7">
        <v>1032288</v>
      </c>
      <c r="K74" s="23">
        <v>0</v>
      </c>
      <c r="L74" s="15">
        <v>0</v>
      </c>
      <c r="M74" s="15">
        <v>0</v>
      </c>
      <c r="N74" s="19">
        <v>31464</v>
      </c>
      <c r="O74" s="19">
        <v>36799</v>
      </c>
      <c r="P74" s="15">
        <v>424522</v>
      </c>
      <c r="Q74" s="19">
        <v>26347</v>
      </c>
      <c r="R74" s="7">
        <f t="shared" si="2"/>
        <v>4182229.3668363923</v>
      </c>
      <c r="S74" s="12">
        <v>3820470</v>
      </c>
      <c r="T74" s="7">
        <f t="shared" si="3"/>
        <v>361759.36683639232</v>
      </c>
      <c r="U74" s="7"/>
      <c r="W74" s="5"/>
      <c r="X74" s="6"/>
      <c r="Y74" s="7"/>
      <c r="Z74" s="25"/>
      <c r="AA74" s="10"/>
      <c r="AB74" s="26"/>
      <c r="AC74" s="7"/>
      <c r="AD74" s="24"/>
      <c r="AE74" s="7"/>
      <c r="AF74" s="23"/>
      <c r="AG74" s="24"/>
      <c r="AH74" s="24"/>
      <c r="AI74" s="19"/>
      <c r="AJ74" s="19"/>
      <c r="AK74" s="27"/>
      <c r="AL74" s="19"/>
      <c r="AM74" s="19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</row>
    <row r="75" spans="1:56">
      <c r="A75" s="2">
        <v>68</v>
      </c>
      <c r="B75" s="5">
        <v>68</v>
      </c>
      <c r="C75" s="6" t="s">
        <v>212</v>
      </c>
      <c r="D75" s="15">
        <v>606379</v>
      </c>
      <c r="E75" s="15">
        <v>0</v>
      </c>
      <c r="F75" s="10">
        <v>16568.527233679026</v>
      </c>
      <c r="G75" s="15">
        <v>0</v>
      </c>
      <c r="H75" s="15">
        <v>1299</v>
      </c>
      <c r="I75" s="15">
        <v>128114</v>
      </c>
      <c r="J75" s="7">
        <v>159028</v>
      </c>
      <c r="K75" s="23">
        <v>0</v>
      </c>
      <c r="L75" s="15">
        <v>0</v>
      </c>
      <c r="M75" s="15">
        <v>0</v>
      </c>
      <c r="N75" s="19">
        <v>4337</v>
      </c>
      <c r="O75" s="19">
        <v>7664</v>
      </c>
      <c r="P75" s="15">
        <v>35061</v>
      </c>
      <c r="Q75" s="19">
        <v>2425</v>
      </c>
      <c r="R75" s="7">
        <f t="shared" si="2"/>
        <v>960875.52723367908</v>
      </c>
      <c r="S75" s="12">
        <v>895375</v>
      </c>
      <c r="T75" s="7">
        <f t="shared" si="3"/>
        <v>65500.52723367908</v>
      </c>
      <c r="U75" s="7"/>
      <c r="W75" s="5"/>
      <c r="X75" s="6"/>
      <c r="Y75" s="7"/>
      <c r="Z75" s="25"/>
      <c r="AA75" s="10"/>
      <c r="AB75" s="26"/>
      <c r="AC75" s="7"/>
      <c r="AD75" s="24"/>
      <c r="AE75" s="7"/>
      <c r="AF75" s="23"/>
      <c r="AG75" s="24"/>
      <c r="AH75" s="24"/>
      <c r="AI75" s="19"/>
      <c r="AJ75" s="19"/>
      <c r="AK75" s="27"/>
      <c r="AL75" s="19"/>
      <c r="AM75" s="19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</row>
    <row r="76" spans="1:56">
      <c r="A76" s="2">
        <v>69</v>
      </c>
      <c r="B76" s="5">
        <v>69</v>
      </c>
      <c r="C76" s="6" t="s">
        <v>213</v>
      </c>
      <c r="D76" s="15">
        <v>73684</v>
      </c>
      <c r="E76" s="15">
        <v>0</v>
      </c>
      <c r="F76" s="10">
        <v>0</v>
      </c>
      <c r="G76" s="15">
        <v>0</v>
      </c>
      <c r="H76" s="15">
        <v>0</v>
      </c>
      <c r="I76" s="15">
        <v>0</v>
      </c>
      <c r="J76" s="7">
        <v>74231</v>
      </c>
      <c r="K76" s="23">
        <v>0</v>
      </c>
      <c r="L76" s="15">
        <v>0</v>
      </c>
      <c r="M76" s="15">
        <v>0</v>
      </c>
      <c r="N76" s="19">
        <v>10598</v>
      </c>
      <c r="O76" s="19">
        <v>3765</v>
      </c>
      <c r="P76" s="15">
        <v>41438</v>
      </c>
      <c r="Q76" s="19">
        <v>1938</v>
      </c>
      <c r="R76" s="7">
        <f t="shared" si="2"/>
        <v>205654</v>
      </c>
      <c r="S76" s="12">
        <v>200771</v>
      </c>
      <c r="T76" s="7">
        <f t="shared" si="3"/>
        <v>4883</v>
      </c>
      <c r="U76" s="7"/>
      <c r="W76" s="5"/>
      <c r="X76" s="6"/>
      <c r="Y76" s="7"/>
      <c r="Z76" s="25"/>
      <c r="AA76" s="10"/>
      <c r="AB76" s="26"/>
      <c r="AC76" s="7"/>
      <c r="AD76" s="24"/>
      <c r="AE76" s="7"/>
      <c r="AF76" s="23"/>
      <c r="AG76" s="24"/>
      <c r="AH76" s="24"/>
      <c r="AI76" s="19"/>
      <c r="AJ76" s="19"/>
      <c r="AK76" s="27"/>
      <c r="AL76" s="19"/>
      <c r="AM76" s="19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</row>
    <row r="77" spans="1:56">
      <c r="A77" s="2">
        <v>70</v>
      </c>
      <c r="B77" s="5">
        <v>70</v>
      </c>
      <c r="C77" s="6" t="s">
        <v>214</v>
      </c>
      <c r="D77" s="15">
        <v>272926</v>
      </c>
      <c r="E77" s="15">
        <v>0</v>
      </c>
      <c r="F77" s="10">
        <v>0</v>
      </c>
      <c r="G77" s="15">
        <v>0</v>
      </c>
      <c r="H77" s="15">
        <v>0</v>
      </c>
      <c r="I77" s="15">
        <v>0</v>
      </c>
      <c r="J77" s="7">
        <v>1012394</v>
      </c>
      <c r="K77" s="23">
        <v>0</v>
      </c>
      <c r="L77" s="15">
        <v>0</v>
      </c>
      <c r="M77" s="15">
        <v>0</v>
      </c>
      <c r="N77" s="19">
        <v>70689</v>
      </c>
      <c r="O77" s="19">
        <v>28594</v>
      </c>
      <c r="P77" s="15">
        <v>56498</v>
      </c>
      <c r="Q77" s="19">
        <v>10116</v>
      </c>
      <c r="R77" s="7">
        <f t="shared" si="2"/>
        <v>1451217</v>
      </c>
      <c r="S77" s="12">
        <v>1393332</v>
      </c>
      <c r="T77" s="7">
        <f t="shared" si="3"/>
        <v>57885</v>
      </c>
      <c r="U77" s="7"/>
      <c r="W77" s="5"/>
      <c r="X77" s="6"/>
      <c r="Y77" s="7"/>
      <c r="Z77" s="25"/>
      <c r="AA77" s="10"/>
      <c r="AB77" s="26"/>
      <c r="AC77" s="7"/>
      <c r="AD77" s="24"/>
      <c r="AE77" s="7"/>
      <c r="AF77" s="23"/>
      <c r="AG77" s="24"/>
      <c r="AH77" s="24"/>
      <c r="AI77" s="19"/>
      <c r="AJ77" s="19"/>
      <c r="AK77" s="27"/>
      <c r="AL77" s="19"/>
      <c r="AM77" s="19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</row>
    <row r="78" spans="1:56">
      <c r="A78" s="2">
        <v>71</v>
      </c>
      <c r="B78" s="5">
        <v>71</v>
      </c>
      <c r="C78" s="6" t="s">
        <v>215</v>
      </c>
      <c r="D78" s="15">
        <v>6334657</v>
      </c>
      <c r="E78" s="15">
        <v>0</v>
      </c>
      <c r="F78" s="10">
        <v>16128.659973384722</v>
      </c>
      <c r="G78" s="15">
        <v>0</v>
      </c>
      <c r="H78" s="15">
        <v>14158</v>
      </c>
      <c r="I78" s="15">
        <v>0</v>
      </c>
      <c r="J78" s="7">
        <v>2534348</v>
      </c>
      <c r="K78" s="23">
        <v>0</v>
      </c>
      <c r="L78" s="15">
        <v>0</v>
      </c>
      <c r="M78" s="15">
        <v>0</v>
      </c>
      <c r="N78" s="19">
        <v>53922</v>
      </c>
      <c r="O78" s="19">
        <v>110055</v>
      </c>
      <c r="P78" s="15">
        <v>222453</v>
      </c>
      <c r="Q78" s="19">
        <v>33805</v>
      </c>
      <c r="R78" s="7">
        <f t="shared" si="2"/>
        <v>9319526.6599733848</v>
      </c>
      <c r="S78" s="12">
        <v>9013249</v>
      </c>
      <c r="T78" s="7">
        <f t="shared" si="3"/>
        <v>306277.65997338481</v>
      </c>
      <c r="U78" s="7"/>
      <c r="W78" s="5"/>
      <c r="X78" s="6"/>
      <c r="Y78" s="7"/>
      <c r="Z78" s="25"/>
      <c r="AA78" s="10"/>
      <c r="AB78" s="26"/>
      <c r="AC78" s="7"/>
      <c r="AD78" s="24"/>
      <c r="AE78" s="7"/>
      <c r="AF78" s="23"/>
      <c r="AG78" s="24"/>
      <c r="AH78" s="24"/>
      <c r="AI78" s="19"/>
      <c r="AJ78" s="19"/>
      <c r="AK78" s="27"/>
      <c r="AL78" s="19"/>
      <c r="AM78" s="19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</row>
    <row r="79" spans="1:56">
      <c r="A79" s="2">
        <v>72</v>
      </c>
      <c r="B79" s="5">
        <v>72</v>
      </c>
      <c r="C79" s="6" t="s">
        <v>216</v>
      </c>
      <c r="D79" s="15">
        <v>9326041</v>
      </c>
      <c r="E79" s="15">
        <v>0</v>
      </c>
      <c r="F79" s="10">
        <v>3572</v>
      </c>
      <c r="G79" s="15">
        <v>0</v>
      </c>
      <c r="H79" s="15">
        <v>19229</v>
      </c>
      <c r="I79" s="15">
        <v>0</v>
      </c>
      <c r="J79" s="7">
        <v>2243106</v>
      </c>
      <c r="K79" s="23">
        <v>0</v>
      </c>
      <c r="L79" s="15">
        <v>0</v>
      </c>
      <c r="M79" s="15">
        <v>0</v>
      </c>
      <c r="N79" s="19">
        <v>336062</v>
      </c>
      <c r="O79" s="19">
        <v>169767</v>
      </c>
      <c r="P79" s="15">
        <v>318888</v>
      </c>
      <c r="Q79" s="19">
        <v>48977</v>
      </c>
      <c r="R79" s="7">
        <f t="shared" si="2"/>
        <v>12465642</v>
      </c>
      <c r="S79" s="12">
        <v>12336739</v>
      </c>
      <c r="T79" s="7">
        <f t="shared" si="3"/>
        <v>128903</v>
      </c>
      <c r="U79" s="7"/>
      <c r="W79" s="5"/>
      <c r="X79" s="6"/>
      <c r="Y79" s="7"/>
      <c r="Z79" s="25"/>
      <c r="AA79" s="10"/>
      <c r="AB79" s="26"/>
      <c r="AC79" s="7"/>
      <c r="AD79" s="24"/>
      <c r="AE79" s="7"/>
      <c r="AF79" s="23"/>
      <c r="AG79" s="24"/>
      <c r="AH79" s="24"/>
      <c r="AI79" s="19"/>
      <c r="AJ79" s="19"/>
      <c r="AK79" s="27"/>
      <c r="AL79" s="19"/>
      <c r="AM79" s="19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</row>
    <row r="80" spans="1:56">
      <c r="A80" s="2">
        <v>73</v>
      </c>
      <c r="B80" s="5">
        <v>73</v>
      </c>
      <c r="C80" s="6" t="s">
        <v>217</v>
      </c>
      <c r="D80" s="15">
        <v>4312268</v>
      </c>
      <c r="E80" s="15">
        <v>0</v>
      </c>
      <c r="F80" s="10">
        <v>27678.503039347426</v>
      </c>
      <c r="G80" s="15">
        <v>0</v>
      </c>
      <c r="H80" s="15">
        <v>16419</v>
      </c>
      <c r="I80" s="15">
        <v>0</v>
      </c>
      <c r="J80" s="7">
        <v>2909839</v>
      </c>
      <c r="K80" s="23">
        <v>0</v>
      </c>
      <c r="L80" s="15">
        <v>0</v>
      </c>
      <c r="M80" s="15">
        <v>0</v>
      </c>
      <c r="N80" s="19">
        <v>61208</v>
      </c>
      <c r="O80" s="19">
        <v>134800</v>
      </c>
      <c r="P80" s="15">
        <v>0</v>
      </c>
      <c r="Q80" s="19">
        <v>27334</v>
      </c>
      <c r="R80" s="7">
        <f t="shared" si="2"/>
        <v>7489546.503039347</v>
      </c>
      <c r="S80" s="12">
        <v>7154550</v>
      </c>
      <c r="T80" s="7">
        <f t="shared" si="3"/>
        <v>334996.50303934701</v>
      </c>
      <c r="U80" s="7"/>
      <c r="W80" s="5"/>
      <c r="X80" s="6"/>
      <c r="Y80" s="7"/>
      <c r="Z80" s="25"/>
      <c r="AA80" s="10"/>
      <c r="AB80" s="26"/>
      <c r="AC80" s="7"/>
      <c r="AD80" s="24"/>
      <c r="AE80" s="7"/>
      <c r="AF80" s="23"/>
      <c r="AG80" s="24"/>
      <c r="AH80" s="24"/>
      <c r="AI80" s="19"/>
      <c r="AJ80" s="19"/>
      <c r="AK80" s="27"/>
      <c r="AL80" s="19"/>
      <c r="AM80" s="19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</row>
    <row r="81" spans="1:56">
      <c r="A81" s="2">
        <v>74</v>
      </c>
      <c r="B81" s="5">
        <v>74</v>
      </c>
      <c r="C81" s="6" t="s">
        <v>218</v>
      </c>
      <c r="D81" s="15">
        <v>1059343</v>
      </c>
      <c r="E81" s="15">
        <v>0</v>
      </c>
      <c r="F81" s="10">
        <v>65941.639686764654</v>
      </c>
      <c r="G81" s="15">
        <v>0</v>
      </c>
      <c r="H81" s="15">
        <v>2257</v>
      </c>
      <c r="I81" s="15">
        <v>614710</v>
      </c>
      <c r="J81" s="7">
        <v>427382</v>
      </c>
      <c r="K81" s="23">
        <v>0</v>
      </c>
      <c r="L81" s="15">
        <v>0</v>
      </c>
      <c r="M81" s="15">
        <v>0</v>
      </c>
      <c r="N81" s="19">
        <v>21671</v>
      </c>
      <c r="O81" s="19">
        <v>23330</v>
      </c>
      <c r="P81" s="15">
        <v>99940</v>
      </c>
      <c r="Q81" s="19">
        <v>6744</v>
      </c>
      <c r="R81" s="7">
        <f t="shared" si="2"/>
        <v>2321318.6396867647</v>
      </c>
      <c r="S81" s="12">
        <v>2211316</v>
      </c>
      <c r="T81" s="7">
        <f t="shared" si="3"/>
        <v>110002.63968676468</v>
      </c>
      <c r="U81" s="7"/>
      <c r="W81" s="5"/>
      <c r="X81" s="6"/>
      <c r="Y81" s="7"/>
      <c r="Z81" s="25"/>
      <c r="AA81" s="10"/>
      <c r="AB81" s="26"/>
      <c r="AC81" s="7"/>
      <c r="AD81" s="24"/>
      <c r="AE81" s="7"/>
      <c r="AF81" s="23"/>
      <c r="AG81" s="24"/>
      <c r="AH81" s="24"/>
      <c r="AI81" s="19"/>
      <c r="AJ81" s="19"/>
      <c r="AK81" s="27"/>
      <c r="AL81" s="19"/>
      <c r="AM81" s="19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</row>
    <row r="82" spans="1:56">
      <c r="A82" s="2">
        <v>75</v>
      </c>
      <c r="B82" s="5">
        <v>75</v>
      </c>
      <c r="C82" s="6" t="s">
        <v>219</v>
      </c>
      <c r="D82" s="15">
        <v>0</v>
      </c>
      <c r="E82" s="15">
        <v>0</v>
      </c>
      <c r="F82" s="10">
        <v>0</v>
      </c>
      <c r="G82" s="15">
        <v>0</v>
      </c>
      <c r="H82" s="15">
        <v>0</v>
      </c>
      <c r="I82" s="15">
        <v>0</v>
      </c>
      <c r="J82" s="7">
        <v>484603</v>
      </c>
      <c r="K82" s="23">
        <v>0</v>
      </c>
      <c r="L82" s="15">
        <v>0</v>
      </c>
      <c r="M82" s="15">
        <v>0</v>
      </c>
      <c r="N82" s="19">
        <v>106272</v>
      </c>
      <c r="O82" s="19">
        <v>99222</v>
      </c>
      <c r="P82" s="15">
        <v>8594</v>
      </c>
      <c r="Q82" s="19">
        <v>19599</v>
      </c>
      <c r="R82" s="7">
        <f t="shared" si="2"/>
        <v>718290</v>
      </c>
      <c r="S82" s="12">
        <v>724920</v>
      </c>
      <c r="T82" s="7">
        <f t="shared" si="3"/>
        <v>-6630</v>
      </c>
      <c r="U82" s="7"/>
      <c r="W82" s="5"/>
      <c r="X82" s="6"/>
      <c r="Y82" s="7"/>
      <c r="Z82" s="25"/>
      <c r="AA82" s="10"/>
      <c r="AB82" s="26"/>
      <c r="AC82" s="7"/>
      <c r="AD82" s="24"/>
      <c r="AE82" s="7"/>
      <c r="AF82" s="23"/>
      <c r="AG82" s="24"/>
      <c r="AH82" s="24"/>
      <c r="AI82" s="19"/>
      <c r="AJ82" s="19"/>
      <c r="AK82" s="27"/>
      <c r="AL82" s="19"/>
      <c r="AM82" s="19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</row>
    <row r="83" spans="1:56">
      <c r="A83" s="2">
        <v>76</v>
      </c>
      <c r="B83" s="5">
        <v>76</v>
      </c>
      <c r="C83" s="6" t="s">
        <v>220</v>
      </c>
      <c r="D83" s="15">
        <v>0</v>
      </c>
      <c r="E83" s="15">
        <v>0</v>
      </c>
      <c r="F83" s="10">
        <v>0</v>
      </c>
      <c r="G83" s="15">
        <v>0</v>
      </c>
      <c r="H83" s="15">
        <v>0</v>
      </c>
      <c r="I83" s="15">
        <v>0</v>
      </c>
      <c r="J83" s="7">
        <v>688044</v>
      </c>
      <c r="K83" s="23">
        <v>0</v>
      </c>
      <c r="L83" s="15">
        <v>0</v>
      </c>
      <c r="M83" s="15">
        <v>0</v>
      </c>
      <c r="N83" s="19">
        <v>69029</v>
      </c>
      <c r="O83" s="19">
        <v>39773</v>
      </c>
      <c r="P83" s="15">
        <v>3940</v>
      </c>
      <c r="Q83" s="19">
        <v>8559</v>
      </c>
      <c r="R83" s="7">
        <f t="shared" si="2"/>
        <v>809345</v>
      </c>
      <c r="S83" s="12">
        <v>771875</v>
      </c>
      <c r="T83" s="7">
        <f t="shared" si="3"/>
        <v>37470</v>
      </c>
      <c r="U83" s="7"/>
      <c r="W83" s="5"/>
      <c r="X83" s="6"/>
      <c r="Y83" s="7"/>
      <c r="Z83" s="25"/>
      <c r="AA83" s="10"/>
      <c r="AB83" s="26"/>
      <c r="AC83" s="7"/>
      <c r="AD83" s="24"/>
      <c r="AE83" s="7"/>
      <c r="AF83" s="23"/>
      <c r="AG83" s="24"/>
      <c r="AH83" s="24"/>
      <c r="AI83" s="19"/>
      <c r="AJ83" s="19"/>
      <c r="AK83" s="27"/>
      <c r="AL83" s="19"/>
      <c r="AM83" s="19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</row>
    <row r="84" spans="1:56">
      <c r="A84" s="2">
        <v>77</v>
      </c>
      <c r="B84" s="5">
        <v>77</v>
      </c>
      <c r="C84" s="6" t="s">
        <v>221</v>
      </c>
      <c r="D84" s="15">
        <v>8530840</v>
      </c>
      <c r="E84" s="15">
        <v>0</v>
      </c>
      <c r="F84" s="10">
        <v>0</v>
      </c>
      <c r="G84" s="15">
        <v>0</v>
      </c>
      <c r="H84" s="15">
        <v>8537</v>
      </c>
      <c r="I84" s="15">
        <v>670728</v>
      </c>
      <c r="J84" s="7">
        <v>649363</v>
      </c>
      <c r="K84" s="23">
        <v>0</v>
      </c>
      <c r="L84" s="15">
        <v>0</v>
      </c>
      <c r="M84" s="15">
        <v>0</v>
      </c>
      <c r="N84" s="19">
        <v>49051</v>
      </c>
      <c r="O84" s="19">
        <v>27029</v>
      </c>
      <c r="P84" s="15">
        <v>190042</v>
      </c>
      <c r="Q84" s="19">
        <v>10428</v>
      </c>
      <c r="R84" s="7">
        <f t="shared" si="2"/>
        <v>10136018</v>
      </c>
      <c r="S84" s="12">
        <v>10053149</v>
      </c>
      <c r="T84" s="7">
        <f t="shared" si="3"/>
        <v>82869</v>
      </c>
      <c r="U84" s="7"/>
      <c r="W84" s="5"/>
      <c r="X84" s="6"/>
      <c r="Y84" s="7"/>
      <c r="Z84" s="25"/>
      <c r="AA84" s="10"/>
      <c r="AB84" s="26"/>
      <c r="AC84" s="7"/>
      <c r="AD84" s="24"/>
      <c r="AE84" s="7"/>
      <c r="AF84" s="23"/>
      <c r="AG84" s="24"/>
      <c r="AH84" s="24"/>
      <c r="AI84" s="19"/>
      <c r="AJ84" s="19"/>
      <c r="AK84" s="27"/>
      <c r="AL84" s="19"/>
      <c r="AM84" s="19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</row>
    <row r="85" spans="1:56">
      <c r="A85" s="2">
        <v>78</v>
      </c>
      <c r="B85" s="5">
        <v>78</v>
      </c>
      <c r="C85" s="6" t="s">
        <v>222</v>
      </c>
      <c r="D85" s="15">
        <v>690567</v>
      </c>
      <c r="E85" s="15">
        <v>0</v>
      </c>
      <c r="F85" s="10">
        <v>0</v>
      </c>
      <c r="G85" s="15">
        <v>0</v>
      </c>
      <c r="H85" s="15">
        <v>2207</v>
      </c>
      <c r="I85" s="15">
        <v>0</v>
      </c>
      <c r="J85" s="7">
        <v>171170</v>
      </c>
      <c r="K85" s="23">
        <v>0</v>
      </c>
      <c r="L85" s="15">
        <v>0</v>
      </c>
      <c r="M85" s="15">
        <v>0</v>
      </c>
      <c r="N85" s="19">
        <v>0</v>
      </c>
      <c r="O85" s="19">
        <v>13213</v>
      </c>
      <c r="P85" s="15">
        <v>62175</v>
      </c>
      <c r="Q85" s="19">
        <v>10086</v>
      </c>
      <c r="R85" s="7">
        <f t="shared" si="2"/>
        <v>949418</v>
      </c>
      <c r="S85" s="12">
        <v>876784</v>
      </c>
      <c r="T85" s="7">
        <f t="shared" si="3"/>
        <v>72634</v>
      </c>
      <c r="U85" s="7"/>
      <c r="W85" s="5"/>
      <c r="X85" s="6"/>
      <c r="Y85" s="7"/>
      <c r="Z85" s="25"/>
      <c r="AA85" s="10"/>
      <c r="AB85" s="26"/>
      <c r="AC85" s="7"/>
      <c r="AD85" s="24"/>
      <c r="AE85" s="7"/>
      <c r="AF85" s="23"/>
      <c r="AG85" s="24"/>
      <c r="AH85" s="24"/>
      <c r="AI85" s="19"/>
      <c r="AJ85" s="19"/>
      <c r="AK85" s="27"/>
      <c r="AL85" s="19"/>
      <c r="AM85" s="19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</row>
    <row r="86" spans="1:56">
      <c r="A86" s="2">
        <v>79</v>
      </c>
      <c r="B86" s="5">
        <v>79</v>
      </c>
      <c r="C86" s="6" t="s">
        <v>223</v>
      </c>
      <c r="D86" s="15">
        <v>18761667</v>
      </c>
      <c r="E86" s="15">
        <v>0</v>
      </c>
      <c r="F86" s="10">
        <v>457435.54040394095</v>
      </c>
      <c r="G86" s="15">
        <v>0</v>
      </c>
      <c r="H86" s="15">
        <v>19119</v>
      </c>
      <c r="I86" s="15">
        <v>131882</v>
      </c>
      <c r="J86" s="7">
        <v>3117679</v>
      </c>
      <c r="K86" s="23">
        <v>0</v>
      </c>
      <c r="L86" s="15">
        <v>0</v>
      </c>
      <c r="M86" s="15">
        <v>0</v>
      </c>
      <c r="N86" s="19">
        <v>139388</v>
      </c>
      <c r="O86" s="19">
        <v>176606</v>
      </c>
      <c r="P86" s="15">
        <v>33334</v>
      </c>
      <c r="Q86" s="19">
        <v>43092</v>
      </c>
      <c r="R86" s="7">
        <f t="shared" si="2"/>
        <v>22880202.54040394</v>
      </c>
      <c r="S86" s="12">
        <v>22569383</v>
      </c>
      <c r="T86" s="7">
        <f t="shared" si="3"/>
        <v>310819.54040393978</v>
      </c>
      <c r="U86" s="7"/>
      <c r="W86" s="5"/>
      <c r="X86" s="6"/>
      <c r="Y86" s="7"/>
      <c r="Z86" s="25"/>
      <c r="AA86" s="10"/>
      <c r="AB86" s="26"/>
      <c r="AC86" s="7"/>
      <c r="AD86" s="24"/>
      <c r="AE86" s="7"/>
      <c r="AF86" s="23"/>
      <c r="AG86" s="24"/>
      <c r="AH86" s="24"/>
      <c r="AI86" s="19"/>
      <c r="AJ86" s="19"/>
      <c r="AK86" s="27"/>
      <c r="AL86" s="19"/>
      <c r="AM86" s="19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</row>
    <row r="87" spans="1:56">
      <c r="A87" s="2">
        <v>80</v>
      </c>
      <c r="B87" s="5">
        <v>80</v>
      </c>
      <c r="C87" s="6" t="s">
        <v>224</v>
      </c>
      <c r="D87" s="15">
        <v>9262</v>
      </c>
      <c r="E87" s="15">
        <v>0</v>
      </c>
      <c r="F87" s="10">
        <v>0</v>
      </c>
      <c r="G87" s="15">
        <v>0</v>
      </c>
      <c r="H87" s="15">
        <v>0</v>
      </c>
      <c r="I87" s="15">
        <v>0</v>
      </c>
      <c r="J87" s="7">
        <v>1589848</v>
      </c>
      <c r="K87" s="23">
        <v>0</v>
      </c>
      <c r="L87" s="15">
        <v>0</v>
      </c>
      <c r="M87" s="15">
        <v>0</v>
      </c>
      <c r="N87" s="19">
        <v>77587</v>
      </c>
      <c r="O87" s="19">
        <v>70277</v>
      </c>
      <c r="P87" s="15">
        <v>0</v>
      </c>
      <c r="Q87" s="19">
        <v>17535</v>
      </c>
      <c r="R87" s="7">
        <f t="shared" si="2"/>
        <v>1764509</v>
      </c>
      <c r="S87" s="12">
        <v>1721179</v>
      </c>
      <c r="T87" s="7">
        <f t="shared" si="3"/>
        <v>43330</v>
      </c>
      <c r="U87" s="7"/>
      <c r="W87" s="5"/>
      <c r="X87" s="6"/>
      <c r="Y87" s="7"/>
      <c r="Z87" s="25"/>
      <c r="AA87" s="10"/>
      <c r="AB87" s="26"/>
      <c r="AC87" s="7"/>
      <c r="AD87" s="24"/>
      <c r="AE87" s="7"/>
      <c r="AF87" s="23"/>
      <c r="AG87" s="24"/>
      <c r="AH87" s="24"/>
      <c r="AI87" s="19"/>
      <c r="AJ87" s="19"/>
      <c r="AK87" s="27"/>
      <c r="AL87" s="19"/>
      <c r="AM87" s="19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</row>
    <row r="88" spans="1:56">
      <c r="A88" s="2">
        <v>81</v>
      </c>
      <c r="B88" s="5">
        <v>81</v>
      </c>
      <c r="C88" s="6" t="s">
        <v>225</v>
      </c>
      <c r="D88" s="15">
        <v>0</v>
      </c>
      <c r="E88" s="15">
        <v>0</v>
      </c>
      <c r="F88" s="10">
        <v>0</v>
      </c>
      <c r="G88" s="15">
        <v>0</v>
      </c>
      <c r="H88" s="15">
        <v>0</v>
      </c>
      <c r="I88" s="15">
        <v>0</v>
      </c>
      <c r="J88" s="7">
        <v>218858</v>
      </c>
      <c r="K88" s="23">
        <v>0</v>
      </c>
      <c r="L88" s="15">
        <v>0</v>
      </c>
      <c r="M88" s="15">
        <v>0</v>
      </c>
      <c r="N88" s="19">
        <v>0</v>
      </c>
      <c r="O88" s="19">
        <v>8369</v>
      </c>
      <c r="P88" s="15">
        <v>11384</v>
      </c>
      <c r="Q88" s="19">
        <v>3657</v>
      </c>
      <c r="R88" s="7">
        <f t="shared" si="2"/>
        <v>242268</v>
      </c>
      <c r="S88" s="12">
        <v>232918</v>
      </c>
      <c r="T88" s="7">
        <f t="shared" si="3"/>
        <v>9350</v>
      </c>
      <c r="U88" s="7"/>
      <c r="W88" s="5"/>
      <c r="X88" s="6"/>
      <c r="Y88" s="7"/>
      <c r="Z88" s="25"/>
      <c r="AA88" s="10"/>
      <c r="AB88" s="26"/>
      <c r="AC88" s="7"/>
      <c r="AD88" s="24"/>
      <c r="AE88" s="7"/>
      <c r="AF88" s="23"/>
      <c r="AG88" s="24"/>
      <c r="AH88" s="24"/>
      <c r="AI88" s="19"/>
      <c r="AJ88" s="19"/>
      <c r="AK88" s="27"/>
      <c r="AL88" s="19"/>
      <c r="AM88" s="19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</row>
    <row r="89" spans="1:56">
      <c r="A89" s="2">
        <v>82</v>
      </c>
      <c r="B89" s="5">
        <v>82</v>
      </c>
      <c r="C89" s="6" t="s">
        <v>226</v>
      </c>
      <c r="D89" s="15">
        <v>4782129</v>
      </c>
      <c r="E89" s="15">
        <v>0</v>
      </c>
      <c r="F89" s="10">
        <v>75963.927975207946</v>
      </c>
      <c r="G89" s="15">
        <v>0</v>
      </c>
      <c r="H89" s="15">
        <v>8990</v>
      </c>
      <c r="I89" s="15">
        <v>0</v>
      </c>
      <c r="J89" s="7">
        <v>788744</v>
      </c>
      <c r="K89" s="23">
        <v>0</v>
      </c>
      <c r="L89" s="15">
        <v>0</v>
      </c>
      <c r="M89" s="15">
        <v>0</v>
      </c>
      <c r="N89" s="19">
        <v>93679</v>
      </c>
      <c r="O89" s="19">
        <v>56404</v>
      </c>
      <c r="P89" s="15">
        <v>73486</v>
      </c>
      <c r="Q89" s="19">
        <v>18096</v>
      </c>
      <c r="R89" s="7">
        <f t="shared" si="2"/>
        <v>5897491.9279752076</v>
      </c>
      <c r="S89" s="12">
        <v>5742204</v>
      </c>
      <c r="T89" s="7">
        <f t="shared" si="3"/>
        <v>155287.92797520757</v>
      </c>
      <c r="U89" s="7"/>
      <c r="W89" s="5"/>
      <c r="X89" s="6"/>
      <c r="Y89" s="7"/>
      <c r="Z89" s="25"/>
      <c r="AA89" s="10"/>
      <c r="AB89" s="26"/>
      <c r="AC89" s="7"/>
      <c r="AD89" s="24"/>
      <c r="AE89" s="7"/>
      <c r="AF89" s="23"/>
      <c r="AG89" s="24"/>
      <c r="AH89" s="24"/>
      <c r="AI89" s="19"/>
      <c r="AJ89" s="19"/>
      <c r="AK89" s="27"/>
      <c r="AL89" s="19"/>
      <c r="AM89" s="19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</row>
    <row r="90" spans="1:56">
      <c r="A90" s="2">
        <v>83</v>
      </c>
      <c r="B90" s="5">
        <v>83</v>
      </c>
      <c r="C90" s="6" t="s">
        <v>16</v>
      </c>
      <c r="D90" s="15">
        <v>10306507</v>
      </c>
      <c r="E90" s="15">
        <v>0</v>
      </c>
      <c r="F90" s="10">
        <v>13615.359541258722</v>
      </c>
      <c r="G90" s="15">
        <v>0</v>
      </c>
      <c r="H90" s="15">
        <v>8599</v>
      </c>
      <c r="I90" s="15">
        <v>10000</v>
      </c>
      <c r="J90" s="7">
        <v>1331926</v>
      </c>
      <c r="K90" s="23">
        <v>0</v>
      </c>
      <c r="L90" s="15">
        <v>0</v>
      </c>
      <c r="M90" s="15">
        <v>0</v>
      </c>
      <c r="N90" s="19">
        <v>96738</v>
      </c>
      <c r="O90" s="19">
        <v>113166</v>
      </c>
      <c r="P90" s="15">
        <v>2</v>
      </c>
      <c r="Q90" s="19">
        <v>17544</v>
      </c>
      <c r="R90" s="7">
        <f t="shared" si="2"/>
        <v>11898097.359541258</v>
      </c>
      <c r="S90" s="12">
        <v>11787229</v>
      </c>
      <c r="T90" s="7">
        <f t="shared" si="3"/>
        <v>110868.35954125784</v>
      </c>
      <c r="U90" s="7"/>
      <c r="W90" s="5"/>
      <c r="X90" s="6"/>
      <c r="Y90" s="7"/>
      <c r="Z90" s="25"/>
      <c r="AA90" s="10"/>
      <c r="AB90" s="26"/>
      <c r="AC90" s="7"/>
      <c r="AD90" s="24"/>
      <c r="AE90" s="7"/>
      <c r="AF90" s="23"/>
      <c r="AG90" s="24"/>
      <c r="AH90" s="24"/>
      <c r="AI90" s="19"/>
      <c r="AJ90" s="19"/>
      <c r="AK90" s="27"/>
      <c r="AL90" s="19"/>
      <c r="AM90" s="19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</row>
    <row r="91" spans="1:56">
      <c r="A91" s="2">
        <v>84</v>
      </c>
      <c r="B91" s="5">
        <v>84</v>
      </c>
      <c r="C91" s="6" t="s">
        <v>17</v>
      </c>
      <c r="D91" s="15">
        <v>186016</v>
      </c>
      <c r="E91" s="15">
        <v>0</v>
      </c>
      <c r="F91" s="10">
        <v>0</v>
      </c>
      <c r="G91" s="15">
        <v>0</v>
      </c>
      <c r="H91" s="15">
        <v>0</v>
      </c>
      <c r="I91" s="15">
        <v>0</v>
      </c>
      <c r="J91" s="7">
        <v>258065</v>
      </c>
      <c r="K91" s="23">
        <v>0</v>
      </c>
      <c r="L91" s="15">
        <v>0</v>
      </c>
      <c r="M91" s="15">
        <v>0</v>
      </c>
      <c r="N91" s="19">
        <v>17346</v>
      </c>
      <c r="O91" s="19">
        <v>11466</v>
      </c>
      <c r="P91" s="15">
        <v>2226</v>
      </c>
      <c r="Q91" s="19">
        <v>2784</v>
      </c>
      <c r="R91" s="7">
        <f t="shared" si="2"/>
        <v>477903</v>
      </c>
      <c r="S91" s="12">
        <v>430628</v>
      </c>
      <c r="T91" s="7">
        <f t="shared" si="3"/>
        <v>47275</v>
      </c>
      <c r="U91" s="7"/>
      <c r="W91" s="5"/>
      <c r="X91" s="6"/>
      <c r="Y91" s="7"/>
      <c r="Z91" s="25"/>
      <c r="AA91" s="10"/>
      <c r="AB91" s="26"/>
      <c r="AC91" s="7"/>
      <c r="AD91" s="24"/>
      <c r="AE91" s="7"/>
      <c r="AF91" s="23"/>
      <c r="AG91" s="24"/>
      <c r="AH91" s="24"/>
      <c r="AI91" s="19"/>
      <c r="AJ91" s="19"/>
      <c r="AK91" s="27"/>
      <c r="AL91" s="19"/>
      <c r="AM91" s="19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</row>
    <row r="92" spans="1:56">
      <c r="A92" s="2">
        <v>87</v>
      </c>
      <c r="B92" s="5">
        <v>85</v>
      </c>
      <c r="C92" s="6" t="s">
        <v>18</v>
      </c>
      <c r="D92" s="15">
        <v>9901624</v>
      </c>
      <c r="E92" s="15">
        <v>0</v>
      </c>
      <c r="F92" s="10">
        <v>38800.350333536335</v>
      </c>
      <c r="G92" s="15">
        <v>0</v>
      </c>
      <c r="H92" s="15">
        <v>15357</v>
      </c>
      <c r="I92" s="15">
        <v>0</v>
      </c>
      <c r="J92" s="7">
        <v>1287999</v>
      </c>
      <c r="K92" s="23">
        <v>0</v>
      </c>
      <c r="L92" s="15">
        <v>0</v>
      </c>
      <c r="M92" s="15">
        <v>0</v>
      </c>
      <c r="N92" s="19">
        <v>50060</v>
      </c>
      <c r="O92" s="19">
        <v>74924</v>
      </c>
      <c r="P92" s="15">
        <v>0</v>
      </c>
      <c r="Q92" s="19">
        <v>31345</v>
      </c>
      <c r="R92" s="7">
        <f t="shared" si="2"/>
        <v>11400109.350333536</v>
      </c>
      <c r="S92" s="12">
        <v>11270478</v>
      </c>
      <c r="T92" s="7">
        <f t="shared" si="3"/>
        <v>129631.35033353604</v>
      </c>
      <c r="U92" s="7"/>
      <c r="W92" s="5"/>
      <c r="X92" s="6"/>
      <c r="Y92" s="7"/>
      <c r="Z92" s="25"/>
      <c r="AA92" s="10"/>
      <c r="AB92" s="26"/>
      <c r="AC92" s="7"/>
      <c r="AD92" s="24"/>
      <c r="AE92" s="7"/>
      <c r="AF92" s="23"/>
      <c r="AG92" s="24"/>
      <c r="AH92" s="24"/>
      <c r="AI92" s="19"/>
      <c r="AJ92" s="19"/>
      <c r="AK92" s="27"/>
      <c r="AL92" s="19"/>
      <c r="AM92" s="19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</row>
    <row r="93" spans="1:56">
      <c r="A93" s="2">
        <v>85</v>
      </c>
      <c r="B93" s="5">
        <v>86</v>
      </c>
      <c r="C93" s="6" t="s">
        <v>227</v>
      </c>
      <c r="D93" s="15">
        <v>334856</v>
      </c>
      <c r="E93" s="15">
        <v>0</v>
      </c>
      <c r="F93" s="10">
        <v>0</v>
      </c>
      <c r="G93" s="15">
        <v>0</v>
      </c>
      <c r="H93" s="15">
        <v>0</v>
      </c>
      <c r="I93" s="15">
        <v>0</v>
      </c>
      <c r="J93" s="7">
        <v>132569</v>
      </c>
      <c r="K93" s="23">
        <v>0</v>
      </c>
      <c r="L93" s="15">
        <v>0</v>
      </c>
      <c r="M93" s="15">
        <v>0</v>
      </c>
      <c r="N93" s="19">
        <v>6649</v>
      </c>
      <c r="O93" s="19">
        <v>36771</v>
      </c>
      <c r="P93" s="15">
        <v>1148</v>
      </c>
      <c r="Q93" s="19">
        <v>6158</v>
      </c>
      <c r="R93" s="7">
        <f t="shared" si="2"/>
        <v>518151</v>
      </c>
      <c r="S93" s="12">
        <v>510901</v>
      </c>
      <c r="T93" s="7">
        <f t="shared" si="3"/>
        <v>7250</v>
      </c>
      <c r="U93" s="7"/>
      <c r="W93" s="5"/>
      <c r="X93" s="6"/>
      <c r="Y93" s="7"/>
      <c r="Z93" s="25"/>
      <c r="AA93" s="10"/>
      <c r="AB93" s="26"/>
      <c r="AC93" s="7"/>
      <c r="AD93" s="24"/>
      <c r="AE93" s="7"/>
      <c r="AF93" s="23"/>
      <c r="AG93" s="24"/>
      <c r="AH93" s="24"/>
      <c r="AI93" s="19"/>
      <c r="AJ93" s="19"/>
      <c r="AK93" s="27"/>
      <c r="AL93" s="19"/>
      <c r="AM93" s="19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</row>
    <row r="94" spans="1:56">
      <c r="A94" s="2">
        <v>86</v>
      </c>
      <c r="B94" s="5">
        <v>87</v>
      </c>
      <c r="C94" s="6" t="s">
        <v>228</v>
      </c>
      <c r="D94" s="15">
        <v>7731667</v>
      </c>
      <c r="E94" s="15">
        <v>0</v>
      </c>
      <c r="F94" s="10">
        <v>150476.36339035013</v>
      </c>
      <c r="G94" s="15">
        <v>0</v>
      </c>
      <c r="H94" s="15">
        <v>10113</v>
      </c>
      <c r="I94" s="15">
        <v>403836</v>
      </c>
      <c r="J94" s="7">
        <v>2501095</v>
      </c>
      <c r="K94" s="23">
        <v>0</v>
      </c>
      <c r="L94" s="15">
        <v>0</v>
      </c>
      <c r="M94" s="15">
        <v>0</v>
      </c>
      <c r="N94" s="19">
        <v>237453</v>
      </c>
      <c r="O94" s="19">
        <v>68983</v>
      </c>
      <c r="P94" s="15">
        <v>5183</v>
      </c>
      <c r="Q94" s="19">
        <v>22677</v>
      </c>
      <c r="R94" s="7">
        <f t="shared" si="2"/>
        <v>11131483.363390349</v>
      </c>
      <c r="S94" s="12">
        <v>10908343</v>
      </c>
      <c r="T94" s="7">
        <f t="shared" si="3"/>
        <v>223140.36339034885</v>
      </c>
      <c r="U94" s="7"/>
      <c r="W94" s="5"/>
      <c r="X94" s="6"/>
      <c r="Y94" s="7"/>
      <c r="Z94" s="25"/>
      <c r="AA94" s="10"/>
      <c r="AB94" s="26"/>
      <c r="AC94" s="7"/>
      <c r="AD94" s="24"/>
      <c r="AE94" s="7"/>
      <c r="AF94" s="23"/>
      <c r="AG94" s="24"/>
      <c r="AH94" s="24"/>
      <c r="AI94" s="19"/>
      <c r="AJ94" s="19"/>
      <c r="AK94" s="27"/>
      <c r="AL94" s="19"/>
      <c r="AM94" s="19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</row>
    <row r="95" spans="1:56">
      <c r="A95" s="2">
        <v>88</v>
      </c>
      <c r="B95" s="5">
        <v>88</v>
      </c>
      <c r="C95" s="6" t="s">
        <v>229</v>
      </c>
      <c r="D95" s="15">
        <v>9531741</v>
      </c>
      <c r="E95" s="15">
        <v>0</v>
      </c>
      <c r="F95" s="10">
        <v>9823</v>
      </c>
      <c r="G95" s="15">
        <v>0</v>
      </c>
      <c r="H95" s="15">
        <v>13690</v>
      </c>
      <c r="I95" s="15">
        <v>0</v>
      </c>
      <c r="J95" s="7">
        <v>1948596</v>
      </c>
      <c r="K95" s="23">
        <v>0</v>
      </c>
      <c r="L95" s="15">
        <v>0</v>
      </c>
      <c r="M95" s="15">
        <v>0</v>
      </c>
      <c r="N95" s="19">
        <v>196741</v>
      </c>
      <c r="O95" s="19">
        <v>97114</v>
      </c>
      <c r="P95" s="15">
        <v>87151</v>
      </c>
      <c r="Q95" s="19">
        <v>27321</v>
      </c>
      <c r="R95" s="7">
        <f t="shared" si="2"/>
        <v>11912177</v>
      </c>
      <c r="S95" s="12">
        <v>11721648</v>
      </c>
      <c r="T95" s="7">
        <f t="shared" si="3"/>
        <v>190529</v>
      </c>
      <c r="U95" s="7"/>
      <c r="W95" s="5"/>
      <c r="X95" s="6"/>
      <c r="Y95" s="7"/>
      <c r="Z95" s="25"/>
      <c r="AA95" s="10"/>
      <c r="AB95" s="26"/>
      <c r="AC95" s="7"/>
      <c r="AD95" s="24"/>
      <c r="AE95" s="7"/>
      <c r="AF95" s="23"/>
      <c r="AG95" s="24"/>
      <c r="AH95" s="24"/>
      <c r="AI95" s="19"/>
      <c r="AJ95" s="19"/>
      <c r="AK95" s="27"/>
      <c r="AL95" s="19"/>
      <c r="AM95" s="19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</row>
    <row r="96" spans="1:56">
      <c r="A96" s="2">
        <v>89</v>
      </c>
      <c r="B96" s="5">
        <v>89</v>
      </c>
      <c r="C96" s="6" t="s">
        <v>230</v>
      </c>
      <c r="D96" s="15">
        <v>535881</v>
      </c>
      <c r="E96" s="15">
        <v>0</v>
      </c>
      <c r="F96" s="10">
        <v>29192.049660222441</v>
      </c>
      <c r="G96" s="15">
        <v>0</v>
      </c>
      <c r="H96" s="15">
        <v>2363</v>
      </c>
      <c r="I96" s="15">
        <v>99056</v>
      </c>
      <c r="J96" s="7">
        <v>59272</v>
      </c>
      <c r="K96" s="23">
        <v>0</v>
      </c>
      <c r="L96" s="15">
        <v>0</v>
      </c>
      <c r="M96" s="15">
        <v>0</v>
      </c>
      <c r="N96" s="19">
        <v>14879</v>
      </c>
      <c r="O96" s="19">
        <v>12060</v>
      </c>
      <c r="P96" s="15">
        <v>1273939</v>
      </c>
      <c r="Q96" s="19">
        <v>4874</v>
      </c>
      <c r="R96" s="7">
        <f t="shared" si="2"/>
        <v>2031516.0496602226</v>
      </c>
      <c r="S96" s="12">
        <v>1865599</v>
      </c>
      <c r="T96" s="7">
        <f t="shared" si="3"/>
        <v>165917.0496602226</v>
      </c>
      <c r="U96" s="7"/>
      <c r="W96" s="5"/>
      <c r="X96" s="6"/>
      <c r="Y96" s="7"/>
      <c r="Z96" s="25"/>
      <c r="AA96" s="10"/>
      <c r="AB96" s="26"/>
      <c r="AC96" s="7"/>
      <c r="AD96" s="24"/>
      <c r="AE96" s="7"/>
      <c r="AF96" s="23"/>
      <c r="AG96" s="24"/>
      <c r="AH96" s="24"/>
      <c r="AI96" s="19"/>
      <c r="AJ96" s="19"/>
      <c r="AK96" s="27"/>
      <c r="AL96" s="19"/>
      <c r="AM96" s="19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</row>
    <row r="97" spans="1:56">
      <c r="A97" s="2">
        <v>90</v>
      </c>
      <c r="B97" s="5">
        <v>90</v>
      </c>
      <c r="C97" s="6" t="s">
        <v>231</v>
      </c>
      <c r="D97" s="15">
        <v>0</v>
      </c>
      <c r="E97" s="15">
        <v>0</v>
      </c>
      <c r="F97" s="10">
        <v>0</v>
      </c>
      <c r="G97" s="15">
        <v>0</v>
      </c>
      <c r="H97" s="15">
        <v>0</v>
      </c>
      <c r="I97" s="15">
        <v>0</v>
      </c>
      <c r="J97" s="7">
        <v>56143</v>
      </c>
      <c r="K97" s="23">
        <v>0</v>
      </c>
      <c r="L97" s="15">
        <v>0</v>
      </c>
      <c r="M97" s="15">
        <v>0</v>
      </c>
      <c r="N97" s="19">
        <v>0</v>
      </c>
      <c r="O97" s="19">
        <v>13975</v>
      </c>
      <c r="P97" s="15">
        <v>135582</v>
      </c>
      <c r="Q97" s="19">
        <v>1845</v>
      </c>
      <c r="R97" s="7">
        <f t="shared" si="2"/>
        <v>207545</v>
      </c>
      <c r="S97" s="12">
        <v>254031</v>
      </c>
      <c r="T97" s="7">
        <f t="shared" si="3"/>
        <v>-46486</v>
      </c>
      <c r="U97" s="7"/>
      <c r="W97" s="5"/>
      <c r="X97" s="6"/>
      <c r="Y97" s="7"/>
      <c r="Z97" s="25"/>
      <c r="AA97" s="10"/>
      <c r="AB97" s="26"/>
      <c r="AC97" s="7"/>
      <c r="AD97" s="24"/>
      <c r="AE97" s="7"/>
      <c r="AF97" s="23"/>
      <c r="AG97" s="24"/>
      <c r="AH97" s="24"/>
      <c r="AI97" s="19"/>
      <c r="AJ97" s="19"/>
      <c r="AK97" s="27"/>
      <c r="AL97" s="19"/>
      <c r="AM97" s="19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</row>
    <row r="98" spans="1:56">
      <c r="A98" s="2">
        <v>91</v>
      </c>
      <c r="B98" s="5">
        <v>91</v>
      </c>
      <c r="C98" s="6" t="s">
        <v>232</v>
      </c>
      <c r="D98" s="15">
        <v>431895</v>
      </c>
      <c r="E98" s="15">
        <v>0</v>
      </c>
      <c r="F98" s="10">
        <v>10716</v>
      </c>
      <c r="G98" s="15">
        <v>0</v>
      </c>
      <c r="H98" s="15">
        <v>995</v>
      </c>
      <c r="I98" s="15">
        <v>0</v>
      </c>
      <c r="J98" s="7">
        <v>59807</v>
      </c>
      <c r="K98" s="23">
        <v>0</v>
      </c>
      <c r="L98" s="15">
        <v>0</v>
      </c>
      <c r="M98" s="15">
        <v>0</v>
      </c>
      <c r="N98" s="19">
        <v>28182</v>
      </c>
      <c r="O98" s="19">
        <v>14827</v>
      </c>
      <c r="P98" s="15">
        <v>47204</v>
      </c>
      <c r="Q98" s="19">
        <v>2183</v>
      </c>
      <c r="R98" s="7">
        <f t="shared" si="2"/>
        <v>595809</v>
      </c>
      <c r="S98" s="12">
        <v>624454</v>
      </c>
      <c r="T98" s="7">
        <f t="shared" si="3"/>
        <v>-28645</v>
      </c>
      <c r="U98" s="7"/>
      <c r="W98" s="5"/>
      <c r="X98" s="6"/>
      <c r="Y98" s="7"/>
      <c r="Z98" s="25"/>
      <c r="AA98" s="10"/>
      <c r="AB98" s="26"/>
      <c r="AC98" s="7"/>
      <c r="AD98" s="24"/>
      <c r="AE98" s="7"/>
      <c r="AF98" s="23"/>
      <c r="AG98" s="24"/>
      <c r="AH98" s="24"/>
      <c r="AI98" s="19"/>
      <c r="AJ98" s="19"/>
      <c r="AK98" s="27"/>
      <c r="AL98" s="19"/>
      <c r="AM98" s="19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</row>
    <row r="99" spans="1:56">
      <c r="A99" s="2">
        <v>92</v>
      </c>
      <c r="B99" s="5">
        <v>92</v>
      </c>
      <c r="C99" s="6" t="s">
        <v>233</v>
      </c>
      <c r="D99" s="15">
        <v>0</v>
      </c>
      <c r="E99" s="15">
        <v>0</v>
      </c>
      <c r="F99" s="10">
        <v>0</v>
      </c>
      <c r="G99" s="15">
        <v>0</v>
      </c>
      <c r="H99" s="15">
        <v>0</v>
      </c>
      <c r="I99" s="15">
        <v>0</v>
      </c>
      <c r="J99" s="7">
        <v>217861</v>
      </c>
      <c r="K99" s="23">
        <v>0</v>
      </c>
      <c r="L99" s="15">
        <v>0</v>
      </c>
      <c r="M99" s="15">
        <v>0</v>
      </c>
      <c r="N99" s="19">
        <v>7670</v>
      </c>
      <c r="O99" s="19">
        <v>10579</v>
      </c>
      <c r="P99" s="15">
        <v>11091</v>
      </c>
      <c r="Q99" s="19">
        <v>3502</v>
      </c>
      <c r="R99" s="7">
        <f t="shared" si="2"/>
        <v>250703</v>
      </c>
      <c r="S99" s="12">
        <v>240507</v>
      </c>
      <c r="T99" s="7">
        <f t="shared" si="3"/>
        <v>10196</v>
      </c>
      <c r="U99" s="7"/>
      <c r="W99" s="5"/>
      <c r="X99" s="6"/>
      <c r="Y99" s="7"/>
      <c r="Z99" s="25"/>
      <c r="AA99" s="10"/>
      <c r="AB99" s="26"/>
      <c r="AC99" s="7"/>
      <c r="AD99" s="24"/>
      <c r="AE99" s="7"/>
      <c r="AF99" s="23"/>
      <c r="AG99" s="24"/>
      <c r="AH99" s="24"/>
      <c r="AI99" s="19"/>
      <c r="AJ99" s="19"/>
      <c r="AK99" s="27"/>
      <c r="AL99" s="19"/>
      <c r="AM99" s="19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</row>
    <row r="100" spans="1:56">
      <c r="A100" s="2">
        <v>93</v>
      </c>
      <c r="B100" s="5">
        <v>93</v>
      </c>
      <c r="C100" s="6" t="s">
        <v>234</v>
      </c>
      <c r="D100" s="15">
        <v>60635188</v>
      </c>
      <c r="E100" s="15">
        <v>0</v>
      </c>
      <c r="F100" s="10">
        <v>739848.19284100411</v>
      </c>
      <c r="G100" s="15">
        <v>0</v>
      </c>
      <c r="H100" s="15">
        <v>60258</v>
      </c>
      <c r="I100" s="15">
        <v>0</v>
      </c>
      <c r="J100" s="7">
        <v>6147468</v>
      </c>
      <c r="K100" s="23">
        <v>0</v>
      </c>
      <c r="L100" s="15">
        <v>0</v>
      </c>
      <c r="M100" s="15">
        <v>0</v>
      </c>
      <c r="N100" s="19">
        <v>251952</v>
      </c>
      <c r="O100" s="19">
        <v>114611</v>
      </c>
      <c r="P100" s="15">
        <v>0</v>
      </c>
      <c r="Q100" s="19">
        <v>56943</v>
      </c>
      <c r="R100" s="7">
        <f t="shared" si="2"/>
        <v>68006268.192840993</v>
      </c>
      <c r="S100" s="12">
        <v>62294774</v>
      </c>
      <c r="T100" s="7">
        <f t="shared" si="3"/>
        <v>5711494.1928409934</v>
      </c>
      <c r="U100" s="7"/>
      <c r="W100" s="5"/>
      <c r="X100" s="6"/>
      <c r="Y100" s="7"/>
      <c r="Z100" s="25"/>
      <c r="AA100" s="10"/>
      <c r="AB100" s="26"/>
      <c r="AC100" s="7"/>
      <c r="AD100" s="24"/>
      <c r="AE100" s="7"/>
      <c r="AF100" s="23"/>
      <c r="AG100" s="24"/>
      <c r="AH100" s="24"/>
      <c r="AI100" s="19"/>
      <c r="AJ100" s="19"/>
      <c r="AK100" s="27"/>
      <c r="AL100" s="19"/>
      <c r="AM100" s="19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</row>
    <row r="101" spans="1:56">
      <c r="A101" s="2">
        <v>94</v>
      </c>
      <c r="B101" s="5">
        <v>94</v>
      </c>
      <c r="C101" s="6" t="s">
        <v>235</v>
      </c>
      <c r="D101" s="15">
        <v>7383635</v>
      </c>
      <c r="E101" s="15">
        <v>0</v>
      </c>
      <c r="F101" s="10">
        <v>3572</v>
      </c>
      <c r="G101" s="15">
        <v>0</v>
      </c>
      <c r="H101" s="15">
        <v>13134</v>
      </c>
      <c r="I101" s="15">
        <v>0</v>
      </c>
      <c r="J101" s="7">
        <v>2006530</v>
      </c>
      <c r="K101" s="23">
        <v>0</v>
      </c>
      <c r="L101" s="15">
        <v>0</v>
      </c>
      <c r="M101" s="15">
        <v>0</v>
      </c>
      <c r="N101" s="19">
        <v>610440</v>
      </c>
      <c r="O101" s="19">
        <v>89894</v>
      </c>
      <c r="P101" s="15">
        <v>154727</v>
      </c>
      <c r="Q101" s="19">
        <v>22389</v>
      </c>
      <c r="R101" s="7">
        <f t="shared" si="2"/>
        <v>10284321</v>
      </c>
      <c r="S101" s="12">
        <v>10234028</v>
      </c>
      <c r="T101" s="7">
        <f t="shared" si="3"/>
        <v>50293</v>
      </c>
      <c r="U101" s="7"/>
      <c r="W101" s="5"/>
      <c r="X101" s="6"/>
      <c r="Y101" s="7"/>
      <c r="Z101" s="25"/>
      <c r="AA101" s="10"/>
      <c r="AB101" s="26"/>
      <c r="AC101" s="7"/>
      <c r="AD101" s="24"/>
      <c r="AE101" s="7"/>
      <c r="AF101" s="23"/>
      <c r="AG101" s="24"/>
      <c r="AH101" s="24"/>
      <c r="AI101" s="19"/>
      <c r="AJ101" s="19"/>
      <c r="AK101" s="27"/>
      <c r="AL101" s="19"/>
      <c r="AM101" s="19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</row>
    <row r="102" spans="1:56">
      <c r="A102" s="2">
        <v>95</v>
      </c>
      <c r="B102" s="5">
        <v>95</v>
      </c>
      <c r="C102" s="6" t="s">
        <v>236</v>
      </c>
      <c r="D102" s="15">
        <v>102929032</v>
      </c>
      <c r="E102" s="15">
        <v>0</v>
      </c>
      <c r="F102" s="10">
        <v>3504059.8621816337</v>
      </c>
      <c r="G102" s="15">
        <v>0</v>
      </c>
      <c r="H102" s="15">
        <v>73551</v>
      </c>
      <c r="I102" s="15">
        <v>108600</v>
      </c>
      <c r="J102" s="7">
        <v>21204854</v>
      </c>
      <c r="K102" s="23">
        <v>0</v>
      </c>
      <c r="L102" s="15">
        <v>0</v>
      </c>
      <c r="M102" s="15">
        <v>0</v>
      </c>
      <c r="N102" s="19">
        <v>2136611</v>
      </c>
      <c r="O102" s="19">
        <v>351505</v>
      </c>
      <c r="P102" s="15">
        <v>309326</v>
      </c>
      <c r="Q102" s="19">
        <v>134470</v>
      </c>
      <c r="R102" s="7">
        <f t="shared" si="2"/>
        <v>130752008.86218163</v>
      </c>
      <c r="S102" s="12">
        <v>125101145</v>
      </c>
      <c r="T102" s="7">
        <f t="shared" si="3"/>
        <v>5650863.8621816337</v>
      </c>
      <c r="U102" s="7"/>
      <c r="W102" s="5"/>
      <c r="X102" s="6"/>
      <c r="Y102" s="7"/>
      <c r="Z102" s="25"/>
      <c r="AA102" s="10"/>
      <c r="AB102" s="26"/>
      <c r="AC102" s="7"/>
      <c r="AD102" s="24"/>
      <c r="AE102" s="7"/>
      <c r="AF102" s="23"/>
      <c r="AG102" s="24"/>
      <c r="AH102" s="24"/>
      <c r="AI102" s="19"/>
      <c r="AJ102" s="19"/>
      <c r="AK102" s="27"/>
      <c r="AL102" s="19"/>
      <c r="AM102" s="19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</row>
    <row r="103" spans="1:56">
      <c r="A103" s="2">
        <v>96</v>
      </c>
      <c r="B103" s="5">
        <v>96</v>
      </c>
      <c r="C103" s="6" t="s">
        <v>237</v>
      </c>
      <c r="D103" s="15">
        <v>5403420</v>
      </c>
      <c r="E103" s="15">
        <v>0</v>
      </c>
      <c r="F103" s="10">
        <v>109438.80936410069</v>
      </c>
      <c r="G103" s="15">
        <v>0</v>
      </c>
      <c r="H103" s="15">
        <v>14246</v>
      </c>
      <c r="I103" s="15">
        <v>412908</v>
      </c>
      <c r="J103" s="7">
        <v>1233630</v>
      </c>
      <c r="K103" s="23">
        <v>0</v>
      </c>
      <c r="L103" s="15">
        <v>0</v>
      </c>
      <c r="M103" s="15">
        <v>0</v>
      </c>
      <c r="N103" s="19">
        <v>297496</v>
      </c>
      <c r="O103" s="19">
        <v>170752</v>
      </c>
      <c r="P103" s="15">
        <v>747776</v>
      </c>
      <c r="Q103" s="19">
        <v>33948</v>
      </c>
      <c r="R103" s="7">
        <f t="shared" si="2"/>
        <v>8423614.8093641009</v>
      </c>
      <c r="S103" s="12">
        <v>7876297</v>
      </c>
      <c r="T103" s="7">
        <f t="shared" si="3"/>
        <v>547317.80936410092</v>
      </c>
      <c r="U103" s="7"/>
      <c r="W103" s="5"/>
      <c r="X103" s="6"/>
      <c r="Y103" s="7"/>
      <c r="Z103" s="25"/>
      <c r="AA103" s="10"/>
      <c r="AB103" s="26"/>
      <c r="AC103" s="7"/>
      <c r="AD103" s="24"/>
      <c r="AE103" s="7"/>
      <c r="AF103" s="23"/>
      <c r="AG103" s="24"/>
      <c r="AH103" s="24"/>
      <c r="AI103" s="19"/>
      <c r="AJ103" s="19"/>
      <c r="AK103" s="27"/>
      <c r="AL103" s="19"/>
      <c r="AM103" s="19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</row>
    <row r="104" spans="1:56">
      <c r="A104" s="2">
        <v>97</v>
      </c>
      <c r="B104" s="5">
        <v>97</v>
      </c>
      <c r="C104" s="6" t="s">
        <v>238</v>
      </c>
      <c r="D104" s="15">
        <v>45409881</v>
      </c>
      <c r="E104" s="15">
        <v>0</v>
      </c>
      <c r="F104" s="10">
        <v>362861.43684506265</v>
      </c>
      <c r="G104" s="15">
        <v>0</v>
      </c>
      <c r="H104" s="15">
        <v>39349</v>
      </c>
      <c r="I104" s="15">
        <v>1029982</v>
      </c>
      <c r="J104" s="7">
        <v>7593640</v>
      </c>
      <c r="K104" s="23">
        <v>0</v>
      </c>
      <c r="L104" s="15">
        <v>0</v>
      </c>
      <c r="M104" s="15">
        <v>659306</v>
      </c>
      <c r="N104" s="19">
        <v>445865</v>
      </c>
      <c r="O104" s="19">
        <v>131720</v>
      </c>
      <c r="P104" s="15">
        <v>28277</v>
      </c>
      <c r="Q104" s="19">
        <v>67256</v>
      </c>
      <c r="R104" s="7">
        <f t="shared" si="2"/>
        <v>55768137.436845064</v>
      </c>
      <c r="S104" s="12">
        <v>54544830</v>
      </c>
      <c r="T104" s="7">
        <f t="shared" si="3"/>
        <v>1223307.4368450642</v>
      </c>
      <c r="U104" s="7"/>
      <c r="W104" s="5"/>
      <c r="X104" s="6"/>
      <c r="Y104" s="7"/>
      <c r="Z104" s="25"/>
      <c r="AA104" s="10"/>
      <c r="AB104" s="26"/>
      <c r="AC104" s="7"/>
      <c r="AD104" s="24"/>
      <c r="AE104" s="7"/>
      <c r="AF104" s="23"/>
      <c r="AG104" s="24"/>
      <c r="AH104" s="24"/>
      <c r="AI104" s="19"/>
      <c r="AJ104" s="19"/>
      <c r="AK104" s="27"/>
      <c r="AL104" s="19"/>
      <c r="AM104" s="19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</row>
    <row r="105" spans="1:56">
      <c r="A105" s="2">
        <v>98</v>
      </c>
      <c r="B105" s="5">
        <v>98</v>
      </c>
      <c r="C105" s="6" t="s">
        <v>239</v>
      </c>
      <c r="D105" s="15">
        <v>537067</v>
      </c>
      <c r="E105" s="15">
        <v>0</v>
      </c>
      <c r="F105" s="10">
        <v>893</v>
      </c>
      <c r="G105" s="15">
        <v>0</v>
      </c>
      <c r="H105" s="15">
        <v>763</v>
      </c>
      <c r="I105" s="15">
        <v>35000</v>
      </c>
      <c r="J105" s="7">
        <v>44290</v>
      </c>
      <c r="K105" s="23">
        <v>0</v>
      </c>
      <c r="L105" s="15">
        <v>0</v>
      </c>
      <c r="M105" s="15">
        <v>0</v>
      </c>
      <c r="N105" s="19">
        <v>19690</v>
      </c>
      <c r="O105" s="19">
        <v>9468</v>
      </c>
      <c r="P105" s="15">
        <v>29448</v>
      </c>
      <c r="Q105" s="19">
        <v>1892</v>
      </c>
      <c r="R105" s="7">
        <f t="shared" si="2"/>
        <v>678511</v>
      </c>
      <c r="S105" s="12">
        <v>660763</v>
      </c>
      <c r="T105" s="7">
        <f t="shared" si="3"/>
        <v>17748</v>
      </c>
      <c r="U105" s="7"/>
      <c r="W105" s="5"/>
      <c r="X105" s="6"/>
      <c r="Y105" s="7"/>
      <c r="Z105" s="25"/>
      <c r="AA105" s="10"/>
      <c r="AB105" s="26"/>
      <c r="AC105" s="7"/>
      <c r="AD105" s="24"/>
      <c r="AE105" s="7"/>
      <c r="AF105" s="23"/>
      <c r="AG105" s="24"/>
      <c r="AH105" s="24"/>
      <c r="AI105" s="19"/>
      <c r="AJ105" s="19"/>
      <c r="AK105" s="27"/>
      <c r="AL105" s="19"/>
      <c r="AM105" s="19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</row>
    <row r="106" spans="1:56">
      <c r="A106" s="2">
        <v>99</v>
      </c>
      <c r="B106" s="5">
        <v>99</v>
      </c>
      <c r="C106" s="6" t="s">
        <v>240</v>
      </c>
      <c r="D106" s="15">
        <v>8597390</v>
      </c>
      <c r="E106" s="15">
        <v>0</v>
      </c>
      <c r="F106" s="10">
        <v>99123</v>
      </c>
      <c r="G106" s="15">
        <v>0</v>
      </c>
      <c r="H106" s="15">
        <v>13183</v>
      </c>
      <c r="I106" s="15">
        <v>0</v>
      </c>
      <c r="J106" s="7">
        <v>1325396</v>
      </c>
      <c r="K106" s="23">
        <v>0</v>
      </c>
      <c r="L106" s="15">
        <v>0</v>
      </c>
      <c r="M106" s="15">
        <v>0</v>
      </c>
      <c r="N106" s="19">
        <v>90515</v>
      </c>
      <c r="O106" s="19">
        <v>66470</v>
      </c>
      <c r="P106" s="15">
        <v>97240</v>
      </c>
      <c r="Q106" s="19">
        <v>19979</v>
      </c>
      <c r="R106" s="7">
        <f t="shared" si="2"/>
        <v>10309296</v>
      </c>
      <c r="S106" s="12">
        <v>10350753</v>
      </c>
      <c r="T106" s="7">
        <f t="shared" si="3"/>
        <v>-41457</v>
      </c>
      <c r="U106" s="7"/>
      <c r="W106" s="5"/>
      <c r="X106" s="6"/>
      <c r="Y106" s="7"/>
      <c r="Z106" s="25"/>
      <c r="AA106" s="10"/>
      <c r="AB106" s="26"/>
      <c r="AC106" s="7"/>
      <c r="AD106" s="24"/>
      <c r="AE106" s="7"/>
      <c r="AF106" s="23"/>
      <c r="AG106" s="24"/>
      <c r="AH106" s="24"/>
      <c r="AI106" s="19"/>
      <c r="AJ106" s="19"/>
      <c r="AK106" s="27"/>
      <c r="AL106" s="19"/>
      <c r="AM106" s="19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</row>
    <row r="107" spans="1:56">
      <c r="A107" s="2">
        <v>100</v>
      </c>
      <c r="B107" s="5">
        <v>100</v>
      </c>
      <c r="C107" s="6" t="s">
        <v>241</v>
      </c>
      <c r="D107" s="15">
        <v>33596455</v>
      </c>
      <c r="E107" s="15">
        <v>0</v>
      </c>
      <c r="F107" s="10">
        <v>973219.98090502783</v>
      </c>
      <c r="G107" s="15">
        <v>0</v>
      </c>
      <c r="H107" s="15">
        <v>39936</v>
      </c>
      <c r="I107" s="15">
        <v>0</v>
      </c>
      <c r="J107" s="7">
        <v>8852834</v>
      </c>
      <c r="K107" s="23">
        <v>0</v>
      </c>
      <c r="L107" s="15">
        <v>0</v>
      </c>
      <c r="M107" s="15">
        <v>0</v>
      </c>
      <c r="N107" s="19">
        <v>242382</v>
      </c>
      <c r="O107" s="19">
        <v>186459</v>
      </c>
      <c r="P107" s="15">
        <v>353121</v>
      </c>
      <c r="Q107" s="19">
        <v>97462</v>
      </c>
      <c r="R107" s="7">
        <f t="shared" si="2"/>
        <v>44341868.980905026</v>
      </c>
      <c r="S107" s="12">
        <v>42104535</v>
      </c>
      <c r="T107" s="7">
        <f t="shared" si="3"/>
        <v>2237333.9809050262</v>
      </c>
      <c r="U107" s="7"/>
      <c r="W107" s="5"/>
      <c r="X107" s="6"/>
      <c r="Y107" s="7"/>
      <c r="Z107" s="25"/>
      <c r="AA107" s="10"/>
      <c r="AB107" s="26"/>
      <c r="AC107" s="7"/>
      <c r="AD107" s="24"/>
      <c r="AE107" s="7"/>
      <c r="AF107" s="23"/>
      <c r="AG107" s="24"/>
      <c r="AH107" s="24"/>
      <c r="AI107" s="19"/>
      <c r="AJ107" s="19"/>
      <c r="AK107" s="27"/>
      <c r="AL107" s="19"/>
      <c r="AM107" s="19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</row>
    <row r="108" spans="1:56">
      <c r="A108" s="2">
        <v>101</v>
      </c>
      <c r="B108" s="5">
        <v>101</v>
      </c>
      <c r="C108" s="6" t="s">
        <v>242</v>
      </c>
      <c r="D108" s="15">
        <v>27423796</v>
      </c>
      <c r="E108" s="15">
        <v>0</v>
      </c>
      <c r="F108" s="10">
        <v>537726.7399926678</v>
      </c>
      <c r="G108" s="15">
        <v>0</v>
      </c>
      <c r="H108" s="15">
        <v>22991</v>
      </c>
      <c r="I108" s="15">
        <v>70534</v>
      </c>
      <c r="J108" s="7">
        <v>2198705</v>
      </c>
      <c r="K108" s="23">
        <v>0</v>
      </c>
      <c r="L108" s="15">
        <v>0</v>
      </c>
      <c r="M108" s="15">
        <v>0</v>
      </c>
      <c r="N108" s="19">
        <v>118728</v>
      </c>
      <c r="O108" s="19">
        <v>79321</v>
      </c>
      <c r="P108" s="15">
        <v>111055</v>
      </c>
      <c r="Q108" s="19">
        <v>36857</v>
      </c>
      <c r="R108" s="7">
        <f t="shared" si="2"/>
        <v>30599713.739992667</v>
      </c>
      <c r="S108" s="12">
        <v>30423967</v>
      </c>
      <c r="T108" s="7">
        <f t="shared" si="3"/>
        <v>175746.73999266699</v>
      </c>
      <c r="U108" s="7"/>
      <c r="W108" s="5"/>
      <c r="X108" s="6"/>
      <c r="Y108" s="7"/>
      <c r="Z108" s="25"/>
      <c r="AA108" s="10"/>
      <c r="AB108" s="26"/>
      <c r="AC108" s="7"/>
      <c r="AD108" s="24"/>
      <c r="AE108" s="7"/>
      <c r="AF108" s="23"/>
      <c r="AG108" s="24"/>
      <c r="AH108" s="24"/>
      <c r="AI108" s="19"/>
      <c r="AJ108" s="19"/>
      <c r="AK108" s="27"/>
      <c r="AL108" s="19"/>
      <c r="AM108" s="19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</row>
    <row r="109" spans="1:56">
      <c r="A109" s="2">
        <v>102</v>
      </c>
      <c r="B109" s="5">
        <v>102</v>
      </c>
      <c r="C109" s="6" t="s">
        <v>243</v>
      </c>
      <c r="D109" s="15">
        <v>388787</v>
      </c>
      <c r="E109" s="15">
        <v>0</v>
      </c>
      <c r="F109" s="10">
        <v>0</v>
      </c>
      <c r="G109" s="15">
        <v>0</v>
      </c>
      <c r="H109" s="15">
        <v>0</v>
      </c>
      <c r="I109" s="15">
        <v>0</v>
      </c>
      <c r="J109" s="7">
        <v>844945</v>
      </c>
      <c r="K109" s="23">
        <v>0</v>
      </c>
      <c r="L109" s="15">
        <v>0</v>
      </c>
      <c r="M109" s="15">
        <v>0</v>
      </c>
      <c r="N109" s="19">
        <v>95367</v>
      </c>
      <c r="O109" s="19">
        <v>64848</v>
      </c>
      <c r="P109" s="15">
        <v>186170</v>
      </c>
      <c r="Q109" s="19">
        <v>9865</v>
      </c>
      <c r="R109" s="7">
        <f t="shared" si="2"/>
        <v>1589982</v>
      </c>
      <c r="S109" s="12">
        <v>1528745</v>
      </c>
      <c r="T109" s="7">
        <f t="shared" si="3"/>
        <v>61237</v>
      </c>
      <c r="U109" s="7"/>
      <c r="W109" s="5"/>
      <c r="X109" s="6"/>
      <c r="Y109" s="7"/>
      <c r="Z109" s="25"/>
      <c r="AA109" s="10"/>
      <c r="AB109" s="26"/>
      <c r="AC109" s="7"/>
      <c r="AD109" s="24"/>
      <c r="AE109" s="7"/>
      <c r="AF109" s="23"/>
      <c r="AG109" s="24"/>
      <c r="AH109" s="24"/>
      <c r="AI109" s="19"/>
      <c r="AJ109" s="19"/>
      <c r="AK109" s="27"/>
      <c r="AL109" s="19"/>
      <c r="AM109" s="19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</row>
    <row r="110" spans="1:56">
      <c r="A110" s="2">
        <v>103</v>
      </c>
      <c r="B110" s="5">
        <v>103</v>
      </c>
      <c r="C110" s="6" t="s">
        <v>244</v>
      </c>
      <c r="D110" s="15">
        <v>19023155</v>
      </c>
      <c r="E110" s="15">
        <v>0</v>
      </c>
      <c r="F110" s="10">
        <v>32246.409425462229</v>
      </c>
      <c r="G110" s="15">
        <v>0</v>
      </c>
      <c r="H110" s="15">
        <v>15834</v>
      </c>
      <c r="I110" s="15">
        <v>776929</v>
      </c>
      <c r="J110" s="7">
        <v>3770660</v>
      </c>
      <c r="K110" s="23">
        <v>0</v>
      </c>
      <c r="L110" s="15">
        <v>0</v>
      </c>
      <c r="M110" s="15">
        <v>0</v>
      </c>
      <c r="N110" s="19">
        <v>589615</v>
      </c>
      <c r="O110" s="19">
        <v>58777</v>
      </c>
      <c r="P110" s="15">
        <v>51294</v>
      </c>
      <c r="Q110" s="19">
        <v>39726</v>
      </c>
      <c r="R110" s="7">
        <f t="shared" si="2"/>
        <v>24358236.409425464</v>
      </c>
      <c r="S110" s="12">
        <v>24293498</v>
      </c>
      <c r="T110" s="7">
        <f t="shared" si="3"/>
        <v>64738.409425463527</v>
      </c>
      <c r="U110" s="7"/>
      <c r="W110" s="5"/>
      <c r="X110" s="6"/>
      <c r="Y110" s="7"/>
      <c r="Z110" s="25"/>
      <c r="AA110" s="10"/>
      <c r="AB110" s="26"/>
      <c r="AC110" s="7"/>
      <c r="AD110" s="24"/>
      <c r="AE110" s="7"/>
      <c r="AF110" s="23"/>
      <c r="AG110" s="24"/>
      <c r="AH110" s="24"/>
      <c r="AI110" s="19"/>
      <c r="AJ110" s="19"/>
      <c r="AK110" s="27"/>
      <c r="AL110" s="19"/>
      <c r="AM110" s="19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</row>
    <row r="111" spans="1:56">
      <c r="A111" s="2">
        <v>104</v>
      </c>
      <c r="B111" s="5">
        <v>104</v>
      </c>
      <c r="C111" s="6" t="s">
        <v>19</v>
      </c>
      <c r="D111" s="15">
        <v>0</v>
      </c>
      <c r="E111" s="15">
        <v>0</v>
      </c>
      <c r="F111" s="10">
        <v>0</v>
      </c>
      <c r="G111" s="15">
        <v>0</v>
      </c>
      <c r="H111" s="15">
        <v>0</v>
      </c>
      <c r="I111" s="15">
        <v>0</v>
      </c>
      <c r="J111" s="7">
        <v>2079</v>
      </c>
      <c r="K111" s="23">
        <v>0</v>
      </c>
      <c r="L111" s="15">
        <v>0</v>
      </c>
      <c r="M111" s="15">
        <v>0</v>
      </c>
      <c r="N111" s="19">
        <v>0</v>
      </c>
      <c r="O111" s="19">
        <v>0</v>
      </c>
      <c r="P111" s="15">
        <v>2137</v>
      </c>
      <c r="Q111" s="19">
        <v>2026</v>
      </c>
      <c r="R111" s="7">
        <f t="shared" si="2"/>
        <v>6242</v>
      </c>
      <c r="S111" s="12">
        <v>4585</v>
      </c>
      <c r="T111" s="7">
        <f t="shared" si="3"/>
        <v>1657</v>
      </c>
      <c r="U111" s="7"/>
      <c r="W111" s="5"/>
      <c r="X111" s="6"/>
      <c r="Y111" s="7"/>
      <c r="Z111" s="25"/>
      <c r="AA111" s="10"/>
      <c r="AB111" s="26"/>
      <c r="AC111" s="7"/>
      <c r="AD111" s="24"/>
      <c r="AE111" s="7"/>
      <c r="AF111" s="23"/>
      <c r="AG111" s="24"/>
      <c r="AH111" s="24"/>
      <c r="AI111" s="19"/>
      <c r="AJ111" s="19"/>
      <c r="AK111" s="27"/>
      <c r="AL111" s="19"/>
      <c r="AM111" s="19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</row>
    <row r="112" spans="1:56">
      <c r="A112" s="2">
        <v>105</v>
      </c>
      <c r="B112" s="5">
        <v>105</v>
      </c>
      <c r="C112" s="6" t="s">
        <v>245</v>
      </c>
      <c r="D112" s="15">
        <v>5297543</v>
      </c>
      <c r="E112" s="15">
        <v>0</v>
      </c>
      <c r="F112" s="10">
        <v>893</v>
      </c>
      <c r="G112" s="15">
        <v>0</v>
      </c>
      <c r="H112" s="15">
        <v>7488</v>
      </c>
      <c r="I112" s="15">
        <v>140983</v>
      </c>
      <c r="J112" s="7">
        <v>637437</v>
      </c>
      <c r="K112" s="23">
        <v>0</v>
      </c>
      <c r="L112" s="15">
        <v>0</v>
      </c>
      <c r="M112" s="15">
        <v>0</v>
      </c>
      <c r="N112" s="19">
        <v>33129</v>
      </c>
      <c r="O112" s="19">
        <v>24973</v>
      </c>
      <c r="P112" s="15">
        <v>124694</v>
      </c>
      <c r="Q112" s="19">
        <v>10033</v>
      </c>
      <c r="R112" s="7">
        <f t="shared" si="2"/>
        <v>6277173</v>
      </c>
      <c r="S112" s="12">
        <v>6236249</v>
      </c>
      <c r="T112" s="7">
        <f t="shared" si="3"/>
        <v>40924</v>
      </c>
      <c r="U112" s="7"/>
      <c r="W112" s="5"/>
      <c r="X112" s="6"/>
      <c r="Y112" s="7"/>
      <c r="Z112" s="25"/>
      <c r="AA112" s="10"/>
      <c r="AB112" s="26"/>
      <c r="AC112" s="7"/>
      <c r="AD112" s="24"/>
      <c r="AE112" s="7"/>
      <c r="AF112" s="23"/>
      <c r="AG112" s="24"/>
      <c r="AH112" s="24"/>
      <c r="AI112" s="19"/>
      <c r="AJ112" s="19"/>
      <c r="AK112" s="27"/>
      <c r="AL112" s="19"/>
      <c r="AM112" s="19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</row>
    <row r="113" spans="1:56">
      <c r="A113" s="2">
        <v>106</v>
      </c>
      <c r="B113" s="5">
        <v>106</v>
      </c>
      <c r="C113" s="6" t="s">
        <v>246</v>
      </c>
      <c r="D113" s="15">
        <v>0</v>
      </c>
      <c r="E113" s="15">
        <v>0</v>
      </c>
      <c r="F113" s="10">
        <v>0</v>
      </c>
      <c r="G113" s="15">
        <v>0</v>
      </c>
      <c r="H113" s="15">
        <v>0</v>
      </c>
      <c r="I113" s="15">
        <v>0</v>
      </c>
      <c r="J113" s="7">
        <v>216437</v>
      </c>
      <c r="K113" s="23">
        <v>0</v>
      </c>
      <c r="L113" s="15">
        <v>0</v>
      </c>
      <c r="M113" s="15">
        <v>0</v>
      </c>
      <c r="N113" s="19">
        <v>1221</v>
      </c>
      <c r="O113" s="19">
        <v>9035</v>
      </c>
      <c r="P113" s="15">
        <v>36182</v>
      </c>
      <c r="Q113" s="19">
        <v>2431</v>
      </c>
      <c r="R113" s="7">
        <f t="shared" si="2"/>
        <v>265306</v>
      </c>
      <c r="S113" s="12">
        <v>238691</v>
      </c>
      <c r="T113" s="7">
        <f t="shared" si="3"/>
        <v>26615</v>
      </c>
      <c r="U113" s="7"/>
      <c r="W113" s="5"/>
      <c r="X113" s="6"/>
      <c r="Y113" s="7"/>
      <c r="Z113" s="25"/>
      <c r="AA113" s="10"/>
      <c r="AB113" s="26"/>
      <c r="AC113" s="7"/>
      <c r="AD113" s="24"/>
      <c r="AE113" s="7"/>
      <c r="AF113" s="23"/>
      <c r="AG113" s="24"/>
      <c r="AH113" s="24"/>
      <c r="AI113" s="19"/>
      <c r="AJ113" s="19"/>
      <c r="AK113" s="27"/>
      <c r="AL113" s="19"/>
      <c r="AM113" s="19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</row>
    <row r="114" spans="1:56">
      <c r="A114" s="2">
        <v>107</v>
      </c>
      <c r="B114" s="5">
        <v>107</v>
      </c>
      <c r="C114" s="6" t="s">
        <v>247</v>
      </c>
      <c r="D114" s="15">
        <v>6157967</v>
      </c>
      <c r="E114" s="15">
        <v>0</v>
      </c>
      <c r="F114" s="10">
        <v>0</v>
      </c>
      <c r="G114" s="15">
        <v>0</v>
      </c>
      <c r="H114" s="15">
        <v>15729</v>
      </c>
      <c r="I114" s="15">
        <v>250888</v>
      </c>
      <c r="J114" s="7">
        <v>3553842</v>
      </c>
      <c r="K114" s="23">
        <v>0</v>
      </c>
      <c r="L114" s="15">
        <v>0</v>
      </c>
      <c r="M114" s="15">
        <v>0</v>
      </c>
      <c r="N114" s="19">
        <v>206358</v>
      </c>
      <c r="O114" s="19">
        <v>120106</v>
      </c>
      <c r="P114" s="15">
        <v>19133</v>
      </c>
      <c r="Q114" s="19">
        <v>29392</v>
      </c>
      <c r="R114" s="7">
        <f t="shared" si="2"/>
        <v>10353415</v>
      </c>
      <c r="S114" s="12">
        <v>10274120</v>
      </c>
      <c r="T114" s="7">
        <f t="shared" si="3"/>
        <v>79295</v>
      </c>
      <c r="U114" s="7"/>
      <c r="W114" s="5"/>
      <c r="X114" s="6"/>
      <c r="Y114" s="7"/>
      <c r="Z114" s="25"/>
      <c r="AA114" s="10"/>
      <c r="AB114" s="26"/>
      <c r="AC114" s="7"/>
      <c r="AD114" s="24"/>
      <c r="AE114" s="7"/>
      <c r="AF114" s="23"/>
      <c r="AG114" s="24"/>
      <c r="AH114" s="24"/>
      <c r="AI114" s="19"/>
      <c r="AJ114" s="19"/>
      <c r="AK114" s="27"/>
      <c r="AL114" s="19"/>
      <c r="AM114" s="19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</row>
    <row r="115" spans="1:56">
      <c r="A115" s="2">
        <v>108</v>
      </c>
      <c r="B115" s="5">
        <v>108</v>
      </c>
      <c r="C115" s="6" t="s">
        <v>248</v>
      </c>
      <c r="D115" s="15">
        <v>96111</v>
      </c>
      <c r="E115" s="15">
        <v>0</v>
      </c>
      <c r="F115" s="10">
        <v>0</v>
      </c>
      <c r="G115" s="15">
        <v>0</v>
      </c>
      <c r="H115" s="15">
        <v>0</v>
      </c>
      <c r="I115" s="15">
        <v>0</v>
      </c>
      <c r="J115" s="7">
        <v>71186</v>
      </c>
      <c r="K115" s="23">
        <v>0</v>
      </c>
      <c r="L115" s="15">
        <v>0</v>
      </c>
      <c r="M115" s="15">
        <v>0</v>
      </c>
      <c r="N115" s="19">
        <v>27180</v>
      </c>
      <c r="O115" s="19">
        <v>5973</v>
      </c>
      <c r="P115" s="15">
        <v>26839</v>
      </c>
      <c r="Q115" s="19">
        <v>2055</v>
      </c>
      <c r="R115" s="7">
        <f t="shared" si="2"/>
        <v>229344</v>
      </c>
      <c r="S115" s="12">
        <v>221444</v>
      </c>
      <c r="T115" s="7">
        <f t="shared" si="3"/>
        <v>7900</v>
      </c>
      <c r="U115" s="7"/>
      <c r="W115" s="5"/>
      <c r="X115" s="6"/>
      <c r="Y115" s="7"/>
      <c r="Z115" s="25"/>
      <c r="AA115" s="10"/>
      <c r="AB115" s="26"/>
      <c r="AC115" s="7"/>
      <c r="AD115" s="24"/>
      <c r="AE115" s="7"/>
      <c r="AF115" s="23"/>
      <c r="AG115" s="24"/>
      <c r="AH115" s="24"/>
      <c r="AI115" s="19"/>
      <c r="AJ115" s="19"/>
      <c r="AK115" s="27"/>
      <c r="AL115" s="19"/>
      <c r="AM115" s="19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</row>
    <row r="116" spans="1:56">
      <c r="A116" s="2">
        <v>109</v>
      </c>
      <c r="B116" s="5">
        <v>109</v>
      </c>
      <c r="C116" s="6" t="s">
        <v>249</v>
      </c>
      <c r="D116" s="15">
        <v>16414</v>
      </c>
      <c r="E116" s="15">
        <v>0</v>
      </c>
      <c r="F116" s="10">
        <v>0</v>
      </c>
      <c r="G116" s="15">
        <v>0</v>
      </c>
      <c r="H116" s="15">
        <v>0</v>
      </c>
      <c r="I116" s="15">
        <v>0</v>
      </c>
      <c r="J116" s="7">
        <v>1866</v>
      </c>
      <c r="K116" s="23">
        <v>0</v>
      </c>
      <c r="L116" s="15">
        <v>0</v>
      </c>
      <c r="M116" s="15">
        <v>0</v>
      </c>
      <c r="N116" s="19">
        <v>0</v>
      </c>
      <c r="O116" s="19">
        <v>0</v>
      </c>
      <c r="P116" s="15">
        <v>23341</v>
      </c>
      <c r="Q116" s="19">
        <v>1662</v>
      </c>
      <c r="R116" s="7">
        <f t="shared" si="2"/>
        <v>43283</v>
      </c>
      <c r="S116" s="12">
        <v>42015</v>
      </c>
      <c r="T116" s="7">
        <f t="shared" si="3"/>
        <v>1268</v>
      </c>
      <c r="U116" s="7"/>
      <c r="W116" s="5"/>
      <c r="X116" s="6"/>
      <c r="Y116" s="7"/>
      <c r="Z116" s="25"/>
      <c r="AA116" s="10"/>
      <c r="AB116" s="26"/>
      <c r="AC116" s="7"/>
      <c r="AD116" s="24"/>
      <c r="AE116" s="7"/>
      <c r="AF116" s="23"/>
      <c r="AG116" s="24"/>
      <c r="AH116" s="24"/>
      <c r="AI116" s="19"/>
      <c r="AJ116" s="19"/>
      <c r="AK116" s="27"/>
      <c r="AL116" s="19"/>
      <c r="AM116" s="19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</row>
    <row r="117" spans="1:56">
      <c r="A117" s="2">
        <v>110</v>
      </c>
      <c r="B117" s="5">
        <v>110</v>
      </c>
      <c r="C117" s="6" t="s">
        <v>250</v>
      </c>
      <c r="D117" s="15">
        <v>10571515</v>
      </c>
      <c r="E117" s="15">
        <v>0</v>
      </c>
      <c r="F117" s="10">
        <v>54994.698837310672</v>
      </c>
      <c r="G117" s="15">
        <v>0</v>
      </c>
      <c r="H117" s="15">
        <v>12388</v>
      </c>
      <c r="I117" s="15">
        <v>114219</v>
      </c>
      <c r="J117" s="7">
        <v>1391301</v>
      </c>
      <c r="K117" s="23">
        <v>0</v>
      </c>
      <c r="L117" s="15">
        <v>0</v>
      </c>
      <c r="M117" s="15">
        <v>0</v>
      </c>
      <c r="N117" s="19">
        <v>28079</v>
      </c>
      <c r="O117" s="19">
        <v>60606</v>
      </c>
      <c r="P117" s="15">
        <v>4849</v>
      </c>
      <c r="Q117" s="19">
        <v>20805</v>
      </c>
      <c r="R117" s="7">
        <f t="shared" si="2"/>
        <v>12258756.69883731</v>
      </c>
      <c r="S117" s="12">
        <v>12048811</v>
      </c>
      <c r="T117" s="7">
        <f t="shared" si="3"/>
        <v>209945.69883731008</v>
      </c>
      <c r="U117" s="7"/>
      <c r="W117" s="5"/>
      <c r="X117" s="6"/>
      <c r="Y117" s="7"/>
      <c r="Z117" s="25"/>
      <c r="AA117" s="10"/>
      <c r="AB117" s="26"/>
      <c r="AC117" s="7"/>
      <c r="AD117" s="24"/>
      <c r="AE117" s="7"/>
      <c r="AF117" s="23"/>
      <c r="AG117" s="24"/>
      <c r="AH117" s="24"/>
      <c r="AI117" s="19"/>
      <c r="AJ117" s="19"/>
      <c r="AK117" s="27"/>
      <c r="AL117" s="19"/>
      <c r="AM117" s="19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</row>
    <row r="118" spans="1:56">
      <c r="A118" s="2">
        <v>111</v>
      </c>
      <c r="B118" s="5">
        <v>111</v>
      </c>
      <c r="C118" s="6" t="s">
        <v>251</v>
      </c>
      <c r="D118" s="15">
        <v>4537515</v>
      </c>
      <c r="E118" s="15">
        <v>0</v>
      </c>
      <c r="F118" s="10">
        <v>77463.564915579715</v>
      </c>
      <c r="G118" s="15">
        <v>0</v>
      </c>
      <c r="H118" s="15">
        <v>6121</v>
      </c>
      <c r="I118" s="15">
        <v>708103</v>
      </c>
      <c r="J118" s="7">
        <v>785673</v>
      </c>
      <c r="K118" s="23">
        <v>0</v>
      </c>
      <c r="L118" s="15">
        <v>0</v>
      </c>
      <c r="M118" s="15">
        <v>0</v>
      </c>
      <c r="N118" s="19">
        <v>64349</v>
      </c>
      <c r="O118" s="19">
        <v>30401</v>
      </c>
      <c r="P118" s="15">
        <v>51678</v>
      </c>
      <c r="Q118" s="19">
        <v>8401</v>
      </c>
      <c r="R118" s="7">
        <f t="shared" si="2"/>
        <v>6269704.5649155797</v>
      </c>
      <c r="S118" s="12">
        <v>6103296</v>
      </c>
      <c r="T118" s="7">
        <f t="shared" si="3"/>
        <v>166408.56491557974</v>
      </c>
      <c r="U118" s="7"/>
      <c r="W118" s="5"/>
      <c r="X118" s="6"/>
      <c r="Y118" s="7"/>
      <c r="Z118" s="25"/>
      <c r="AA118" s="10"/>
      <c r="AB118" s="26"/>
      <c r="AC118" s="7"/>
      <c r="AD118" s="24"/>
      <c r="AE118" s="7"/>
      <c r="AF118" s="23"/>
      <c r="AG118" s="24"/>
      <c r="AH118" s="24"/>
      <c r="AI118" s="19"/>
      <c r="AJ118" s="19"/>
      <c r="AK118" s="27"/>
      <c r="AL118" s="19"/>
      <c r="AM118" s="19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</row>
    <row r="119" spans="1:56">
      <c r="A119" s="2">
        <v>112</v>
      </c>
      <c r="B119" s="5">
        <v>112</v>
      </c>
      <c r="C119" s="6" t="s">
        <v>252</v>
      </c>
      <c r="D119" s="15">
        <v>0</v>
      </c>
      <c r="E119" s="15">
        <v>0</v>
      </c>
      <c r="F119" s="10">
        <v>0</v>
      </c>
      <c r="G119" s="15">
        <v>0</v>
      </c>
      <c r="H119" s="15">
        <v>0</v>
      </c>
      <c r="I119" s="15">
        <v>0</v>
      </c>
      <c r="J119" s="7">
        <v>142664</v>
      </c>
      <c r="K119" s="23">
        <v>0</v>
      </c>
      <c r="L119" s="15">
        <v>0</v>
      </c>
      <c r="M119" s="15">
        <v>0</v>
      </c>
      <c r="N119" s="19">
        <v>0</v>
      </c>
      <c r="O119" s="19">
        <v>7887</v>
      </c>
      <c r="P119" s="15">
        <v>63380</v>
      </c>
      <c r="Q119" s="19">
        <v>2319</v>
      </c>
      <c r="R119" s="7">
        <f t="shared" si="2"/>
        <v>216250</v>
      </c>
      <c r="S119" s="12">
        <v>175299</v>
      </c>
      <c r="T119" s="7">
        <f t="shared" si="3"/>
        <v>40951</v>
      </c>
      <c r="U119" s="7"/>
      <c r="W119" s="5"/>
      <c r="X119" s="6"/>
      <c r="Y119" s="7"/>
      <c r="Z119" s="25"/>
      <c r="AA119" s="10"/>
      <c r="AB119" s="26"/>
      <c r="AC119" s="7"/>
      <c r="AD119" s="24"/>
      <c r="AE119" s="7"/>
      <c r="AF119" s="23"/>
      <c r="AG119" s="24"/>
      <c r="AH119" s="24"/>
      <c r="AI119" s="19"/>
      <c r="AJ119" s="19"/>
      <c r="AK119" s="27"/>
      <c r="AL119" s="19"/>
      <c r="AM119" s="19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</row>
    <row r="120" spans="1:56">
      <c r="A120" s="2">
        <v>113</v>
      </c>
      <c r="B120" s="5">
        <v>113</v>
      </c>
      <c r="C120" s="6" t="s">
        <v>20</v>
      </c>
      <c r="D120" s="15">
        <v>0</v>
      </c>
      <c r="E120" s="15">
        <v>0</v>
      </c>
      <c r="F120" s="10">
        <v>0</v>
      </c>
      <c r="G120" s="15">
        <v>0</v>
      </c>
      <c r="H120" s="15">
        <v>0</v>
      </c>
      <c r="I120" s="15">
        <v>0</v>
      </c>
      <c r="J120" s="7">
        <v>675303</v>
      </c>
      <c r="K120" s="23">
        <v>0</v>
      </c>
      <c r="L120" s="15">
        <v>0</v>
      </c>
      <c r="M120" s="15">
        <v>0</v>
      </c>
      <c r="N120" s="19">
        <v>100508</v>
      </c>
      <c r="O120" s="19">
        <v>25454</v>
      </c>
      <c r="P120" s="15">
        <v>188519</v>
      </c>
      <c r="Q120" s="19">
        <v>11756</v>
      </c>
      <c r="R120" s="7">
        <f t="shared" si="2"/>
        <v>1001540</v>
      </c>
      <c r="S120" s="12">
        <v>1001898</v>
      </c>
      <c r="T120" s="7">
        <f t="shared" si="3"/>
        <v>-358</v>
      </c>
      <c r="U120" s="7"/>
      <c r="W120" s="5"/>
      <c r="X120" s="6"/>
      <c r="Y120" s="7"/>
      <c r="Z120" s="25"/>
      <c r="AA120" s="10"/>
      <c r="AB120" s="26"/>
      <c r="AC120" s="7"/>
      <c r="AD120" s="24"/>
      <c r="AE120" s="7"/>
      <c r="AF120" s="23"/>
      <c r="AG120" s="24"/>
      <c r="AH120" s="24"/>
      <c r="AI120" s="19"/>
      <c r="AJ120" s="19"/>
      <c r="AK120" s="27"/>
      <c r="AL120" s="19"/>
      <c r="AM120" s="19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</row>
    <row r="121" spans="1:56">
      <c r="A121" s="2">
        <v>114</v>
      </c>
      <c r="B121" s="5">
        <v>114</v>
      </c>
      <c r="C121" s="6" t="s">
        <v>253</v>
      </c>
      <c r="D121" s="15">
        <v>11983812</v>
      </c>
      <c r="E121" s="15">
        <v>0</v>
      </c>
      <c r="F121" s="10">
        <v>124089.66055229412</v>
      </c>
      <c r="G121" s="15">
        <v>0</v>
      </c>
      <c r="H121" s="15">
        <v>12991</v>
      </c>
      <c r="I121" s="15">
        <v>428374</v>
      </c>
      <c r="J121" s="7">
        <v>2825007</v>
      </c>
      <c r="K121" s="23">
        <v>0</v>
      </c>
      <c r="L121" s="15">
        <v>0</v>
      </c>
      <c r="M121" s="15">
        <v>0</v>
      </c>
      <c r="N121" s="19">
        <v>481718</v>
      </c>
      <c r="O121" s="19">
        <v>58906</v>
      </c>
      <c r="P121" s="15">
        <v>29438</v>
      </c>
      <c r="Q121" s="19">
        <v>35085</v>
      </c>
      <c r="R121" s="7">
        <f t="shared" si="2"/>
        <v>15979420.660552295</v>
      </c>
      <c r="S121" s="12">
        <v>15923818</v>
      </c>
      <c r="T121" s="7">
        <f t="shared" si="3"/>
        <v>55602.660552294925</v>
      </c>
      <c r="U121" s="7"/>
      <c r="W121" s="5"/>
      <c r="X121" s="6"/>
      <c r="Y121" s="7"/>
      <c r="Z121" s="25"/>
      <c r="AA121" s="10"/>
      <c r="AB121" s="26"/>
      <c r="AC121" s="7"/>
      <c r="AD121" s="24"/>
      <c r="AE121" s="7"/>
      <c r="AF121" s="23"/>
      <c r="AG121" s="24"/>
      <c r="AH121" s="24"/>
      <c r="AI121" s="19"/>
      <c r="AJ121" s="19"/>
      <c r="AK121" s="27"/>
      <c r="AL121" s="19"/>
      <c r="AM121" s="19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</row>
    <row r="122" spans="1:56">
      <c r="A122" s="2">
        <v>115</v>
      </c>
      <c r="B122" s="5">
        <v>115</v>
      </c>
      <c r="C122" s="6" t="s">
        <v>254</v>
      </c>
      <c r="D122" s="15">
        <v>0</v>
      </c>
      <c r="E122" s="15">
        <v>0</v>
      </c>
      <c r="F122" s="10">
        <v>0</v>
      </c>
      <c r="G122" s="15">
        <v>0</v>
      </c>
      <c r="H122" s="15">
        <v>0</v>
      </c>
      <c r="I122" s="15">
        <v>0</v>
      </c>
      <c r="J122" s="7">
        <v>689280</v>
      </c>
      <c r="K122" s="23">
        <v>0</v>
      </c>
      <c r="L122" s="15">
        <v>0</v>
      </c>
      <c r="M122" s="15">
        <v>0</v>
      </c>
      <c r="N122" s="19">
        <v>32864</v>
      </c>
      <c r="O122" s="19">
        <v>24054</v>
      </c>
      <c r="P122" s="15">
        <v>65100</v>
      </c>
      <c r="Q122" s="19">
        <v>17617</v>
      </c>
      <c r="R122" s="7">
        <f t="shared" si="2"/>
        <v>828915</v>
      </c>
      <c r="S122" s="12">
        <v>818909</v>
      </c>
      <c r="T122" s="7">
        <f t="shared" si="3"/>
        <v>10006</v>
      </c>
      <c r="U122" s="7"/>
      <c r="W122" s="5"/>
      <c r="X122" s="6"/>
      <c r="Y122" s="7"/>
      <c r="Z122" s="25"/>
      <c r="AA122" s="10"/>
      <c r="AB122" s="26"/>
      <c r="AC122" s="7"/>
      <c r="AD122" s="24"/>
      <c r="AE122" s="7"/>
      <c r="AF122" s="23"/>
      <c r="AG122" s="24"/>
      <c r="AH122" s="24"/>
      <c r="AI122" s="19"/>
      <c r="AJ122" s="19"/>
      <c r="AK122" s="27"/>
      <c r="AL122" s="19"/>
      <c r="AM122" s="19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</row>
    <row r="123" spans="1:56">
      <c r="A123" s="2">
        <v>116</v>
      </c>
      <c r="B123" s="5">
        <v>116</v>
      </c>
      <c r="C123" s="6" t="s">
        <v>255</v>
      </c>
      <c r="D123" s="15">
        <v>42110</v>
      </c>
      <c r="E123" s="15">
        <v>0</v>
      </c>
      <c r="F123" s="10">
        <v>0</v>
      </c>
      <c r="G123" s="15">
        <v>0</v>
      </c>
      <c r="H123" s="15">
        <v>0</v>
      </c>
      <c r="I123" s="15">
        <v>0</v>
      </c>
      <c r="J123" s="7">
        <v>647718</v>
      </c>
      <c r="K123" s="23">
        <v>0</v>
      </c>
      <c r="L123" s="15">
        <v>0</v>
      </c>
      <c r="M123" s="15">
        <v>0</v>
      </c>
      <c r="N123" s="19">
        <v>32647</v>
      </c>
      <c r="O123" s="19">
        <v>23350</v>
      </c>
      <c r="P123" s="15">
        <v>97444</v>
      </c>
      <c r="Q123" s="19">
        <v>8707</v>
      </c>
      <c r="R123" s="7">
        <f t="shared" si="2"/>
        <v>851976</v>
      </c>
      <c r="S123" s="12">
        <v>845217</v>
      </c>
      <c r="T123" s="7">
        <f t="shared" si="3"/>
        <v>6759</v>
      </c>
      <c r="U123" s="7"/>
      <c r="W123" s="5"/>
      <c r="X123" s="6"/>
      <c r="Y123" s="7"/>
      <c r="Z123" s="25"/>
      <c r="AA123" s="10"/>
      <c r="AB123" s="26"/>
      <c r="AC123" s="7"/>
      <c r="AD123" s="24"/>
      <c r="AE123" s="7"/>
      <c r="AF123" s="23"/>
      <c r="AG123" s="24"/>
      <c r="AH123" s="24"/>
      <c r="AI123" s="19"/>
      <c r="AJ123" s="19"/>
      <c r="AK123" s="27"/>
      <c r="AL123" s="19"/>
      <c r="AM123" s="19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</row>
    <row r="124" spans="1:56">
      <c r="A124" s="2">
        <v>117</v>
      </c>
      <c r="B124" s="5">
        <v>117</v>
      </c>
      <c r="C124" s="6" t="s">
        <v>256</v>
      </c>
      <c r="D124" s="15">
        <v>938254</v>
      </c>
      <c r="E124" s="15">
        <v>0</v>
      </c>
      <c r="F124" s="10">
        <v>45951.307841000227</v>
      </c>
      <c r="G124" s="15">
        <v>0</v>
      </c>
      <c r="H124" s="15">
        <v>2694</v>
      </c>
      <c r="I124" s="15">
        <v>443532</v>
      </c>
      <c r="J124" s="7">
        <v>403848</v>
      </c>
      <c r="K124" s="23">
        <v>0</v>
      </c>
      <c r="L124" s="15">
        <v>0</v>
      </c>
      <c r="M124" s="15">
        <v>0</v>
      </c>
      <c r="N124" s="19">
        <v>61829</v>
      </c>
      <c r="O124" s="19">
        <v>13425</v>
      </c>
      <c r="P124" s="15">
        <v>204286</v>
      </c>
      <c r="Q124" s="19">
        <v>5876</v>
      </c>
      <c r="R124" s="7">
        <f t="shared" si="2"/>
        <v>2119695.3078410001</v>
      </c>
      <c r="S124" s="12">
        <v>1988778</v>
      </c>
      <c r="T124" s="7">
        <f t="shared" si="3"/>
        <v>130917.30784100015</v>
      </c>
      <c r="U124" s="7"/>
      <c r="W124" s="5"/>
      <c r="X124" s="6"/>
      <c r="Y124" s="7"/>
      <c r="Z124" s="25"/>
      <c r="AA124" s="10"/>
      <c r="AB124" s="26"/>
      <c r="AC124" s="7"/>
      <c r="AD124" s="24"/>
      <c r="AE124" s="7"/>
      <c r="AF124" s="23"/>
      <c r="AG124" s="24"/>
      <c r="AH124" s="24"/>
      <c r="AI124" s="19"/>
      <c r="AJ124" s="19"/>
      <c r="AK124" s="27"/>
      <c r="AL124" s="19"/>
      <c r="AM124" s="19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</row>
    <row r="125" spans="1:56">
      <c r="A125" s="2">
        <v>118</v>
      </c>
      <c r="B125" s="5">
        <v>118</v>
      </c>
      <c r="C125" s="6" t="s">
        <v>257</v>
      </c>
      <c r="D125" s="15">
        <v>2699817</v>
      </c>
      <c r="E125" s="15">
        <v>0</v>
      </c>
      <c r="F125" s="10">
        <v>11612.20678032732</v>
      </c>
      <c r="G125" s="15">
        <v>0</v>
      </c>
      <c r="H125" s="15">
        <v>2139</v>
      </c>
      <c r="I125" s="15">
        <v>0</v>
      </c>
      <c r="J125" s="7">
        <v>807743</v>
      </c>
      <c r="K125" s="23">
        <v>0</v>
      </c>
      <c r="L125" s="15">
        <v>0</v>
      </c>
      <c r="M125" s="15">
        <v>0</v>
      </c>
      <c r="N125" s="19">
        <v>88409</v>
      </c>
      <c r="O125" s="19">
        <v>34722</v>
      </c>
      <c r="P125" s="15">
        <v>52311</v>
      </c>
      <c r="Q125" s="19">
        <v>10067</v>
      </c>
      <c r="R125" s="7">
        <f t="shared" si="2"/>
        <v>3706820.2067803275</v>
      </c>
      <c r="S125" s="12">
        <v>3637168</v>
      </c>
      <c r="T125" s="7">
        <f t="shared" si="3"/>
        <v>69652.206780327484</v>
      </c>
      <c r="U125" s="7"/>
      <c r="W125" s="5"/>
      <c r="X125" s="6"/>
      <c r="Y125" s="7"/>
      <c r="Z125" s="25"/>
      <c r="AA125" s="10"/>
      <c r="AB125" s="26"/>
      <c r="AC125" s="7"/>
      <c r="AD125" s="24"/>
      <c r="AE125" s="7"/>
      <c r="AF125" s="23"/>
      <c r="AG125" s="24"/>
      <c r="AH125" s="24"/>
      <c r="AI125" s="19"/>
      <c r="AJ125" s="19"/>
      <c r="AK125" s="27"/>
      <c r="AL125" s="19"/>
      <c r="AM125" s="19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</row>
    <row r="126" spans="1:56">
      <c r="A126" s="2">
        <v>119</v>
      </c>
      <c r="B126" s="5">
        <v>119</v>
      </c>
      <c r="C126" s="6" t="s">
        <v>258</v>
      </c>
      <c r="D126" s="15">
        <v>16844</v>
      </c>
      <c r="E126" s="15">
        <v>0</v>
      </c>
      <c r="F126" s="10">
        <v>0</v>
      </c>
      <c r="G126" s="15">
        <v>0</v>
      </c>
      <c r="H126" s="15">
        <v>0</v>
      </c>
      <c r="I126" s="15">
        <v>0</v>
      </c>
      <c r="J126" s="7">
        <v>597837</v>
      </c>
      <c r="K126" s="23">
        <v>0</v>
      </c>
      <c r="L126" s="15">
        <v>0</v>
      </c>
      <c r="M126" s="15">
        <v>0</v>
      </c>
      <c r="N126" s="19">
        <v>15754</v>
      </c>
      <c r="O126" s="19">
        <v>26747</v>
      </c>
      <c r="P126" s="15">
        <v>126647</v>
      </c>
      <c r="Q126" s="19">
        <v>11810</v>
      </c>
      <c r="R126" s="7">
        <f t="shared" si="2"/>
        <v>795639</v>
      </c>
      <c r="S126" s="12">
        <v>738809</v>
      </c>
      <c r="T126" s="7">
        <f t="shared" si="3"/>
        <v>56830</v>
      </c>
      <c r="U126" s="7"/>
      <c r="W126" s="5"/>
      <c r="X126" s="6"/>
      <c r="Y126" s="7"/>
      <c r="Z126" s="25"/>
      <c r="AA126" s="10"/>
      <c r="AB126" s="26"/>
      <c r="AC126" s="7"/>
      <c r="AD126" s="24"/>
      <c r="AE126" s="7"/>
      <c r="AF126" s="23"/>
      <c r="AG126" s="24"/>
      <c r="AH126" s="24"/>
      <c r="AI126" s="19"/>
      <c r="AJ126" s="19"/>
      <c r="AK126" s="27"/>
      <c r="AL126" s="19"/>
      <c r="AM126" s="19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</row>
    <row r="127" spans="1:56">
      <c r="A127" s="2">
        <v>120</v>
      </c>
      <c r="B127" s="5">
        <v>120</v>
      </c>
      <c r="C127" s="6" t="s">
        <v>259</v>
      </c>
      <c r="D127" s="15">
        <v>0</v>
      </c>
      <c r="E127" s="15">
        <v>0</v>
      </c>
      <c r="F127" s="10">
        <v>0</v>
      </c>
      <c r="G127" s="15">
        <v>0</v>
      </c>
      <c r="H127" s="15">
        <v>0</v>
      </c>
      <c r="I127" s="15">
        <v>0</v>
      </c>
      <c r="J127" s="7">
        <v>612198</v>
      </c>
      <c r="K127" s="23">
        <v>0</v>
      </c>
      <c r="L127" s="15">
        <v>0</v>
      </c>
      <c r="M127" s="15">
        <v>0</v>
      </c>
      <c r="N127" s="19">
        <v>12779</v>
      </c>
      <c r="O127" s="19">
        <v>17631</v>
      </c>
      <c r="P127" s="15">
        <v>0</v>
      </c>
      <c r="Q127" s="19">
        <v>6304</v>
      </c>
      <c r="R127" s="7">
        <f t="shared" si="2"/>
        <v>648912</v>
      </c>
      <c r="S127" s="12">
        <v>631692</v>
      </c>
      <c r="T127" s="7">
        <f t="shared" si="3"/>
        <v>17220</v>
      </c>
      <c r="U127" s="7"/>
      <c r="W127" s="5"/>
      <c r="X127" s="6"/>
      <c r="Y127" s="7"/>
      <c r="Z127" s="25"/>
      <c r="AA127" s="10"/>
      <c r="AB127" s="26"/>
      <c r="AC127" s="7"/>
      <c r="AD127" s="24"/>
      <c r="AE127" s="7"/>
      <c r="AF127" s="23"/>
      <c r="AG127" s="24"/>
      <c r="AH127" s="24"/>
      <c r="AI127" s="19"/>
      <c r="AJ127" s="19"/>
      <c r="AK127" s="27"/>
      <c r="AL127" s="19"/>
      <c r="AM127" s="19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</row>
    <row r="128" spans="1:56">
      <c r="A128" s="2">
        <v>121</v>
      </c>
      <c r="B128" s="5">
        <v>121</v>
      </c>
      <c r="C128" s="6" t="s">
        <v>260</v>
      </c>
      <c r="D128" s="15">
        <v>199115</v>
      </c>
      <c r="E128" s="15">
        <v>0</v>
      </c>
      <c r="F128" s="10">
        <v>10983.53406364385</v>
      </c>
      <c r="G128" s="15">
        <v>0</v>
      </c>
      <c r="H128" s="15">
        <v>0</v>
      </c>
      <c r="I128" s="15">
        <v>44986</v>
      </c>
      <c r="J128" s="7">
        <v>50239</v>
      </c>
      <c r="K128" s="23">
        <v>0</v>
      </c>
      <c r="L128" s="15">
        <v>0</v>
      </c>
      <c r="M128" s="15">
        <v>0</v>
      </c>
      <c r="N128" s="19">
        <v>0</v>
      </c>
      <c r="O128" s="19">
        <v>2756</v>
      </c>
      <c r="P128" s="15">
        <v>42330</v>
      </c>
      <c r="Q128" s="19">
        <v>1745</v>
      </c>
      <c r="R128" s="7">
        <f t="shared" si="2"/>
        <v>352154.53406364389</v>
      </c>
      <c r="S128" s="12">
        <v>344478</v>
      </c>
      <c r="T128" s="7">
        <f t="shared" si="3"/>
        <v>7676.5340636438923</v>
      </c>
      <c r="U128" s="7"/>
      <c r="W128" s="5"/>
      <c r="X128" s="6"/>
      <c r="Y128" s="7"/>
      <c r="Z128" s="25"/>
      <c r="AA128" s="10"/>
      <c r="AB128" s="26"/>
      <c r="AC128" s="7"/>
      <c r="AD128" s="24"/>
      <c r="AE128" s="7"/>
      <c r="AF128" s="23"/>
      <c r="AG128" s="24"/>
      <c r="AH128" s="24"/>
      <c r="AI128" s="19"/>
      <c r="AJ128" s="19"/>
      <c r="AK128" s="27"/>
      <c r="AL128" s="19"/>
      <c r="AM128" s="19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</row>
    <row r="129" spans="1:56">
      <c r="A129" s="2">
        <v>122</v>
      </c>
      <c r="B129" s="5">
        <v>122</v>
      </c>
      <c r="C129" s="6" t="s">
        <v>261</v>
      </c>
      <c r="D129" s="15">
        <v>6590764</v>
      </c>
      <c r="E129" s="15">
        <v>0</v>
      </c>
      <c r="F129" s="10">
        <v>73591.299288014212</v>
      </c>
      <c r="G129" s="15">
        <v>0</v>
      </c>
      <c r="H129" s="15">
        <v>13996</v>
      </c>
      <c r="I129" s="15">
        <v>0</v>
      </c>
      <c r="J129" s="7">
        <v>1884963</v>
      </c>
      <c r="K129" s="23">
        <v>0</v>
      </c>
      <c r="L129" s="15">
        <v>0</v>
      </c>
      <c r="M129" s="15">
        <v>0</v>
      </c>
      <c r="N129" s="19">
        <v>82334</v>
      </c>
      <c r="O129" s="19">
        <v>67393</v>
      </c>
      <c r="P129" s="15">
        <v>6935</v>
      </c>
      <c r="Q129" s="19">
        <v>16515</v>
      </c>
      <c r="R129" s="7">
        <f t="shared" si="2"/>
        <v>8736491.2992880139</v>
      </c>
      <c r="S129" s="12">
        <v>8578689</v>
      </c>
      <c r="T129" s="7">
        <f t="shared" si="3"/>
        <v>157802.29928801395</v>
      </c>
      <c r="U129" s="7"/>
      <c r="W129" s="5"/>
      <c r="X129" s="6"/>
      <c r="Y129" s="7"/>
      <c r="Z129" s="25"/>
      <c r="AA129" s="10"/>
      <c r="AB129" s="26"/>
      <c r="AC129" s="7"/>
      <c r="AD129" s="24"/>
      <c r="AE129" s="7"/>
      <c r="AF129" s="23"/>
      <c r="AG129" s="24"/>
      <c r="AH129" s="24"/>
      <c r="AI129" s="19"/>
      <c r="AJ129" s="19"/>
      <c r="AK129" s="27"/>
      <c r="AL129" s="19"/>
      <c r="AM129" s="19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</row>
    <row r="130" spans="1:56">
      <c r="A130" s="2">
        <v>123</v>
      </c>
      <c r="B130" s="5">
        <v>123</v>
      </c>
      <c r="C130" s="6" t="s">
        <v>262</v>
      </c>
      <c r="D130" s="15">
        <v>52462</v>
      </c>
      <c r="E130" s="15">
        <v>0</v>
      </c>
      <c r="F130" s="10">
        <v>0</v>
      </c>
      <c r="G130" s="15">
        <v>0</v>
      </c>
      <c r="H130" s="15">
        <v>0</v>
      </c>
      <c r="I130" s="15">
        <v>0</v>
      </c>
      <c r="J130" s="7">
        <v>1139483</v>
      </c>
      <c r="K130" s="23">
        <v>0</v>
      </c>
      <c r="L130" s="15">
        <v>0</v>
      </c>
      <c r="M130" s="15">
        <v>0</v>
      </c>
      <c r="N130" s="19">
        <v>24306</v>
      </c>
      <c r="O130" s="19">
        <v>54811</v>
      </c>
      <c r="P130" s="15">
        <v>28017</v>
      </c>
      <c r="Q130" s="19">
        <v>12458</v>
      </c>
      <c r="R130" s="7">
        <f t="shared" si="2"/>
        <v>1311537</v>
      </c>
      <c r="S130" s="12">
        <v>1265156</v>
      </c>
      <c r="T130" s="7">
        <f t="shared" si="3"/>
        <v>46381</v>
      </c>
      <c r="U130" s="7"/>
      <c r="W130" s="5"/>
      <c r="X130" s="6"/>
      <c r="Y130" s="7"/>
      <c r="Z130" s="25"/>
      <c r="AA130" s="10"/>
      <c r="AB130" s="26"/>
      <c r="AC130" s="7"/>
      <c r="AD130" s="24"/>
      <c r="AE130" s="7"/>
      <c r="AF130" s="23"/>
      <c r="AG130" s="24"/>
      <c r="AH130" s="24"/>
      <c r="AI130" s="19"/>
      <c r="AJ130" s="19"/>
      <c r="AK130" s="27"/>
      <c r="AL130" s="19"/>
      <c r="AM130" s="19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</row>
    <row r="131" spans="1:56">
      <c r="A131" s="2">
        <v>124</v>
      </c>
      <c r="B131" s="5">
        <v>124</v>
      </c>
      <c r="C131" s="6" t="s">
        <v>263</v>
      </c>
      <c r="D131" s="15">
        <v>7892</v>
      </c>
      <c r="E131" s="15">
        <v>0</v>
      </c>
      <c r="F131" s="10">
        <v>0</v>
      </c>
      <c r="G131" s="15">
        <v>0</v>
      </c>
      <c r="H131" s="15">
        <v>0</v>
      </c>
      <c r="I131" s="15">
        <v>0</v>
      </c>
      <c r="J131" s="7">
        <v>414252</v>
      </c>
      <c r="K131" s="23">
        <v>0</v>
      </c>
      <c r="L131" s="15">
        <v>0</v>
      </c>
      <c r="M131" s="15">
        <v>0</v>
      </c>
      <c r="N131" s="19">
        <v>6484</v>
      </c>
      <c r="O131" s="19">
        <v>18183</v>
      </c>
      <c r="P131" s="15">
        <v>52807</v>
      </c>
      <c r="Q131" s="19">
        <v>4095</v>
      </c>
      <c r="R131" s="7">
        <f t="shared" si="2"/>
        <v>503713</v>
      </c>
      <c r="S131" s="12">
        <v>494132</v>
      </c>
      <c r="T131" s="7">
        <f t="shared" si="3"/>
        <v>9581</v>
      </c>
      <c r="U131" s="7"/>
      <c r="W131" s="5"/>
      <c r="X131" s="6"/>
      <c r="Y131" s="7"/>
      <c r="Z131" s="25"/>
      <c r="AA131" s="10"/>
      <c r="AB131" s="26"/>
      <c r="AC131" s="7"/>
      <c r="AD131" s="24"/>
      <c r="AE131" s="7"/>
      <c r="AF131" s="23"/>
      <c r="AG131" s="24"/>
      <c r="AH131" s="24"/>
      <c r="AI131" s="19"/>
      <c r="AJ131" s="19"/>
      <c r="AK131" s="27"/>
      <c r="AL131" s="19"/>
      <c r="AM131" s="19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</row>
    <row r="132" spans="1:56">
      <c r="A132" s="2">
        <v>125</v>
      </c>
      <c r="B132" s="5">
        <v>125</v>
      </c>
      <c r="C132" s="6" t="s">
        <v>264</v>
      </c>
      <c r="D132" s="15">
        <v>1816706</v>
      </c>
      <c r="E132" s="15">
        <v>0</v>
      </c>
      <c r="F132" s="10">
        <v>44124.33570185546</v>
      </c>
      <c r="G132" s="15">
        <v>0</v>
      </c>
      <c r="H132" s="15">
        <v>4797</v>
      </c>
      <c r="I132" s="15">
        <v>400366</v>
      </c>
      <c r="J132" s="7">
        <v>1317766</v>
      </c>
      <c r="K132" s="23">
        <v>0</v>
      </c>
      <c r="L132" s="15">
        <v>0</v>
      </c>
      <c r="M132" s="15">
        <v>0</v>
      </c>
      <c r="N132" s="19">
        <v>0</v>
      </c>
      <c r="O132" s="19">
        <v>7009</v>
      </c>
      <c r="P132" s="15">
        <v>3435</v>
      </c>
      <c r="Q132" s="19">
        <v>7972</v>
      </c>
      <c r="R132" s="7">
        <f t="shared" si="2"/>
        <v>3602175.3357018554</v>
      </c>
      <c r="S132" s="12">
        <v>3526514</v>
      </c>
      <c r="T132" s="7">
        <f t="shared" si="3"/>
        <v>75661.335701855365</v>
      </c>
      <c r="U132" s="7"/>
      <c r="W132" s="5"/>
      <c r="X132" s="6"/>
      <c r="Y132" s="7"/>
      <c r="Z132" s="25"/>
      <c r="AA132" s="10"/>
      <c r="AB132" s="26"/>
      <c r="AC132" s="7"/>
      <c r="AD132" s="24"/>
      <c r="AE132" s="7"/>
      <c r="AF132" s="23"/>
      <c r="AG132" s="24"/>
      <c r="AH132" s="24"/>
      <c r="AI132" s="19"/>
      <c r="AJ132" s="19"/>
      <c r="AK132" s="27"/>
      <c r="AL132" s="19"/>
      <c r="AM132" s="19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</row>
    <row r="133" spans="1:56">
      <c r="A133" s="2">
        <v>126</v>
      </c>
      <c r="B133" s="5">
        <v>126</v>
      </c>
      <c r="C133" s="6" t="s">
        <v>265</v>
      </c>
      <c r="D133" s="15">
        <v>0</v>
      </c>
      <c r="E133" s="15">
        <v>0</v>
      </c>
      <c r="F133" s="10">
        <v>0</v>
      </c>
      <c r="G133" s="15">
        <v>0</v>
      </c>
      <c r="H133" s="15">
        <v>0</v>
      </c>
      <c r="I133" s="15">
        <v>0</v>
      </c>
      <c r="J133" s="7">
        <v>383287</v>
      </c>
      <c r="K133" s="23">
        <v>0</v>
      </c>
      <c r="L133" s="15">
        <v>0</v>
      </c>
      <c r="M133" s="15">
        <v>0</v>
      </c>
      <c r="N133" s="19">
        <v>40432</v>
      </c>
      <c r="O133" s="19">
        <v>127457</v>
      </c>
      <c r="P133" s="15">
        <v>75480</v>
      </c>
      <c r="Q133" s="19">
        <v>14998</v>
      </c>
      <c r="R133" s="7">
        <f t="shared" si="2"/>
        <v>641654</v>
      </c>
      <c r="S133" s="12">
        <v>617194</v>
      </c>
      <c r="T133" s="7">
        <f t="shared" si="3"/>
        <v>24460</v>
      </c>
      <c r="U133" s="7"/>
      <c r="W133" s="5"/>
      <c r="X133" s="6"/>
      <c r="Y133" s="7"/>
      <c r="Z133" s="25"/>
      <c r="AA133" s="10"/>
      <c r="AB133" s="26"/>
      <c r="AC133" s="7"/>
      <c r="AD133" s="24"/>
      <c r="AE133" s="7"/>
      <c r="AF133" s="23"/>
      <c r="AG133" s="24"/>
      <c r="AH133" s="24"/>
      <c r="AI133" s="19"/>
      <c r="AJ133" s="19"/>
      <c r="AK133" s="27"/>
      <c r="AL133" s="19"/>
      <c r="AM133" s="19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</row>
    <row r="134" spans="1:56">
      <c r="A134" s="2">
        <v>127</v>
      </c>
      <c r="B134" s="5">
        <v>127</v>
      </c>
      <c r="C134" s="6" t="s">
        <v>266</v>
      </c>
      <c r="D134" s="15">
        <v>786221</v>
      </c>
      <c r="E134" s="15">
        <v>0</v>
      </c>
      <c r="F134" s="10">
        <v>8973.3235409659355</v>
      </c>
      <c r="G134" s="15">
        <v>0</v>
      </c>
      <c r="H134" s="15">
        <v>2554</v>
      </c>
      <c r="I134" s="15">
        <v>812882</v>
      </c>
      <c r="J134" s="7">
        <v>277647</v>
      </c>
      <c r="K134" s="23">
        <v>0</v>
      </c>
      <c r="L134" s="15">
        <v>0</v>
      </c>
      <c r="M134" s="15">
        <v>0</v>
      </c>
      <c r="N134" s="19">
        <v>22975</v>
      </c>
      <c r="O134" s="19">
        <v>24784</v>
      </c>
      <c r="P134" s="15">
        <v>1523</v>
      </c>
      <c r="Q134" s="19">
        <v>3721</v>
      </c>
      <c r="R134" s="7">
        <f t="shared" si="2"/>
        <v>1941280.323540966</v>
      </c>
      <c r="S134" s="12">
        <v>1872999</v>
      </c>
      <c r="T134" s="7">
        <f t="shared" si="3"/>
        <v>68281.323540966026</v>
      </c>
      <c r="U134" s="7"/>
      <c r="W134" s="5"/>
      <c r="X134" s="6"/>
      <c r="Y134" s="7"/>
      <c r="Z134" s="25"/>
      <c r="AA134" s="10"/>
      <c r="AB134" s="26"/>
      <c r="AC134" s="7"/>
      <c r="AD134" s="24"/>
      <c r="AE134" s="7"/>
      <c r="AF134" s="23"/>
      <c r="AG134" s="24"/>
      <c r="AH134" s="24"/>
      <c r="AI134" s="19"/>
      <c r="AJ134" s="19"/>
      <c r="AK134" s="27"/>
      <c r="AL134" s="19"/>
      <c r="AM134" s="19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</row>
    <row r="135" spans="1:56">
      <c r="A135" s="2">
        <v>128</v>
      </c>
      <c r="B135" s="5">
        <v>128</v>
      </c>
      <c r="C135" s="6" t="s">
        <v>267</v>
      </c>
      <c r="D135" s="15">
        <v>45091781</v>
      </c>
      <c r="E135" s="15">
        <v>0</v>
      </c>
      <c r="F135" s="10">
        <v>381309.90677195694</v>
      </c>
      <c r="G135" s="15">
        <v>0</v>
      </c>
      <c r="H135" s="15">
        <v>46565</v>
      </c>
      <c r="I135" s="15">
        <v>329024</v>
      </c>
      <c r="J135" s="7">
        <v>8745480</v>
      </c>
      <c r="K135" s="23">
        <v>0</v>
      </c>
      <c r="L135" s="15">
        <v>0</v>
      </c>
      <c r="M135" s="15">
        <v>0</v>
      </c>
      <c r="N135" s="19">
        <v>806071</v>
      </c>
      <c r="O135" s="19">
        <v>185314</v>
      </c>
      <c r="P135" s="15">
        <v>897</v>
      </c>
      <c r="Q135" s="19">
        <v>83424</v>
      </c>
      <c r="R135" s="7">
        <f t="shared" si="2"/>
        <v>55669865.906771958</v>
      </c>
      <c r="S135" s="12">
        <v>54319367</v>
      </c>
      <c r="T135" s="7">
        <f t="shared" si="3"/>
        <v>1350498.9067719579</v>
      </c>
      <c r="U135" s="7"/>
      <c r="W135" s="5"/>
      <c r="X135" s="6"/>
      <c r="Y135" s="7"/>
      <c r="Z135" s="25"/>
      <c r="AA135" s="10"/>
      <c r="AB135" s="26"/>
      <c r="AC135" s="7"/>
      <c r="AD135" s="24"/>
      <c r="AE135" s="7"/>
      <c r="AF135" s="23"/>
      <c r="AG135" s="24"/>
      <c r="AH135" s="24"/>
      <c r="AI135" s="19"/>
      <c r="AJ135" s="19"/>
      <c r="AK135" s="27"/>
      <c r="AL135" s="19"/>
      <c r="AM135" s="19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</row>
    <row r="136" spans="1:56">
      <c r="A136" s="2">
        <v>129</v>
      </c>
      <c r="B136" s="5">
        <v>129</v>
      </c>
      <c r="C136" s="6" t="s">
        <v>268</v>
      </c>
      <c r="D136" s="15">
        <v>35202</v>
      </c>
      <c r="E136" s="15">
        <v>0</v>
      </c>
      <c r="F136" s="10">
        <v>0</v>
      </c>
      <c r="G136" s="15">
        <v>0</v>
      </c>
      <c r="H136" s="15">
        <v>0</v>
      </c>
      <c r="I136" s="15">
        <v>0</v>
      </c>
      <c r="J136" s="7">
        <v>38509</v>
      </c>
      <c r="K136" s="23">
        <v>0</v>
      </c>
      <c r="L136" s="15">
        <v>0</v>
      </c>
      <c r="M136" s="15">
        <v>0</v>
      </c>
      <c r="N136" s="19">
        <v>0</v>
      </c>
      <c r="O136" s="19">
        <v>3279</v>
      </c>
      <c r="P136" s="15">
        <v>64278</v>
      </c>
      <c r="Q136" s="19">
        <v>1799</v>
      </c>
      <c r="R136" s="7">
        <f t="shared" ref="R136:R199" si="4">SUM(D136:Q136)</f>
        <v>143067</v>
      </c>
      <c r="S136" s="12">
        <v>113122</v>
      </c>
      <c r="T136" s="7">
        <f t="shared" si="3"/>
        <v>29945</v>
      </c>
      <c r="U136" s="7"/>
      <c r="W136" s="5"/>
      <c r="X136" s="6"/>
      <c r="Y136" s="7"/>
      <c r="Z136" s="25"/>
      <c r="AA136" s="10"/>
      <c r="AB136" s="26"/>
      <c r="AC136" s="7"/>
      <c r="AD136" s="24"/>
      <c r="AE136" s="7"/>
      <c r="AF136" s="23"/>
      <c r="AG136" s="24"/>
      <c r="AH136" s="24"/>
      <c r="AI136" s="19"/>
      <c r="AJ136" s="19"/>
      <c r="AK136" s="27"/>
      <c r="AL136" s="19"/>
      <c r="AM136" s="19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</row>
    <row r="137" spans="1:56">
      <c r="A137" s="2">
        <v>130</v>
      </c>
      <c r="B137" s="5">
        <v>130</v>
      </c>
      <c r="C137" s="6" t="s">
        <v>269</v>
      </c>
      <c r="D137" s="15">
        <v>0</v>
      </c>
      <c r="E137" s="15">
        <v>0</v>
      </c>
      <c r="F137" s="10">
        <v>0</v>
      </c>
      <c r="G137" s="15">
        <v>0</v>
      </c>
      <c r="H137" s="15">
        <v>0</v>
      </c>
      <c r="I137" s="15">
        <v>0</v>
      </c>
      <c r="J137" s="7">
        <v>74450</v>
      </c>
      <c r="K137" s="23">
        <v>0</v>
      </c>
      <c r="L137" s="15">
        <v>0</v>
      </c>
      <c r="M137" s="15">
        <v>0</v>
      </c>
      <c r="N137" s="19">
        <v>1338</v>
      </c>
      <c r="O137" s="19">
        <v>3281</v>
      </c>
      <c r="P137" s="15">
        <v>4787</v>
      </c>
      <c r="Q137" s="19">
        <v>2466</v>
      </c>
      <c r="R137" s="7">
        <f t="shared" si="4"/>
        <v>86322</v>
      </c>
      <c r="S137" s="12">
        <v>97012</v>
      </c>
      <c r="T137" s="7">
        <f t="shared" ref="T137:T200" si="5">R137-S137</f>
        <v>-10690</v>
      </c>
      <c r="U137" s="7"/>
      <c r="W137" s="5"/>
      <c r="X137" s="6"/>
      <c r="Y137" s="7"/>
      <c r="Z137" s="25"/>
      <c r="AA137" s="10"/>
      <c r="AB137" s="26"/>
      <c r="AC137" s="7"/>
      <c r="AD137" s="24"/>
      <c r="AE137" s="7"/>
      <c r="AF137" s="23"/>
      <c r="AG137" s="24"/>
      <c r="AH137" s="24"/>
      <c r="AI137" s="19"/>
      <c r="AJ137" s="19"/>
      <c r="AK137" s="27"/>
      <c r="AL137" s="19"/>
      <c r="AM137" s="19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</row>
    <row r="138" spans="1:56">
      <c r="A138" s="2">
        <v>131</v>
      </c>
      <c r="B138" s="5">
        <v>131</v>
      </c>
      <c r="C138" s="6" t="s">
        <v>270</v>
      </c>
      <c r="D138" s="15">
        <v>6499060</v>
      </c>
      <c r="E138" s="15">
        <v>0</v>
      </c>
      <c r="F138" s="10">
        <v>2679</v>
      </c>
      <c r="G138" s="15">
        <v>0</v>
      </c>
      <c r="H138" s="15">
        <v>11264</v>
      </c>
      <c r="I138" s="15">
        <v>0</v>
      </c>
      <c r="J138" s="7">
        <v>1404322</v>
      </c>
      <c r="K138" s="23">
        <v>0</v>
      </c>
      <c r="L138" s="15">
        <v>0</v>
      </c>
      <c r="M138" s="15">
        <v>0</v>
      </c>
      <c r="N138" s="19">
        <v>163141</v>
      </c>
      <c r="O138" s="19">
        <v>75058</v>
      </c>
      <c r="P138" s="15">
        <v>3796</v>
      </c>
      <c r="Q138" s="19">
        <v>33790</v>
      </c>
      <c r="R138" s="7">
        <f t="shared" si="4"/>
        <v>8193110</v>
      </c>
      <c r="S138" s="12">
        <v>8038014</v>
      </c>
      <c r="T138" s="7">
        <f t="shared" si="5"/>
        <v>155096</v>
      </c>
      <c r="U138" s="7"/>
      <c r="W138" s="5"/>
      <c r="X138" s="6"/>
      <c r="Y138" s="7"/>
      <c r="Z138" s="25"/>
      <c r="AA138" s="10"/>
      <c r="AB138" s="26"/>
      <c r="AC138" s="7"/>
      <c r="AD138" s="24"/>
      <c r="AE138" s="7"/>
      <c r="AF138" s="23"/>
      <c r="AG138" s="24"/>
      <c r="AH138" s="24"/>
      <c r="AI138" s="19"/>
      <c r="AJ138" s="19"/>
      <c r="AK138" s="27"/>
      <c r="AL138" s="19"/>
      <c r="AM138" s="19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</row>
    <row r="139" spans="1:56">
      <c r="A139" s="2">
        <v>132</v>
      </c>
      <c r="B139" s="5">
        <v>132</v>
      </c>
      <c r="C139" s="6" t="s">
        <v>271</v>
      </c>
      <c r="D139" s="15">
        <v>104683</v>
      </c>
      <c r="E139" s="15">
        <v>0</v>
      </c>
      <c r="F139" s="10">
        <v>0</v>
      </c>
      <c r="G139" s="15">
        <v>0</v>
      </c>
      <c r="H139" s="15">
        <v>0</v>
      </c>
      <c r="I139" s="15">
        <v>0</v>
      </c>
      <c r="J139" s="7">
        <v>198125</v>
      </c>
      <c r="K139" s="23">
        <v>0</v>
      </c>
      <c r="L139" s="15">
        <v>0</v>
      </c>
      <c r="M139" s="15">
        <v>0</v>
      </c>
      <c r="N139" s="19">
        <v>18304</v>
      </c>
      <c r="O139" s="19">
        <v>4144</v>
      </c>
      <c r="P139" s="15">
        <v>25335</v>
      </c>
      <c r="Q139" s="19">
        <v>2813</v>
      </c>
      <c r="R139" s="7">
        <f t="shared" si="4"/>
        <v>353404</v>
      </c>
      <c r="S139" s="12">
        <v>355562</v>
      </c>
      <c r="T139" s="7">
        <f t="shared" si="5"/>
        <v>-2158</v>
      </c>
      <c r="U139" s="7"/>
      <c r="W139" s="5"/>
      <c r="X139" s="6"/>
      <c r="Y139" s="7"/>
      <c r="Z139" s="25"/>
      <c r="AA139" s="10"/>
      <c r="AB139" s="26"/>
      <c r="AC139" s="7"/>
      <c r="AD139" s="24"/>
      <c r="AE139" s="7"/>
      <c r="AF139" s="23"/>
      <c r="AG139" s="24"/>
      <c r="AH139" s="24"/>
      <c r="AI139" s="19"/>
      <c r="AJ139" s="19"/>
      <c r="AK139" s="27"/>
      <c r="AL139" s="19"/>
      <c r="AM139" s="19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</row>
    <row r="140" spans="1:56">
      <c r="A140" s="2">
        <v>133</v>
      </c>
      <c r="B140" s="5">
        <v>133</v>
      </c>
      <c r="C140" s="6" t="s">
        <v>272</v>
      </c>
      <c r="D140" s="15">
        <v>5309934</v>
      </c>
      <c r="E140" s="15">
        <v>0</v>
      </c>
      <c r="F140" s="10">
        <v>17860</v>
      </c>
      <c r="G140" s="15">
        <v>0</v>
      </c>
      <c r="H140" s="15">
        <v>6954</v>
      </c>
      <c r="I140" s="15">
        <v>368169</v>
      </c>
      <c r="J140" s="7">
        <v>1312936</v>
      </c>
      <c r="K140" s="23">
        <v>0</v>
      </c>
      <c r="L140" s="15">
        <v>0</v>
      </c>
      <c r="M140" s="15">
        <v>0</v>
      </c>
      <c r="N140" s="19">
        <v>61857</v>
      </c>
      <c r="O140" s="19">
        <v>56530</v>
      </c>
      <c r="P140" s="15">
        <v>0</v>
      </c>
      <c r="Q140" s="19">
        <v>14499</v>
      </c>
      <c r="R140" s="7">
        <f t="shared" si="4"/>
        <v>7148739</v>
      </c>
      <c r="S140" s="12">
        <v>6645996</v>
      </c>
      <c r="T140" s="7">
        <f t="shared" si="5"/>
        <v>502743</v>
      </c>
      <c r="U140" s="7"/>
      <c r="W140" s="5"/>
      <c r="X140" s="6"/>
      <c r="Y140" s="7"/>
      <c r="Z140" s="25"/>
      <c r="AA140" s="10"/>
      <c r="AB140" s="26"/>
      <c r="AC140" s="7"/>
      <c r="AD140" s="24"/>
      <c r="AE140" s="7"/>
      <c r="AF140" s="23"/>
      <c r="AG140" s="24"/>
      <c r="AH140" s="24"/>
      <c r="AI140" s="19"/>
      <c r="AJ140" s="19"/>
      <c r="AK140" s="27"/>
      <c r="AL140" s="19"/>
      <c r="AM140" s="19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</row>
    <row r="141" spans="1:56">
      <c r="A141" s="2">
        <v>134</v>
      </c>
      <c r="B141" s="5">
        <v>134</v>
      </c>
      <c r="C141" s="6" t="s">
        <v>273</v>
      </c>
      <c r="D141" s="15">
        <v>0</v>
      </c>
      <c r="E141" s="15">
        <v>0</v>
      </c>
      <c r="F141" s="10">
        <v>0</v>
      </c>
      <c r="G141" s="15">
        <v>0</v>
      </c>
      <c r="H141" s="15">
        <v>0</v>
      </c>
      <c r="I141" s="15">
        <v>0</v>
      </c>
      <c r="J141" s="7">
        <v>1701265</v>
      </c>
      <c r="K141" s="23">
        <v>0</v>
      </c>
      <c r="L141" s="15">
        <v>0</v>
      </c>
      <c r="M141" s="15">
        <v>0</v>
      </c>
      <c r="N141" s="19">
        <v>28133</v>
      </c>
      <c r="O141" s="19">
        <v>58917</v>
      </c>
      <c r="P141" s="15">
        <v>90888</v>
      </c>
      <c r="Q141" s="19">
        <v>30302</v>
      </c>
      <c r="R141" s="7">
        <f t="shared" si="4"/>
        <v>1909505</v>
      </c>
      <c r="S141" s="12">
        <v>1846254</v>
      </c>
      <c r="T141" s="7">
        <f t="shared" si="5"/>
        <v>63251</v>
      </c>
      <c r="U141" s="7"/>
      <c r="W141" s="5"/>
      <c r="X141" s="6"/>
      <c r="Y141" s="7"/>
      <c r="Z141" s="25"/>
      <c r="AA141" s="10"/>
      <c r="AB141" s="26"/>
      <c r="AC141" s="7"/>
      <c r="AD141" s="24"/>
      <c r="AE141" s="7"/>
      <c r="AF141" s="23"/>
      <c r="AG141" s="24"/>
      <c r="AH141" s="24"/>
      <c r="AI141" s="19"/>
      <c r="AJ141" s="19"/>
      <c r="AK141" s="27"/>
      <c r="AL141" s="19"/>
      <c r="AM141" s="19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</row>
    <row r="142" spans="1:56">
      <c r="A142" s="2">
        <v>135</v>
      </c>
      <c r="B142" s="5">
        <v>135</v>
      </c>
      <c r="C142" s="6" t="s">
        <v>274</v>
      </c>
      <c r="D142" s="15">
        <v>907048</v>
      </c>
      <c r="E142" s="15">
        <v>0</v>
      </c>
      <c r="F142" s="10">
        <v>0</v>
      </c>
      <c r="G142" s="15">
        <v>0</v>
      </c>
      <c r="H142" s="15">
        <v>1014</v>
      </c>
      <c r="I142" s="15">
        <v>208347</v>
      </c>
      <c r="J142" s="7">
        <v>179600</v>
      </c>
      <c r="K142" s="23">
        <v>0</v>
      </c>
      <c r="L142" s="15">
        <v>0</v>
      </c>
      <c r="M142" s="15">
        <v>0</v>
      </c>
      <c r="N142" s="19">
        <v>3403</v>
      </c>
      <c r="O142" s="19">
        <v>13624</v>
      </c>
      <c r="P142" s="15">
        <v>5099</v>
      </c>
      <c r="Q142" s="19">
        <v>2714</v>
      </c>
      <c r="R142" s="7">
        <f t="shared" si="4"/>
        <v>1320849</v>
      </c>
      <c r="S142" s="12">
        <v>1209733</v>
      </c>
      <c r="T142" s="7">
        <f t="shared" si="5"/>
        <v>111116</v>
      </c>
      <c r="U142" s="7"/>
      <c r="W142" s="5"/>
      <c r="X142" s="6"/>
      <c r="Y142" s="7"/>
      <c r="Z142" s="25"/>
      <c r="AA142" s="10"/>
      <c r="AB142" s="26"/>
      <c r="AC142" s="7"/>
      <c r="AD142" s="24"/>
      <c r="AE142" s="7"/>
      <c r="AF142" s="23"/>
      <c r="AG142" s="24"/>
      <c r="AH142" s="24"/>
      <c r="AI142" s="19"/>
      <c r="AJ142" s="19"/>
      <c r="AK142" s="27"/>
      <c r="AL142" s="19"/>
      <c r="AM142" s="19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</row>
    <row r="143" spans="1:56">
      <c r="A143" s="2">
        <v>136</v>
      </c>
      <c r="B143" s="5">
        <v>136</v>
      </c>
      <c r="C143" s="6" t="s">
        <v>275</v>
      </c>
      <c r="D143" s="15">
        <v>7155225</v>
      </c>
      <c r="E143" s="15">
        <v>0</v>
      </c>
      <c r="F143" s="10">
        <v>31052.070129410273</v>
      </c>
      <c r="G143" s="15">
        <v>0</v>
      </c>
      <c r="H143" s="15">
        <v>7110</v>
      </c>
      <c r="I143" s="15">
        <v>756628</v>
      </c>
      <c r="J143" s="7">
        <v>1377967</v>
      </c>
      <c r="K143" s="23">
        <v>0</v>
      </c>
      <c r="L143" s="15">
        <v>0</v>
      </c>
      <c r="M143" s="15">
        <v>0</v>
      </c>
      <c r="N143" s="19">
        <v>9957</v>
      </c>
      <c r="O143" s="19">
        <v>36055</v>
      </c>
      <c r="P143" s="15">
        <v>1830</v>
      </c>
      <c r="Q143" s="19">
        <v>16470</v>
      </c>
      <c r="R143" s="7">
        <f t="shared" si="4"/>
        <v>9392294.0701294094</v>
      </c>
      <c r="S143" s="12">
        <v>9197581</v>
      </c>
      <c r="T143" s="7">
        <f t="shared" si="5"/>
        <v>194713.07012940943</v>
      </c>
      <c r="U143" s="7"/>
      <c r="W143" s="5"/>
      <c r="X143" s="6"/>
      <c r="Y143" s="7"/>
      <c r="Z143" s="25"/>
      <c r="AA143" s="10"/>
      <c r="AB143" s="26"/>
      <c r="AC143" s="7"/>
      <c r="AD143" s="24"/>
      <c r="AE143" s="7"/>
      <c r="AF143" s="23"/>
      <c r="AG143" s="24"/>
      <c r="AH143" s="24"/>
      <c r="AI143" s="19"/>
      <c r="AJ143" s="19"/>
      <c r="AK143" s="27"/>
      <c r="AL143" s="19"/>
      <c r="AM143" s="19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</row>
    <row r="144" spans="1:56">
      <c r="A144" s="2">
        <v>137</v>
      </c>
      <c r="B144" s="5">
        <v>137</v>
      </c>
      <c r="C144" s="6" t="s">
        <v>276</v>
      </c>
      <c r="D144" s="15">
        <v>69785403</v>
      </c>
      <c r="E144" s="15">
        <v>0</v>
      </c>
      <c r="F144" s="10">
        <v>2422849.8351694592</v>
      </c>
      <c r="G144" s="15">
        <v>0</v>
      </c>
      <c r="H144" s="15">
        <v>44902</v>
      </c>
      <c r="I144" s="15">
        <v>259782</v>
      </c>
      <c r="J144" s="7">
        <v>9037066</v>
      </c>
      <c r="K144" s="23">
        <v>0</v>
      </c>
      <c r="L144" s="15">
        <v>0</v>
      </c>
      <c r="M144" s="15">
        <v>0</v>
      </c>
      <c r="N144" s="19">
        <v>185515</v>
      </c>
      <c r="O144" s="19">
        <v>108158</v>
      </c>
      <c r="P144" s="15">
        <v>50198</v>
      </c>
      <c r="Q144" s="19">
        <v>66825</v>
      </c>
      <c r="R144" s="7">
        <f t="shared" si="4"/>
        <v>81960698.835169464</v>
      </c>
      <c r="S144" s="12">
        <v>80892896</v>
      </c>
      <c r="T144" s="7">
        <f t="shared" si="5"/>
        <v>1067802.8351694643</v>
      </c>
      <c r="U144" s="7"/>
      <c r="W144" s="5"/>
      <c r="X144" s="6"/>
      <c r="Y144" s="7"/>
      <c r="Z144" s="25"/>
      <c r="AA144" s="10"/>
      <c r="AB144" s="26"/>
      <c r="AC144" s="7"/>
      <c r="AD144" s="24"/>
      <c r="AE144" s="7"/>
      <c r="AF144" s="23"/>
      <c r="AG144" s="24"/>
      <c r="AH144" s="24"/>
      <c r="AI144" s="19"/>
      <c r="AJ144" s="19"/>
      <c r="AK144" s="27"/>
      <c r="AL144" s="19"/>
      <c r="AM144" s="19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</row>
    <row r="145" spans="1:56">
      <c r="A145" s="2">
        <v>138</v>
      </c>
      <c r="B145" s="5">
        <v>138</v>
      </c>
      <c r="C145" s="6" t="s">
        <v>277</v>
      </c>
      <c r="D145" s="15">
        <v>5914920</v>
      </c>
      <c r="E145" s="15">
        <v>0</v>
      </c>
      <c r="F145" s="10">
        <v>893</v>
      </c>
      <c r="G145" s="15">
        <v>0</v>
      </c>
      <c r="H145" s="15">
        <v>4530</v>
      </c>
      <c r="I145" s="15">
        <v>782450</v>
      </c>
      <c r="J145" s="7">
        <v>580232</v>
      </c>
      <c r="K145" s="23">
        <v>0</v>
      </c>
      <c r="L145" s="15">
        <v>0</v>
      </c>
      <c r="M145" s="15">
        <v>0</v>
      </c>
      <c r="N145" s="19">
        <v>24916</v>
      </c>
      <c r="O145" s="19">
        <v>26117</v>
      </c>
      <c r="P145" s="15">
        <v>29</v>
      </c>
      <c r="Q145" s="19">
        <v>7085</v>
      </c>
      <c r="R145" s="7">
        <f t="shared" si="4"/>
        <v>7341172</v>
      </c>
      <c r="S145" s="12">
        <v>7196468</v>
      </c>
      <c r="T145" s="7">
        <f t="shared" si="5"/>
        <v>144704</v>
      </c>
      <c r="U145" s="7"/>
      <c r="W145" s="5"/>
      <c r="X145" s="6"/>
      <c r="Y145" s="7"/>
      <c r="Z145" s="25"/>
      <c r="AA145" s="10"/>
      <c r="AB145" s="26"/>
      <c r="AC145" s="7"/>
      <c r="AD145" s="24"/>
      <c r="AE145" s="7"/>
      <c r="AF145" s="23"/>
      <c r="AG145" s="24"/>
      <c r="AH145" s="24"/>
      <c r="AI145" s="19"/>
      <c r="AJ145" s="19"/>
      <c r="AK145" s="27"/>
      <c r="AL145" s="19"/>
      <c r="AM145" s="19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</row>
    <row r="146" spans="1:56">
      <c r="A146" s="2">
        <v>139</v>
      </c>
      <c r="B146" s="5">
        <v>139</v>
      </c>
      <c r="C146" s="6" t="s">
        <v>278</v>
      </c>
      <c r="D146" s="15">
        <v>5873878</v>
      </c>
      <c r="E146" s="15">
        <v>0</v>
      </c>
      <c r="F146" s="10">
        <v>31232.105288899111</v>
      </c>
      <c r="G146" s="15">
        <v>0</v>
      </c>
      <c r="H146" s="15">
        <v>12617</v>
      </c>
      <c r="I146" s="15">
        <v>0</v>
      </c>
      <c r="J146" s="7">
        <v>699002</v>
      </c>
      <c r="K146" s="23">
        <v>0</v>
      </c>
      <c r="L146" s="15">
        <v>0</v>
      </c>
      <c r="M146" s="15">
        <v>0</v>
      </c>
      <c r="N146" s="19">
        <v>18808</v>
      </c>
      <c r="O146" s="19">
        <v>27958</v>
      </c>
      <c r="P146" s="15">
        <v>296980</v>
      </c>
      <c r="Q146" s="19">
        <v>15568</v>
      </c>
      <c r="R146" s="7">
        <f t="shared" si="4"/>
        <v>6976043.1052888995</v>
      </c>
      <c r="S146" s="12">
        <v>6905724</v>
      </c>
      <c r="T146" s="7">
        <f t="shared" si="5"/>
        <v>70319.105288899504</v>
      </c>
      <c r="U146" s="7"/>
      <c r="W146" s="5"/>
      <c r="X146" s="6"/>
      <c r="Y146" s="7"/>
      <c r="Z146" s="25"/>
      <c r="AA146" s="10"/>
      <c r="AB146" s="26"/>
      <c r="AC146" s="7"/>
      <c r="AD146" s="24"/>
      <c r="AE146" s="7"/>
      <c r="AF146" s="23"/>
      <c r="AG146" s="24"/>
      <c r="AH146" s="24"/>
      <c r="AI146" s="19"/>
      <c r="AJ146" s="19"/>
      <c r="AK146" s="27"/>
      <c r="AL146" s="19"/>
      <c r="AM146" s="19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</row>
    <row r="147" spans="1:56">
      <c r="A147" s="2">
        <v>140</v>
      </c>
      <c r="B147" s="5">
        <v>140</v>
      </c>
      <c r="C147" s="6" t="s">
        <v>279</v>
      </c>
      <c r="D147" s="15">
        <v>0</v>
      </c>
      <c r="E147" s="15">
        <v>0</v>
      </c>
      <c r="F147" s="10">
        <v>0</v>
      </c>
      <c r="G147" s="15">
        <v>0</v>
      </c>
      <c r="H147" s="15">
        <v>0</v>
      </c>
      <c r="I147" s="15">
        <v>0</v>
      </c>
      <c r="J147" s="7">
        <v>400828</v>
      </c>
      <c r="K147" s="23">
        <v>0</v>
      </c>
      <c r="L147" s="15">
        <v>0</v>
      </c>
      <c r="M147" s="15">
        <v>0</v>
      </c>
      <c r="N147" s="19">
        <v>12818</v>
      </c>
      <c r="O147" s="19">
        <v>16002</v>
      </c>
      <c r="P147" s="15">
        <v>56838</v>
      </c>
      <c r="Q147" s="19">
        <v>5424</v>
      </c>
      <c r="R147" s="7">
        <f t="shared" si="4"/>
        <v>491910</v>
      </c>
      <c r="S147" s="12">
        <v>465123</v>
      </c>
      <c r="T147" s="7">
        <f t="shared" si="5"/>
        <v>26787</v>
      </c>
      <c r="U147" s="7"/>
      <c r="W147" s="5"/>
      <c r="X147" s="6"/>
      <c r="Y147" s="7"/>
      <c r="Z147" s="25"/>
      <c r="AA147" s="10"/>
      <c r="AB147" s="26"/>
      <c r="AC147" s="7"/>
      <c r="AD147" s="24"/>
      <c r="AE147" s="7"/>
      <c r="AF147" s="23"/>
      <c r="AG147" s="24"/>
      <c r="AH147" s="24"/>
      <c r="AI147" s="19"/>
      <c r="AJ147" s="19"/>
      <c r="AK147" s="27"/>
      <c r="AL147" s="19"/>
      <c r="AM147" s="19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</row>
    <row r="148" spans="1:56">
      <c r="A148" s="2">
        <v>141</v>
      </c>
      <c r="B148" s="5">
        <v>141</v>
      </c>
      <c r="C148" s="6" t="s">
        <v>280</v>
      </c>
      <c r="D148" s="15">
        <v>10859647</v>
      </c>
      <c r="E148" s="15">
        <v>0</v>
      </c>
      <c r="F148" s="10">
        <v>231086.07098042141</v>
      </c>
      <c r="G148" s="15">
        <v>0</v>
      </c>
      <c r="H148" s="15">
        <v>11280</v>
      </c>
      <c r="I148" s="15">
        <v>668435</v>
      </c>
      <c r="J148" s="7">
        <v>1774398</v>
      </c>
      <c r="K148" s="23">
        <v>0</v>
      </c>
      <c r="L148" s="15">
        <v>0</v>
      </c>
      <c r="M148" s="15">
        <v>0</v>
      </c>
      <c r="N148" s="19">
        <v>51872</v>
      </c>
      <c r="O148" s="19">
        <v>83481</v>
      </c>
      <c r="P148" s="15">
        <v>43790</v>
      </c>
      <c r="Q148" s="19">
        <v>28928</v>
      </c>
      <c r="R148" s="7">
        <f t="shared" si="4"/>
        <v>13752917.070980422</v>
      </c>
      <c r="S148" s="12">
        <v>13212000</v>
      </c>
      <c r="T148" s="7">
        <f t="shared" si="5"/>
        <v>540917.0709804222</v>
      </c>
      <c r="U148" s="7"/>
      <c r="W148" s="5"/>
      <c r="X148" s="6"/>
      <c r="Y148" s="7"/>
      <c r="Z148" s="25"/>
      <c r="AA148" s="10"/>
      <c r="AB148" s="26"/>
      <c r="AC148" s="7"/>
      <c r="AD148" s="24"/>
      <c r="AE148" s="7"/>
      <c r="AF148" s="23"/>
      <c r="AG148" s="24"/>
      <c r="AH148" s="24"/>
      <c r="AI148" s="19"/>
      <c r="AJ148" s="19"/>
      <c r="AK148" s="27"/>
      <c r="AL148" s="19"/>
      <c r="AM148" s="19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</row>
    <row r="149" spans="1:56">
      <c r="A149" s="2">
        <v>142</v>
      </c>
      <c r="B149" s="5">
        <v>142</v>
      </c>
      <c r="C149" s="6" t="s">
        <v>281</v>
      </c>
      <c r="D149" s="15">
        <v>3708196</v>
      </c>
      <c r="E149" s="15">
        <v>0</v>
      </c>
      <c r="F149" s="10">
        <v>18753</v>
      </c>
      <c r="G149" s="15">
        <v>0</v>
      </c>
      <c r="H149" s="15">
        <v>6079</v>
      </c>
      <c r="I149" s="15">
        <v>0</v>
      </c>
      <c r="J149" s="7">
        <v>1885758</v>
      </c>
      <c r="K149" s="23">
        <v>0</v>
      </c>
      <c r="L149" s="15">
        <v>0</v>
      </c>
      <c r="M149" s="15">
        <v>0</v>
      </c>
      <c r="N149" s="19">
        <v>343855</v>
      </c>
      <c r="O149" s="19">
        <v>109945</v>
      </c>
      <c r="P149" s="15">
        <v>21862</v>
      </c>
      <c r="Q149" s="19">
        <v>10148</v>
      </c>
      <c r="R149" s="7">
        <f t="shared" si="4"/>
        <v>6104596</v>
      </c>
      <c r="S149" s="12">
        <v>5996686</v>
      </c>
      <c r="T149" s="7">
        <f t="shared" si="5"/>
        <v>107910</v>
      </c>
      <c r="U149" s="7"/>
      <c r="W149" s="5"/>
      <c r="X149" s="6"/>
      <c r="Y149" s="7"/>
      <c r="Z149" s="25"/>
      <c r="AA149" s="10"/>
      <c r="AB149" s="26"/>
      <c r="AC149" s="7"/>
      <c r="AD149" s="24"/>
      <c r="AE149" s="7"/>
      <c r="AF149" s="23"/>
      <c r="AG149" s="24"/>
      <c r="AH149" s="24"/>
      <c r="AI149" s="19"/>
      <c r="AJ149" s="19"/>
      <c r="AK149" s="27"/>
      <c r="AL149" s="19"/>
      <c r="AM149" s="19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</row>
    <row r="150" spans="1:56">
      <c r="A150" s="2">
        <v>143</v>
      </c>
      <c r="B150" s="5">
        <v>143</v>
      </c>
      <c r="C150" s="6" t="s">
        <v>282</v>
      </c>
      <c r="D150" s="15">
        <v>257686</v>
      </c>
      <c r="E150" s="15">
        <v>0</v>
      </c>
      <c r="F150" s="10">
        <v>0</v>
      </c>
      <c r="G150" s="15">
        <v>0</v>
      </c>
      <c r="H150" s="15">
        <v>0</v>
      </c>
      <c r="I150" s="15">
        <v>0</v>
      </c>
      <c r="J150" s="7">
        <v>306670</v>
      </c>
      <c r="K150" s="23">
        <v>0</v>
      </c>
      <c r="L150" s="15">
        <v>0</v>
      </c>
      <c r="M150" s="15">
        <v>0</v>
      </c>
      <c r="N150" s="19">
        <v>21021</v>
      </c>
      <c r="O150" s="19">
        <v>5600</v>
      </c>
      <c r="P150" s="15">
        <v>37900</v>
      </c>
      <c r="Q150" s="19">
        <v>3034</v>
      </c>
      <c r="R150" s="7">
        <f t="shared" si="4"/>
        <v>631911</v>
      </c>
      <c r="S150" s="12">
        <v>624236</v>
      </c>
      <c r="T150" s="7">
        <f t="shared" si="5"/>
        <v>7675</v>
      </c>
      <c r="U150" s="7"/>
      <c r="W150" s="5"/>
      <c r="X150" s="6"/>
      <c r="Y150" s="7"/>
      <c r="Z150" s="25"/>
      <c r="AA150" s="10"/>
      <c r="AB150" s="26"/>
      <c r="AC150" s="7"/>
      <c r="AD150" s="24"/>
      <c r="AE150" s="7"/>
      <c r="AF150" s="23"/>
      <c r="AG150" s="24"/>
      <c r="AH150" s="24"/>
      <c r="AI150" s="19"/>
      <c r="AJ150" s="19"/>
      <c r="AK150" s="27"/>
      <c r="AL150" s="19"/>
      <c r="AM150" s="19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</row>
    <row r="151" spans="1:56">
      <c r="A151" s="2">
        <v>144</v>
      </c>
      <c r="B151" s="5">
        <v>144</v>
      </c>
      <c r="C151" s="6" t="s">
        <v>283</v>
      </c>
      <c r="D151" s="15">
        <v>3032975</v>
      </c>
      <c r="E151" s="15">
        <v>0</v>
      </c>
      <c r="F151" s="10">
        <v>0</v>
      </c>
      <c r="G151" s="15">
        <v>0</v>
      </c>
      <c r="H151" s="15">
        <v>9448</v>
      </c>
      <c r="I151" s="15">
        <v>440964</v>
      </c>
      <c r="J151" s="7">
        <v>1428362</v>
      </c>
      <c r="K151" s="23">
        <v>0</v>
      </c>
      <c r="L151" s="15">
        <v>0</v>
      </c>
      <c r="M151" s="15">
        <v>0</v>
      </c>
      <c r="N151" s="19">
        <v>198178</v>
      </c>
      <c r="O151" s="19">
        <v>64521</v>
      </c>
      <c r="P151" s="15">
        <v>369577</v>
      </c>
      <c r="Q151" s="19">
        <v>14265</v>
      </c>
      <c r="R151" s="7">
        <f t="shared" si="4"/>
        <v>5558290</v>
      </c>
      <c r="S151" s="12">
        <v>5427278</v>
      </c>
      <c r="T151" s="7">
        <f t="shared" si="5"/>
        <v>131012</v>
      </c>
      <c r="U151" s="7"/>
      <c r="W151" s="5"/>
      <c r="X151" s="6"/>
      <c r="Y151" s="7"/>
      <c r="Z151" s="25"/>
      <c r="AA151" s="10"/>
      <c r="AB151" s="26"/>
      <c r="AC151" s="7"/>
      <c r="AD151" s="24"/>
      <c r="AE151" s="7"/>
      <c r="AF151" s="23"/>
      <c r="AG151" s="24"/>
      <c r="AH151" s="24"/>
      <c r="AI151" s="19"/>
      <c r="AJ151" s="19"/>
      <c r="AK151" s="27"/>
      <c r="AL151" s="19"/>
      <c r="AM151" s="19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</row>
    <row r="152" spans="1:56">
      <c r="A152" s="2">
        <v>145</v>
      </c>
      <c r="B152" s="5">
        <v>145</v>
      </c>
      <c r="C152" s="6" t="s">
        <v>284</v>
      </c>
      <c r="D152" s="15">
        <v>4188865</v>
      </c>
      <c r="E152" s="15">
        <v>0</v>
      </c>
      <c r="F152" s="10">
        <v>51171.307820293579</v>
      </c>
      <c r="G152" s="15">
        <v>0</v>
      </c>
      <c r="H152" s="15">
        <v>4175</v>
      </c>
      <c r="I152" s="15">
        <v>0</v>
      </c>
      <c r="J152" s="7">
        <v>854087</v>
      </c>
      <c r="K152" s="23">
        <v>0</v>
      </c>
      <c r="L152" s="15">
        <v>0</v>
      </c>
      <c r="M152" s="15">
        <v>0</v>
      </c>
      <c r="N152" s="19">
        <v>250724</v>
      </c>
      <c r="O152" s="19">
        <v>58611</v>
      </c>
      <c r="P152" s="15">
        <v>26296</v>
      </c>
      <c r="Q152" s="19">
        <v>16689</v>
      </c>
      <c r="R152" s="7">
        <f t="shared" si="4"/>
        <v>5450618.3078202931</v>
      </c>
      <c r="S152" s="12">
        <v>5331972</v>
      </c>
      <c r="T152" s="7">
        <f t="shared" si="5"/>
        <v>118646.30782029312</v>
      </c>
      <c r="U152" s="7"/>
      <c r="W152" s="5"/>
      <c r="X152" s="6"/>
      <c r="Y152" s="7"/>
      <c r="Z152" s="25"/>
      <c r="AA152" s="10"/>
      <c r="AB152" s="26"/>
      <c r="AC152" s="7"/>
      <c r="AD152" s="24"/>
      <c r="AE152" s="7"/>
      <c r="AF152" s="23"/>
      <c r="AG152" s="24"/>
      <c r="AH152" s="24"/>
      <c r="AI152" s="19"/>
      <c r="AJ152" s="19"/>
      <c r="AK152" s="27"/>
      <c r="AL152" s="19"/>
      <c r="AM152" s="19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</row>
    <row r="153" spans="1:56">
      <c r="A153" s="2">
        <v>146</v>
      </c>
      <c r="B153" s="5">
        <v>146</v>
      </c>
      <c r="C153" s="6" t="s">
        <v>285</v>
      </c>
      <c r="D153" s="15">
        <v>73946</v>
      </c>
      <c r="E153" s="15">
        <v>0</v>
      </c>
      <c r="F153" s="10">
        <v>0</v>
      </c>
      <c r="G153" s="15">
        <v>253125</v>
      </c>
      <c r="H153" s="15">
        <v>0</v>
      </c>
      <c r="I153" s="15">
        <v>0</v>
      </c>
      <c r="J153" s="7">
        <v>728070</v>
      </c>
      <c r="K153" s="23">
        <v>0</v>
      </c>
      <c r="L153" s="15">
        <v>0</v>
      </c>
      <c r="M153" s="15">
        <v>0</v>
      </c>
      <c r="N153" s="19">
        <v>53619</v>
      </c>
      <c r="O153" s="19">
        <v>74271</v>
      </c>
      <c r="P153" s="15">
        <v>9733</v>
      </c>
      <c r="Q153" s="19">
        <v>16955</v>
      </c>
      <c r="R153" s="7">
        <f t="shared" si="4"/>
        <v>1209719</v>
      </c>
      <c r="S153" s="12">
        <v>1027466</v>
      </c>
      <c r="T153" s="7">
        <f t="shared" si="5"/>
        <v>182253</v>
      </c>
      <c r="U153" s="7"/>
      <c r="W153" s="5"/>
      <c r="X153" s="6"/>
      <c r="Y153" s="7"/>
      <c r="Z153" s="25"/>
      <c r="AA153" s="10"/>
      <c r="AB153" s="26"/>
      <c r="AC153" s="7"/>
      <c r="AD153" s="24"/>
      <c r="AE153" s="7"/>
      <c r="AF153" s="23"/>
      <c r="AG153" s="24"/>
      <c r="AH153" s="24"/>
      <c r="AI153" s="19"/>
      <c r="AJ153" s="19"/>
      <c r="AK153" s="27"/>
      <c r="AL153" s="19"/>
      <c r="AM153" s="19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</row>
    <row r="154" spans="1:56">
      <c r="A154" s="2">
        <v>147</v>
      </c>
      <c r="B154" s="5">
        <v>147</v>
      </c>
      <c r="C154" s="6" t="s">
        <v>286</v>
      </c>
      <c r="D154" s="15">
        <v>3597</v>
      </c>
      <c r="E154" s="15">
        <v>0</v>
      </c>
      <c r="F154" s="10">
        <v>0</v>
      </c>
      <c r="G154" s="15">
        <v>0</v>
      </c>
      <c r="H154" s="15">
        <v>0</v>
      </c>
      <c r="I154" s="15">
        <v>0</v>
      </c>
      <c r="J154" s="7">
        <v>850568</v>
      </c>
      <c r="K154" s="23">
        <v>0</v>
      </c>
      <c r="L154" s="15">
        <v>0</v>
      </c>
      <c r="M154" s="15">
        <v>0</v>
      </c>
      <c r="N154" s="19">
        <v>21688</v>
      </c>
      <c r="O154" s="19">
        <v>31964</v>
      </c>
      <c r="P154" s="15">
        <v>127640</v>
      </c>
      <c r="Q154" s="19">
        <v>14239</v>
      </c>
      <c r="R154" s="7">
        <f t="shared" si="4"/>
        <v>1049696</v>
      </c>
      <c r="S154" s="12">
        <v>1040811</v>
      </c>
      <c r="T154" s="7">
        <f t="shared" si="5"/>
        <v>8885</v>
      </c>
      <c r="U154" s="7"/>
      <c r="W154" s="5"/>
      <c r="X154" s="6"/>
      <c r="Y154" s="7"/>
      <c r="Z154" s="25"/>
      <c r="AA154" s="10"/>
      <c r="AB154" s="26"/>
      <c r="AC154" s="7"/>
      <c r="AD154" s="24"/>
      <c r="AE154" s="7"/>
      <c r="AF154" s="23"/>
      <c r="AG154" s="24"/>
      <c r="AH154" s="24"/>
      <c r="AI154" s="19"/>
      <c r="AJ154" s="19"/>
      <c r="AK154" s="27"/>
      <c r="AL154" s="19"/>
      <c r="AM154" s="19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</row>
    <row r="155" spans="1:56">
      <c r="A155" s="2">
        <v>148</v>
      </c>
      <c r="B155" s="5">
        <v>148</v>
      </c>
      <c r="C155" s="6" t="s">
        <v>287</v>
      </c>
      <c r="D155" s="15">
        <v>747323</v>
      </c>
      <c r="E155" s="15">
        <v>0</v>
      </c>
      <c r="F155" s="10">
        <v>0</v>
      </c>
      <c r="G155" s="15">
        <v>0</v>
      </c>
      <c r="H155" s="15">
        <v>1552</v>
      </c>
      <c r="I155" s="15">
        <v>93064</v>
      </c>
      <c r="J155" s="7">
        <v>306945</v>
      </c>
      <c r="K155" s="23">
        <v>0</v>
      </c>
      <c r="L155" s="15">
        <v>0</v>
      </c>
      <c r="M155" s="15">
        <v>0</v>
      </c>
      <c r="N155" s="19">
        <v>5144</v>
      </c>
      <c r="O155" s="19">
        <v>12164</v>
      </c>
      <c r="P155" s="15">
        <v>96507</v>
      </c>
      <c r="Q155" s="19">
        <v>3349</v>
      </c>
      <c r="R155" s="7">
        <f t="shared" si="4"/>
        <v>1266048</v>
      </c>
      <c r="S155" s="12">
        <v>1242272</v>
      </c>
      <c r="T155" s="7">
        <f t="shared" si="5"/>
        <v>23776</v>
      </c>
      <c r="U155" s="7"/>
      <c r="W155" s="5"/>
      <c r="X155" s="6"/>
      <c r="Y155" s="7"/>
      <c r="Z155" s="25"/>
      <c r="AA155" s="10"/>
      <c r="AB155" s="26"/>
      <c r="AC155" s="7"/>
      <c r="AD155" s="24"/>
      <c r="AE155" s="7"/>
      <c r="AF155" s="23"/>
      <c r="AG155" s="24"/>
      <c r="AH155" s="24"/>
      <c r="AI155" s="19"/>
      <c r="AJ155" s="19"/>
      <c r="AK155" s="27"/>
      <c r="AL155" s="19"/>
      <c r="AM155" s="19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</row>
    <row r="156" spans="1:56">
      <c r="A156" s="2">
        <v>149</v>
      </c>
      <c r="B156" s="5">
        <v>149</v>
      </c>
      <c r="C156" s="6" t="s">
        <v>288</v>
      </c>
      <c r="D156" s="15">
        <v>169171876</v>
      </c>
      <c r="E156" s="15">
        <v>0</v>
      </c>
      <c r="F156" s="10">
        <v>3419136.3874067753</v>
      </c>
      <c r="G156" s="15">
        <v>0</v>
      </c>
      <c r="H156" s="15">
        <v>116633</v>
      </c>
      <c r="I156" s="15">
        <v>0</v>
      </c>
      <c r="J156" s="7">
        <v>17471389</v>
      </c>
      <c r="K156" s="23">
        <v>0</v>
      </c>
      <c r="L156" s="15">
        <v>0</v>
      </c>
      <c r="M156" s="15">
        <v>0</v>
      </c>
      <c r="N156" s="19">
        <v>727022</v>
      </c>
      <c r="O156" s="19">
        <v>116102</v>
      </c>
      <c r="P156" s="15">
        <v>5428</v>
      </c>
      <c r="Q156" s="19">
        <v>156119</v>
      </c>
      <c r="R156" s="7">
        <f t="shared" si="4"/>
        <v>191183705.38740677</v>
      </c>
      <c r="S156" s="12">
        <v>179657871</v>
      </c>
      <c r="T156" s="7">
        <f t="shared" si="5"/>
        <v>11525834.387406766</v>
      </c>
      <c r="U156" s="7"/>
      <c r="W156" s="5"/>
      <c r="X156" s="6"/>
      <c r="Y156" s="7"/>
      <c r="Z156" s="25"/>
      <c r="AA156" s="10"/>
      <c r="AB156" s="26"/>
      <c r="AC156" s="7"/>
      <c r="AD156" s="24"/>
      <c r="AE156" s="7"/>
      <c r="AF156" s="23"/>
      <c r="AG156" s="24"/>
      <c r="AH156" s="24"/>
      <c r="AI156" s="19"/>
      <c r="AJ156" s="19"/>
      <c r="AK156" s="27"/>
      <c r="AL156" s="19"/>
      <c r="AM156" s="19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</row>
    <row r="157" spans="1:56">
      <c r="A157" s="2">
        <v>150</v>
      </c>
      <c r="B157" s="5">
        <v>150</v>
      </c>
      <c r="C157" s="6" t="s">
        <v>289</v>
      </c>
      <c r="D157" s="15">
        <v>1980674</v>
      </c>
      <c r="E157" s="15">
        <v>0</v>
      </c>
      <c r="F157" s="10">
        <v>1786</v>
      </c>
      <c r="G157" s="15">
        <v>0</v>
      </c>
      <c r="H157" s="15">
        <v>5508</v>
      </c>
      <c r="I157" s="15">
        <v>624574</v>
      </c>
      <c r="J157" s="7">
        <v>554161</v>
      </c>
      <c r="K157" s="23">
        <v>0</v>
      </c>
      <c r="L157" s="15">
        <v>0</v>
      </c>
      <c r="M157" s="15">
        <v>0</v>
      </c>
      <c r="N157" s="19">
        <v>6150</v>
      </c>
      <c r="O157" s="19">
        <v>61591</v>
      </c>
      <c r="P157" s="15">
        <v>70725</v>
      </c>
      <c r="Q157" s="19">
        <v>7891</v>
      </c>
      <c r="R157" s="7">
        <f t="shared" si="4"/>
        <v>3313060</v>
      </c>
      <c r="S157" s="12">
        <v>3279681</v>
      </c>
      <c r="T157" s="7">
        <f t="shared" si="5"/>
        <v>33379</v>
      </c>
      <c r="U157" s="7"/>
      <c r="W157" s="5"/>
      <c r="X157" s="6"/>
      <c r="Y157" s="7"/>
      <c r="Z157" s="25"/>
      <c r="AA157" s="10"/>
      <c r="AB157" s="26"/>
      <c r="AC157" s="7"/>
      <c r="AD157" s="24"/>
      <c r="AE157" s="7"/>
      <c r="AF157" s="23"/>
      <c r="AG157" s="24"/>
      <c r="AH157" s="24"/>
      <c r="AI157" s="19"/>
      <c r="AJ157" s="19"/>
      <c r="AK157" s="27"/>
      <c r="AL157" s="19"/>
      <c r="AM157" s="19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</row>
    <row r="158" spans="1:56">
      <c r="A158" s="2">
        <v>151</v>
      </c>
      <c r="B158" s="5">
        <v>151</v>
      </c>
      <c r="C158" s="6" t="s">
        <v>290</v>
      </c>
      <c r="D158" s="15">
        <v>9534162</v>
      </c>
      <c r="E158" s="15">
        <v>0</v>
      </c>
      <c r="F158" s="10">
        <v>11609</v>
      </c>
      <c r="G158" s="15">
        <v>0</v>
      </c>
      <c r="H158" s="15">
        <v>9693</v>
      </c>
      <c r="I158" s="15">
        <v>472137</v>
      </c>
      <c r="J158" s="7">
        <v>1545000</v>
      </c>
      <c r="K158" s="23">
        <v>0</v>
      </c>
      <c r="L158" s="15">
        <v>0</v>
      </c>
      <c r="M158" s="15">
        <v>0</v>
      </c>
      <c r="N158" s="19">
        <v>65580</v>
      </c>
      <c r="O158" s="19">
        <v>60309</v>
      </c>
      <c r="P158" s="15">
        <v>12373</v>
      </c>
      <c r="Q158" s="19">
        <v>15069</v>
      </c>
      <c r="R158" s="7">
        <f t="shared" si="4"/>
        <v>11725932</v>
      </c>
      <c r="S158" s="12">
        <v>11639075</v>
      </c>
      <c r="T158" s="7">
        <f t="shared" si="5"/>
        <v>86857</v>
      </c>
      <c r="U158" s="7"/>
      <c r="W158" s="5"/>
      <c r="X158" s="6"/>
      <c r="Y158" s="7"/>
      <c r="Z158" s="25"/>
      <c r="AA158" s="10"/>
      <c r="AB158" s="26"/>
      <c r="AC158" s="7"/>
      <c r="AD158" s="24"/>
      <c r="AE158" s="7"/>
      <c r="AF158" s="23"/>
      <c r="AG158" s="24"/>
      <c r="AH158" s="24"/>
      <c r="AI158" s="19"/>
      <c r="AJ158" s="19"/>
      <c r="AK158" s="27"/>
      <c r="AL158" s="19"/>
      <c r="AM158" s="19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</row>
    <row r="159" spans="1:56">
      <c r="A159" s="2">
        <v>152</v>
      </c>
      <c r="B159" s="5">
        <v>152</v>
      </c>
      <c r="C159" s="6" t="s">
        <v>291</v>
      </c>
      <c r="D159" s="15">
        <v>1185105</v>
      </c>
      <c r="E159" s="15">
        <v>0</v>
      </c>
      <c r="F159" s="10">
        <v>0</v>
      </c>
      <c r="G159" s="15">
        <v>0</v>
      </c>
      <c r="H159" s="15">
        <v>3660</v>
      </c>
      <c r="I159" s="15">
        <v>1145833</v>
      </c>
      <c r="J159" s="7">
        <v>474293</v>
      </c>
      <c r="K159" s="23">
        <v>0</v>
      </c>
      <c r="L159" s="15">
        <v>0</v>
      </c>
      <c r="M159" s="15">
        <v>0</v>
      </c>
      <c r="N159" s="19">
        <v>38716</v>
      </c>
      <c r="O159" s="19">
        <v>22764</v>
      </c>
      <c r="P159" s="15">
        <v>48112</v>
      </c>
      <c r="Q159" s="19">
        <v>7385</v>
      </c>
      <c r="R159" s="7">
        <f t="shared" si="4"/>
        <v>2925868</v>
      </c>
      <c r="S159" s="12">
        <v>2903638</v>
      </c>
      <c r="T159" s="7">
        <f t="shared" si="5"/>
        <v>22230</v>
      </c>
      <c r="U159" s="7"/>
      <c r="W159" s="5"/>
      <c r="X159" s="6"/>
      <c r="Y159" s="7"/>
      <c r="Z159" s="25"/>
      <c r="AA159" s="10"/>
      <c r="AB159" s="26"/>
      <c r="AC159" s="7"/>
      <c r="AD159" s="24"/>
      <c r="AE159" s="7"/>
      <c r="AF159" s="23"/>
      <c r="AG159" s="24"/>
      <c r="AH159" s="24"/>
      <c r="AI159" s="19"/>
      <c r="AJ159" s="19"/>
      <c r="AK159" s="27"/>
      <c r="AL159" s="19"/>
      <c r="AM159" s="19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</row>
    <row r="160" spans="1:56">
      <c r="A160" s="2">
        <v>153</v>
      </c>
      <c r="B160" s="5">
        <v>153</v>
      </c>
      <c r="C160" s="6" t="s">
        <v>292</v>
      </c>
      <c r="D160" s="15">
        <v>43390737</v>
      </c>
      <c r="E160" s="15">
        <v>0</v>
      </c>
      <c r="F160" s="10">
        <v>179957.34224571928</v>
      </c>
      <c r="G160" s="15">
        <v>0</v>
      </c>
      <c r="H160" s="15">
        <v>37906</v>
      </c>
      <c r="I160" s="15">
        <v>1534053</v>
      </c>
      <c r="J160" s="7">
        <v>5092673</v>
      </c>
      <c r="K160" s="23">
        <v>0</v>
      </c>
      <c r="L160" s="15">
        <v>0</v>
      </c>
      <c r="M160" s="15">
        <v>0</v>
      </c>
      <c r="N160" s="19">
        <v>304215</v>
      </c>
      <c r="O160" s="19">
        <v>270646</v>
      </c>
      <c r="P160" s="15">
        <v>115432</v>
      </c>
      <c r="Q160" s="19">
        <v>60682</v>
      </c>
      <c r="R160" s="7">
        <f t="shared" si="4"/>
        <v>50986301.34224572</v>
      </c>
      <c r="S160" s="12">
        <v>50432400</v>
      </c>
      <c r="T160" s="7">
        <f t="shared" si="5"/>
        <v>553901.34224572033</v>
      </c>
      <c r="U160" s="7"/>
      <c r="W160" s="5"/>
      <c r="X160" s="6"/>
      <c r="Y160" s="7"/>
      <c r="Z160" s="25"/>
      <c r="AA160" s="10"/>
      <c r="AB160" s="26"/>
      <c r="AC160" s="7"/>
      <c r="AD160" s="24"/>
      <c r="AE160" s="7"/>
      <c r="AF160" s="23"/>
      <c r="AG160" s="24"/>
      <c r="AH160" s="24"/>
      <c r="AI160" s="19"/>
      <c r="AJ160" s="19"/>
      <c r="AK160" s="27"/>
      <c r="AL160" s="19"/>
      <c r="AM160" s="19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</row>
    <row r="161" spans="1:56">
      <c r="A161" s="2">
        <v>154</v>
      </c>
      <c r="B161" s="5">
        <v>154</v>
      </c>
      <c r="C161" s="6" t="s">
        <v>293</v>
      </c>
      <c r="D161" s="15">
        <v>277216</v>
      </c>
      <c r="E161" s="15">
        <v>0</v>
      </c>
      <c r="F161" s="10">
        <v>37071.687365571175</v>
      </c>
      <c r="G161" s="15">
        <v>0</v>
      </c>
      <c r="H161" s="15">
        <v>877</v>
      </c>
      <c r="I161" s="15">
        <v>174593</v>
      </c>
      <c r="J161" s="7">
        <v>158830</v>
      </c>
      <c r="K161" s="23">
        <v>0</v>
      </c>
      <c r="L161" s="15">
        <v>0</v>
      </c>
      <c r="M161" s="15">
        <v>0</v>
      </c>
      <c r="N161" s="19">
        <v>0</v>
      </c>
      <c r="O161" s="19">
        <v>5691</v>
      </c>
      <c r="P161" s="15">
        <v>8816</v>
      </c>
      <c r="Q161" s="19">
        <v>3505</v>
      </c>
      <c r="R161" s="7">
        <f t="shared" si="4"/>
        <v>666599.68736557115</v>
      </c>
      <c r="S161" s="12">
        <v>633107</v>
      </c>
      <c r="T161" s="7">
        <f t="shared" si="5"/>
        <v>33492.687365571153</v>
      </c>
      <c r="U161" s="7"/>
      <c r="W161" s="5"/>
      <c r="X161" s="6"/>
      <c r="Y161" s="7"/>
      <c r="Z161" s="25"/>
      <c r="AA161" s="10"/>
      <c r="AB161" s="26"/>
      <c r="AC161" s="7"/>
      <c r="AD161" s="24"/>
      <c r="AE161" s="7"/>
      <c r="AF161" s="23"/>
      <c r="AG161" s="24"/>
      <c r="AH161" s="24"/>
      <c r="AI161" s="19"/>
      <c r="AJ161" s="19"/>
      <c r="AK161" s="27"/>
      <c r="AL161" s="19"/>
      <c r="AM161" s="19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</row>
    <row r="162" spans="1:56">
      <c r="A162" s="2">
        <v>155</v>
      </c>
      <c r="B162" s="5">
        <v>155</v>
      </c>
      <c r="C162" s="6" t="s">
        <v>294</v>
      </c>
      <c r="D162" s="15">
        <v>9584428</v>
      </c>
      <c r="E162" s="15">
        <v>0</v>
      </c>
      <c r="F162" s="10">
        <v>1786</v>
      </c>
      <c r="G162" s="15">
        <v>0</v>
      </c>
      <c r="H162" s="15">
        <v>26514</v>
      </c>
      <c r="I162" s="15">
        <v>0</v>
      </c>
      <c r="J162" s="7">
        <v>1363715</v>
      </c>
      <c r="K162" s="23">
        <v>0</v>
      </c>
      <c r="L162" s="15">
        <v>0</v>
      </c>
      <c r="M162" s="15">
        <v>0</v>
      </c>
      <c r="N162" s="19">
        <v>92504</v>
      </c>
      <c r="O162" s="19">
        <v>77053</v>
      </c>
      <c r="P162" s="15">
        <v>0</v>
      </c>
      <c r="Q162" s="19">
        <v>47462</v>
      </c>
      <c r="R162" s="7">
        <f t="shared" si="4"/>
        <v>11193462</v>
      </c>
      <c r="S162" s="12">
        <v>10201794</v>
      </c>
      <c r="T162" s="7">
        <f t="shared" si="5"/>
        <v>991668</v>
      </c>
      <c r="U162" s="7"/>
      <c r="W162" s="5"/>
      <c r="X162" s="6"/>
      <c r="Y162" s="7"/>
      <c r="Z162" s="25"/>
      <c r="AA162" s="10"/>
      <c r="AB162" s="26"/>
      <c r="AC162" s="7"/>
      <c r="AD162" s="24"/>
      <c r="AE162" s="7"/>
      <c r="AF162" s="23"/>
      <c r="AG162" s="24"/>
      <c r="AH162" s="24"/>
      <c r="AI162" s="19"/>
      <c r="AJ162" s="19"/>
      <c r="AK162" s="27"/>
      <c r="AL162" s="19"/>
      <c r="AM162" s="19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</row>
    <row r="163" spans="1:56">
      <c r="A163" s="2">
        <v>156</v>
      </c>
      <c r="B163" s="5">
        <v>156</v>
      </c>
      <c r="C163" s="6" t="s">
        <v>295</v>
      </c>
      <c r="D163" s="15">
        <v>0</v>
      </c>
      <c r="E163" s="15">
        <v>0</v>
      </c>
      <c r="F163" s="10">
        <v>0</v>
      </c>
      <c r="G163" s="15">
        <v>0</v>
      </c>
      <c r="H163" s="15">
        <v>0</v>
      </c>
      <c r="I163" s="15">
        <v>0</v>
      </c>
      <c r="J163" s="7">
        <v>73264</v>
      </c>
      <c r="K163" s="23">
        <v>0</v>
      </c>
      <c r="L163" s="15">
        <v>0</v>
      </c>
      <c r="M163" s="15">
        <v>0</v>
      </c>
      <c r="N163" s="19">
        <v>0</v>
      </c>
      <c r="O163" s="19">
        <v>3681</v>
      </c>
      <c r="P163" s="15">
        <v>26431</v>
      </c>
      <c r="Q163" s="19">
        <v>1993</v>
      </c>
      <c r="R163" s="7">
        <f t="shared" si="4"/>
        <v>105369</v>
      </c>
      <c r="S163" s="12">
        <v>94943</v>
      </c>
      <c r="T163" s="7">
        <f t="shared" si="5"/>
        <v>10426</v>
      </c>
      <c r="U163" s="7"/>
      <c r="W163" s="5"/>
      <c r="X163" s="6"/>
      <c r="Y163" s="7"/>
      <c r="Z163" s="25"/>
      <c r="AA163" s="10"/>
      <c r="AB163" s="26"/>
      <c r="AC163" s="7"/>
      <c r="AD163" s="24"/>
      <c r="AE163" s="7"/>
      <c r="AF163" s="23"/>
      <c r="AG163" s="24"/>
      <c r="AH163" s="24"/>
      <c r="AI163" s="19"/>
      <c r="AJ163" s="19"/>
      <c r="AK163" s="27"/>
      <c r="AL163" s="19"/>
      <c r="AM163" s="19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</row>
    <row r="164" spans="1:56">
      <c r="A164" s="2">
        <v>157</v>
      </c>
      <c r="B164" s="5">
        <v>157</v>
      </c>
      <c r="C164" s="6" t="s">
        <v>296</v>
      </c>
      <c r="D164" s="15">
        <v>841588</v>
      </c>
      <c r="E164" s="15">
        <v>0</v>
      </c>
      <c r="F164" s="10">
        <v>0</v>
      </c>
      <c r="G164" s="15">
        <v>0</v>
      </c>
      <c r="H164" s="15">
        <v>4203</v>
      </c>
      <c r="I164" s="15">
        <v>0</v>
      </c>
      <c r="J164" s="7">
        <v>605776</v>
      </c>
      <c r="K164" s="23">
        <v>0</v>
      </c>
      <c r="L164" s="15">
        <v>0</v>
      </c>
      <c r="M164" s="15">
        <v>0</v>
      </c>
      <c r="N164" s="19">
        <v>15381</v>
      </c>
      <c r="O164" s="19">
        <v>4737</v>
      </c>
      <c r="P164" s="15">
        <v>314860</v>
      </c>
      <c r="Q164" s="19">
        <v>12509</v>
      </c>
      <c r="R164" s="7">
        <f t="shared" si="4"/>
        <v>1799054</v>
      </c>
      <c r="S164" s="12">
        <v>1705040</v>
      </c>
      <c r="T164" s="7">
        <f t="shared" si="5"/>
        <v>94014</v>
      </c>
      <c r="U164" s="7"/>
      <c r="W164" s="5"/>
      <c r="X164" s="6"/>
      <c r="Y164" s="7"/>
      <c r="Z164" s="25"/>
      <c r="AA164" s="10"/>
      <c r="AB164" s="26"/>
      <c r="AC164" s="7"/>
      <c r="AD164" s="24"/>
      <c r="AE164" s="7"/>
      <c r="AF164" s="23"/>
      <c r="AG164" s="24"/>
      <c r="AH164" s="24"/>
      <c r="AI164" s="19"/>
      <c r="AJ164" s="19"/>
      <c r="AK164" s="27"/>
      <c r="AL164" s="19"/>
      <c r="AM164" s="19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</row>
    <row r="165" spans="1:56">
      <c r="A165" s="2">
        <v>158</v>
      </c>
      <c r="B165" s="5">
        <v>158</v>
      </c>
      <c r="C165" s="6" t="s">
        <v>297</v>
      </c>
      <c r="D165" s="15">
        <v>3770463</v>
      </c>
      <c r="E165" s="15">
        <v>0</v>
      </c>
      <c r="F165" s="10">
        <v>150940.40487322153</v>
      </c>
      <c r="G165" s="15">
        <v>0</v>
      </c>
      <c r="H165" s="15">
        <v>3748</v>
      </c>
      <c r="I165" s="15">
        <v>401916</v>
      </c>
      <c r="J165" s="7">
        <v>632516</v>
      </c>
      <c r="K165" s="23">
        <v>0</v>
      </c>
      <c r="L165" s="15">
        <v>0</v>
      </c>
      <c r="M165" s="15">
        <v>0</v>
      </c>
      <c r="N165" s="19">
        <v>42738</v>
      </c>
      <c r="O165" s="19">
        <v>23386</v>
      </c>
      <c r="P165" s="15">
        <v>4400</v>
      </c>
      <c r="Q165" s="19">
        <v>13205</v>
      </c>
      <c r="R165" s="7">
        <f t="shared" si="4"/>
        <v>5043312.4048732221</v>
      </c>
      <c r="S165" s="12">
        <v>4888447</v>
      </c>
      <c r="T165" s="7">
        <f t="shared" si="5"/>
        <v>154865.40487322211</v>
      </c>
      <c r="U165" s="7"/>
      <c r="W165" s="5"/>
      <c r="X165" s="6"/>
      <c r="Y165" s="7"/>
      <c r="Z165" s="25"/>
      <c r="AA165" s="10"/>
      <c r="AB165" s="26"/>
      <c r="AC165" s="7"/>
      <c r="AD165" s="24"/>
      <c r="AE165" s="7"/>
      <c r="AF165" s="23"/>
      <c r="AG165" s="24"/>
      <c r="AH165" s="24"/>
      <c r="AI165" s="19"/>
      <c r="AJ165" s="19"/>
      <c r="AK165" s="27"/>
      <c r="AL165" s="19"/>
      <c r="AM165" s="19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</row>
    <row r="166" spans="1:56">
      <c r="A166" s="2">
        <v>159</v>
      </c>
      <c r="B166" s="5">
        <v>159</v>
      </c>
      <c r="C166" s="6" t="s">
        <v>298</v>
      </c>
      <c r="D166" s="15">
        <v>4363911</v>
      </c>
      <c r="E166" s="15">
        <v>0</v>
      </c>
      <c r="F166" s="10">
        <v>18135.663715735318</v>
      </c>
      <c r="G166" s="15">
        <v>0</v>
      </c>
      <c r="H166" s="15">
        <v>10661</v>
      </c>
      <c r="I166" s="15">
        <v>318423</v>
      </c>
      <c r="J166" s="7">
        <v>1243190</v>
      </c>
      <c r="K166" s="23">
        <v>0</v>
      </c>
      <c r="L166" s="15">
        <v>0</v>
      </c>
      <c r="M166" s="15">
        <v>0</v>
      </c>
      <c r="N166" s="19">
        <v>56115</v>
      </c>
      <c r="O166" s="19">
        <v>33768</v>
      </c>
      <c r="P166" s="15">
        <v>0</v>
      </c>
      <c r="Q166" s="19">
        <v>18730</v>
      </c>
      <c r="R166" s="7">
        <f t="shared" si="4"/>
        <v>6062933.6637157351</v>
      </c>
      <c r="S166" s="12">
        <v>5886785</v>
      </c>
      <c r="T166" s="7">
        <f t="shared" si="5"/>
        <v>176148.66371573508</v>
      </c>
      <c r="U166" s="7"/>
      <c r="W166" s="5"/>
      <c r="X166" s="6"/>
      <c r="Y166" s="7"/>
      <c r="Z166" s="25"/>
      <c r="AA166" s="10"/>
      <c r="AB166" s="26"/>
      <c r="AC166" s="7"/>
      <c r="AD166" s="24"/>
      <c r="AE166" s="7"/>
      <c r="AF166" s="23"/>
      <c r="AG166" s="24"/>
      <c r="AH166" s="24"/>
      <c r="AI166" s="19"/>
      <c r="AJ166" s="19"/>
      <c r="AK166" s="27"/>
      <c r="AL166" s="19"/>
      <c r="AM166" s="19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</row>
    <row r="167" spans="1:56">
      <c r="A167" s="2">
        <v>160</v>
      </c>
      <c r="B167" s="5">
        <v>160</v>
      </c>
      <c r="C167" s="6" t="s">
        <v>299</v>
      </c>
      <c r="D167" s="15">
        <v>135128765</v>
      </c>
      <c r="E167" s="15">
        <v>0</v>
      </c>
      <c r="F167" s="10">
        <v>3560734.7088178792</v>
      </c>
      <c r="G167" s="15">
        <v>0</v>
      </c>
      <c r="H167" s="15">
        <v>109518</v>
      </c>
      <c r="I167" s="15">
        <v>0</v>
      </c>
      <c r="J167" s="7">
        <v>22412842</v>
      </c>
      <c r="K167" s="23">
        <v>0</v>
      </c>
      <c r="L167" s="15">
        <v>0</v>
      </c>
      <c r="M167" s="15">
        <v>509000</v>
      </c>
      <c r="N167" s="19">
        <v>839860</v>
      </c>
      <c r="O167" s="19">
        <v>308708</v>
      </c>
      <c r="P167" s="15">
        <v>201060</v>
      </c>
      <c r="Q167" s="19">
        <v>169731</v>
      </c>
      <c r="R167" s="7">
        <f t="shared" si="4"/>
        <v>163240218.70881787</v>
      </c>
      <c r="S167" s="12">
        <v>157739958</v>
      </c>
      <c r="T167" s="7">
        <f t="shared" si="5"/>
        <v>5500260.7088178694</v>
      </c>
      <c r="U167" s="7"/>
      <c r="W167" s="5"/>
      <c r="X167" s="6"/>
      <c r="Y167" s="7"/>
      <c r="Z167" s="25"/>
      <c r="AA167" s="10"/>
      <c r="AB167" s="26"/>
      <c r="AC167" s="7"/>
      <c r="AD167" s="24"/>
      <c r="AE167" s="7"/>
      <c r="AF167" s="23"/>
      <c r="AG167" s="24"/>
      <c r="AH167" s="24"/>
      <c r="AI167" s="19"/>
      <c r="AJ167" s="19"/>
      <c r="AK167" s="27"/>
      <c r="AL167" s="19"/>
      <c r="AM167" s="19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</row>
    <row r="168" spans="1:56">
      <c r="A168" s="2">
        <v>161</v>
      </c>
      <c r="B168" s="5">
        <v>161</v>
      </c>
      <c r="C168" s="6" t="s">
        <v>300</v>
      </c>
      <c r="D168" s="15">
        <v>13351728</v>
      </c>
      <c r="E168" s="15">
        <v>0</v>
      </c>
      <c r="F168" s="10">
        <v>61715.511457886358</v>
      </c>
      <c r="G168" s="15">
        <v>0</v>
      </c>
      <c r="H168" s="15">
        <v>21008</v>
      </c>
      <c r="I168" s="15">
        <v>509783</v>
      </c>
      <c r="J168" s="7">
        <v>2718292</v>
      </c>
      <c r="K168" s="23">
        <v>0</v>
      </c>
      <c r="L168" s="15">
        <v>0</v>
      </c>
      <c r="M168" s="15">
        <v>0</v>
      </c>
      <c r="N168" s="19">
        <v>208078</v>
      </c>
      <c r="O168" s="19">
        <v>92961</v>
      </c>
      <c r="P168" s="15">
        <v>30456</v>
      </c>
      <c r="Q168" s="19">
        <v>30198</v>
      </c>
      <c r="R168" s="7">
        <f t="shared" si="4"/>
        <v>17024219.511457887</v>
      </c>
      <c r="S168" s="12">
        <v>16884340</v>
      </c>
      <c r="T168" s="7">
        <f t="shared" si="5"/>
        <v>139879.51145788655</v>
      </c>
      <c r="U168" s="7"/>
      <c r="W168" s="5"/>
      <c r="X168" s="6"/>
      <c r="Y168" s="7"/>
      <c r="Z168" s="25"/>
      <c r="AA168" s="10"/>
      <c r="AB168" s="26"/>
      <c r="AC168" s="7"/>
      <c r="AD168" s="24"/>
      <c r="AE168" s="7"/>
      <c r="AF168" s="23"/>
      <c r="AG168" s="24"/>
      <c r="AH168" s="24"/>
      <c r="AI168" s="19"/>
      <c r="AJ168" s="19"/>
      <c r="AK168" s="27"/>
      <c r="AL168" s="19"/>
      <c r="AM168" s="19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</row>
    <row r="169" spans="1:56">
      <c r="A169" s="2">
        <v>162</v>
      </c>
      <c r="B169" s="5">
        <v>162</v>
      </c>
      <c r="C169" s="6" t="s">
        <v>301</v>
      </c>
      <c r="D169" s="15">
        <v>5605872</v>
      </c>
      <c r="E169" s="15">
        <v>0</v>
      </c>
      <c r="F169" s="10">
        <v>50717.326814647749</v>
      </c>
      <c r="G169" s="15">
        <v>183618</v>
      </c>
      <c r="H169" s="15">
        <v>7451</v>
      </c>
      <c r="I169" s="15">
        <v>241290</v>
      </c>
      <c r="J169" s="7">
        <v>940983</v>
      </c>
      <c r="K169" s="23">
        <v>0</v>
      </c>
      <c r="L169" s="15">
        <v>0</v>
      </c>
      <c r="M169" s="15">
        <v>0</v>
      </c>
      <c r="N169" s="19">
        <v>40539</v>
      </c>
      <c r="O169" s="19">
        <v>61689</v>
      </c>
      <c r="P169" s="15">
        <v>47844</v>
      </c>
      <c r="Q169" s="19">
        <v>14647</v>
      </c>
      <c r="R169" s="7">
        <f t="shared" si="4"/>
        <v>7194650.3268146478</v>
      </c>
      <c r="S169" s="12">
        <v>6855401</v>
      </c>
      <c r="T169" s="7">
        <f t="shared" si="5"/>
        <v>339249.32681464776</v>
      </c>
      <c r="U169" s="7"/>
      <c r="W169" s="5"/>
      <c r="X169" s="6"/>
      <c r="Y169" s="7"/>
      <c r="Z169" s="25"/>
      <c r="AA169" s="10"/>
      <c r="AB169" s="26"/>
      <c r="AC169" s="7"/>
      <c r="AD169" s="24"/>
      <c r="AE169" s="7"/>
      <c r="AF169" s="23"/>
      <c r="AG169" s="24"/>
      <c r="AH169" s="24"/>
      <c r="AI169" s="19"/>
      <c r="AJ169" s="19"/>
      <c r="AK169" s="27"/>
      <c r="AL169" s="19"/>
      <c r="AM169" s="19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</row>
    <row r="170" spans="1:56">
      <c r="A170" s="2">
        <v>163</v>
      </c>
      <c r="B170" s="5">
        <v>163</v>
      </c>
      <c r="C170" s="6" t="s">
        <v>302</v>
      </c>
      <c r="D170" s="15">
        <v>138630541</v>
      </c>
      <c r="E170" s="15">
        <v>0</v>
      </c>
      <c r="F170" s="10">
        <v>2406393.9829269801</v>
      </c>
      <c r="G170" s="15">
        <v>0</v>
      </c>
      <c r="H170" s="15">
        <v>108883</v>
      </c>
      <c r="I170" s="15">
        <v>0</v>
      </c>
      <c r="J170" s="7">
        <v>19922673</v>
      </c>
      <c r="K170" s="23">
        <v>0</v>
      </c>
      <c r="L170" s="15">
        <v>0</v>
      </c>
      <c r="M170" s="15">
        <v>0</v>
      </c>
      <c r="N170" s="19">
        <v>642224</v>
      </c>
      <c r="O170" s="19">
        <v>252439</v>
      </c>
      <c r="P170" s="15">
        <v>1117</v>
      </c>
      <c r="Q170" s="19">
        <v>139313</v>
      </c>
      <c r="R170" s="7">
        <f t="shared" si="4"/>
        <v>162103583.98292699</v>
      </c>
      <c r="S170" s="12">
        <v>156252580</v>
      </c>
      <c r="T170" s="7">
        <f t="shared" si="5"/>
        <v>5851003.9829269946</v>
      </c>
      <c r="U170" s="7"/>
      <c r="W170" s="5"/>
      <c r="X170" s="6"/>
      <c r="Y170" s="7"/>
      <c r="Z170" s="25"/>
      <c r="AA170" s="10"/>
      <c r="AB170" s="26"/>
      <c r="AC170" s="7"/>
      <c r="AD170" s="24"/>
      <c r="AE170" s="7"/>
      <c r="AF170" s="23"/>
      <c r="AG170" s="24"/>
      <c r="AH170" s="24"/>
      <c r="AI170" s="19"/>
      <c r="AJ170" s="19"/>
      <c r="AK170" s="27"/>
      <c r="AL170" s="19"/>
      <c r="AM170" s="19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</row>
    <row r="171" spans="1:56">
      <c r="A171" s="2">
        <v>164</v>
      </c>
      <c r="B171" s="5">
        <v>164</v>
      </c>
      <c r="C171" s="6" t="s">
        <v>303</v>
      </c>
      <c r="D171" s="15">
        <v>4036801</v>
      </c>
      <c r="E171" s="15">
        <v>0</v>
      </c>
      <c r="F171" s="10">
        <v>16039.124655388454</v>
      </c>
      <c r="G171" s="15">
        <v>0</v>
      </c>
      <c r="H171" s="15">
        <v>8711</v>
      </c>
      <c r="I171" s="15">
        <v>0</v>
      </c>
      <c r="J171" s="7">
        <v>925438</v>
      </c>
      <c r="K171" s="23">
        <v>0</v>
      </c>
      <c r="L171" s="15">
        <v>0</v>
      </c>
      <c r="M171" s="15">
        <v>0</v>
      </c>
      <c r="N171" s="19">
        <v>9985</v>
      </c>
      <c r="O171" s="19">
        <v>66442</v>
      </c>
      <c r="P171" s="15">
        <v>40241</v>
      </c>
      <c r="Q171" s="19">
        <v>14727</v>
      </c>
      <c r="R171" s="7">
        <f t="shared" si="4"/>
        <v>5118384.1246553883</v>
      </c>
      <c r="S171" s="12">
        <v>4975946</v>
      </c>
      <c r="T171" s="7">
        <f t="shared" si="5"/>
        <v>142438.1246553883</v>
      </c>
      <c r="U171" s="7"/>
      <c r="W171" s="5"/>
      <c r="X171" s="6"/>
      <c r="Y171" s="7"/>
      <c r="Z171" s="25"/>
      <c r="AA171" s="10"/>
      <c r="AB171" s="26"/>
      <c r="AC171" s="7"/>
      <c r="AD171" s="24"/>
      <c r="AE171" s="7"/>
      <c r="AF171" s="23"/>
      <c r="AG171" s="24"/>
      <c r="AH171" s="24"/>
      <c r="AI171" s="19"/>
      <c r="AJ171" s="19"/>
      <c r="AK171" s="27"/>
      <c r="AL171" s="19"/>
      <c r="AM171" s="19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</row>
    <row r="172" spans="1:56">
      <c r="A172" s="2">
        <v>165</v>
      </c>
      <c r="B172" s="5">
        <v>165</v>
      </c>
      <c r="C172" s="6" t="s">
        <v>304</v>
      </c>
      <c r="D172" s="15">
        <v>47246321</v>
      </c>
      <c r="E172" s="15">
        <v>0</v>
      </c>
      <c r="F172" s="10">
        <v>710828</v>
      </c>
      <c r="G172" s="15">
        <v>0</v>
      </c>
      <c r="H172" s="15">
        <v>46702</v>
      </c>
      <c r="I172" s="15">
        <v>0</v>
      </c>
      <c r="J172" s="7">
        <v>11163715</v>
      </c>
      <c r="K172" s="23">
        <v>0</v>
      </c>
      <c r="L172" s="15">
        <v>0</v>
      </c>
      <c r="M172" s="15">
        <v>0</v>
      </c>
      <c r="N172" s="19">
        <v>122337</v>
      </c>
      <c r="O172" s="19">
        <v>239572</v>
      </c>
      <c r="P172" s="15">
        <v>0</v>
      </c>
      <c r="Q172" s="19">
        <v>83878</v>
      </c>
      <c r="R172" s="7">
        <f t="shared" si="4"/>
        <v>59613353</v>
      </c>
      <c r="S172" s="12">
        <v>59345844</v>
      </c>
      <c r="T172" s="7">
        <f t="shared" si="5"/>
        <v>267509</v>
      </c>
      <c r="U172" s="7"/>
      <c r="W172" s="5"/>
      <c r="X172" s="6"/>
      <c r="Y172" s="7"/>
      <c r="Z172" s="25"/>
      <c r="AA172" s="10"/>
      <c r="AB172" s="26"/>
      <c r="AC172" s="7"/>
      <c r="AD172" s="24"/>
      <c r="AE172" s="7"/>
      <c r="AF172" s="23"/>
      <c r="AG172" s="24"/>
      <c r="AH172" s="24"/>
      <c r="AI172" s="19"/>
      <c r="AJ172" s="19"/>
      <c r="AK172" s="27"/>
      <c r="AL172" s="19"/>
      <c r="AM172" s="19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</row>
    <row r="173" spans="1:56">
      <c r="A173" s="2">
        <v>166</v>
      </c>
      <c r="B173" s="5">
        <v>166</v>
      </c>
      <c r="C173" s="6" t="s">
        <v>305</v>
      </c>
      <c r="D173" s="15">
        <v>0</v>
      </c>
      <c r="E173" s="15">
        <v>0</v>
      </c>
      <c r="F173" s="10">
        <v>0</v>
      </c>
      <c r="G173" s="15">
        <v>0</v>
      </c>
      <c r="H173" s="15">
        <v>0</v>
      </c>
      <c r="I173" s="15">
        <v>0</v>
      </c>
      <c r="J173" s="7">
        <v>197885</v>
      </c>
      <c r="K173" s="23">
        <v>0</v>
      </c>
      <c r="L173" s="15">
        <v>0</v>
      </c>
      <c r="M173" s="15">
        <v>0</v>
      </c>
      <c r="N173" s="19">
        <v>0</v>
      </c>
      <c r="O173" s="19">
        <v>8267</v>
      </c>
      <c r="P173" s="15">
        <v>0</v>
      </c>
      <c r="Q173" s="19">
        <v>5254</v>
      </c>
      <c r="R173" s="7">
        <f t="shared" si="4"/>
        <v>211406</v>
      </c>
      <c r="S173" s="12">
        <v>206074</v>
      </c>
      <c r="T173" s="7">
        <f t="shared" si="5"/>
        <v>5332</v>
      </c>
      <c r="U173" s="7"/>
      <c r="W173" s="5"/>
      <c r="X173" s="6"/>
      <c r="Y173" s="7"/>
      <c r="Z173" s="25"/>
      <c r="AA173" s="10"/>
      <c r="AB173" s="26"/>
      <c r="AC173" s="7"/>
      <c r="AD173" s="24"/>
      <c r="AE173" s="7"/>
      <c r="AF173" s="23"/>
      <c r="AG173" s="24"/>
      <c r="AH173" s="24"/>
      <c r="AI173" s="19"/>
      <c r="AJ173" s="19"/>
      <c r="AK173" s="27"/>
      <c r="AL173" s="19"/>
      <c r="AM173" s="19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</row>
    <row r="174" spans="1:56">
      <c r="A174" s="2">
        <v>167</v>
      </c>
      <c r="B174" s="5">
        <v>167</v>
      </c>
      <c r="C174" s="6" t="s">
        <v>306</v>
      </c>
      <c r="D174" s="15">
        <v>18283964</v>
      </c>
      <c r="E174" s="15">
        <v>0</v>
      </c>
      <c r="F174" s="10">
        <v>136629</v>
      </c>
      <c r="G174" s="15">
        <v>0</v>
      </c>
      <c r="H174" s="15">
        <v>14028</v>
      </c>
      <c r="I174" s="15">
        <v>0</v>
      </c>
      <c r="J174" s="7">
        <v>1984837</v>
      </c>
      <c r="K174" s="23">
        <v>0</v>
      </c>
      <c r="L174" s="15">
        <v>0</v>
      </c>
      <c r="M174" s="15">
        <v>0</v>
      </c>
      <c r="N174" s="19">
        <v>112131</v>
      </c>
      <c r="O174" s="19">
        <v>76940</v>
      </c>
      <c r="P174" s="15">
        <v>0</v>
      </c>
      <c r="Q174" s="19">
        <v>28962</v>
      </c>
      <c r="R174" s="7">
        <f t="shared" si="4"/>
        <v>20637491</v>
      </c>
      <c r="S174" s="12">
        <v>20641782</v>
      </c>
      <c r="T174" s="7">
        <f t="shared" si="5"/>
        <v>-4291</v>
      </c>
      <c r="U174" s="7"/>
      <c r="W174" s="5"/>
      <c r="X174" s="6"/>
      <c r="Y174" s="7"/>
      <c r="Z174" s="25"/>
      <c r="AA174" s="10"/>
      <c r="AB174" s="26"/>
      <c r="AC174" s="7"/>
      <c r="AD174" s="24"/>
      <c r="AE174" s="7"/>
      <c r="AF174" s="23"/>
      <c r="AG174" s="24"/>
      <c r="AH174" s="24"/>
      <c r="AI174" s="19"/>
      <c r="AJ174" s="19"/>
      <c r="AK174" s="27"/>
      <c r="AL174" s="19"/>
      <c r="AM174" s="19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</row>
    <row r="175" spans="1:56">
      <c r="A175" s="2">
        <v>168</v>
      </c>
      <c r="B175" s="5">
        <v>168</v>
      </c>
      <c r="C175" s="6" t="s">
        <v>307</v>
      </c>
      <c r="D175" s="15">
        <v>5381364</v>
      </c>
      <c r="E175" s="15">
        <v>0</v>
      </c>
      <c r="F175" s="10">
        <v>290259.73952749884</v>
      </c>
      <c r="G175" s="15">
        <v>0</v>
      </c>
      <c r="H175" s="15">
        <v>9142</v>
      </c>
      <c r="I175" s="15">
        <v>0</v>
      </c>
      <c r="J175" s="7">
        <v>1013280</v>
      </c>
      <c r="K175" s="23">
        <v>0</v>
      </c>
      <c r="L175" s="15">
        <v>0</v>
      </c>
      <c r="M175" s="15">
        <v>0</v>
      </c>
      <c r="N175" s="19">
        <v>10900</v>
      </c>
      <c r="O175" s="19">
        <v>61039</v>
      </c>
      <c r="P175" s="15">
        <v>0</v>
      </c>
      <c r="Q175" s="19">
        <v>20584</v>
      </c>
      <c r="R175" s="7">
        <f t="shared" si="4"/>
        <v>6786568.7395274993</v>
      </c>
      <c r="S175" s="12">
        <v>6842976</v>
      </c>
      <c r="T175" s="7">
        <f t="shared" si="5"/>
        <v>-56407.260472500697</v>
      </c>
      <c r="U175" s="7"/>
      <c r="W175" s="5"/>
      <c r="X175" s="6"/>
      <c r="Y175" s="7"/>
      <c r="Z175" s="25"/>
      <c r="AA175" s="10"/>
      <c r="AB175" s="26"/>
      <c r="AC175" s="7"/>
      <c r="AD175" s="24"/>
      <c r="AE175" s="7"/>
      <c r="AF175" s="23"/>
      <c r="AG175" s="24"/>
      <c r="AH175" s="24"/>
      <c r="AI175" s="19"/>
      <c r="AJ175" s="19"/>
      <c r="AK175" s="27"/>
      <c r="AL175" s="19"/>
      <c r="AM175" s="19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</row>
    <row r="176" spans="1:56">
      <c r="A176" s="2">
        <v>169</v>
      </c>
      <c r="B176" s="5">
        <v>169</v>
      </c>
      <c r="C176" s="6" t="s">
        <v>308</v>
      </c>
      <c r="D176" s="15">
        <v>595842</v>
      </c>
      <c r="E176" s="15">
        <v>0</v>
      </c>
      <c r="F176" s="10">
        <v>0</v>
      </c>
      <c r="G176" s="15">
        <v>0</v>
      </c>
      <c r="H176" s="15">
        <v>0</v>
      </c>
      <c r="I176" s="15">
        <v>0</v>
      </c>
      <c r="J176" s="7">
        <v>200778</v>
      </c>
      <c r="K176" s="23">
        <v>0</v>
      </c>
      <c r="L176" s="15">
        <v>0</v>
      </c>
      <c r="M176" s="15">
        <v>0</v>
      </c>
      <c r="N176" s="19">
        <v>3310</v>
      </c>
      <c r="O176" s="19">
        <v>29810</v>
      </c>
      <c r="P176" s="15">
        <v>22674</v>
      </c>
      <c r="Q176" s="19">
        <v>5191</v>
      </c>
      <c r="R176" s="7">
        <f t="shared" si="4"/>
        <v>857605</v>
      </c>
      <c r="S176" s="12">
        <v>712549</v>
      </c>
      <c r="T176" s="7">
        <f t="shared" si="5"/>
        <v>145056</v>
      </c>
      <c r="U176" s="7"/>
      <c r="W176" s="5"/>
      <c r="X176" s="6"/>
      <c r="Y176" s="7"/>
      <c r="Z176" s="25"/>
      <c r="AA176" s="10"/>
      <c r="AB176" s="26"/>
      <c r="AC176" s="7"/>
      <c r="AD176" s="24"/>
      <c r="AE176" s="7"/>
      <c r="AF176" s="23"/>
      <c r="AG176" s="24"/>
      <c r="AH176" s="24"/>
      <c r="AI176" s="19"/>
      <c r="AJ176" s="19"/>
      <c r="AK176" s="27"/>
      <c r="AL176" s="19"/>
      <c r="AM176" s="19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</row>
    <row r="177" spans="1:56">
      <c r="A177" s="2">
        <v>170</v>
      </c>
      <c r="B177" s="5">
        <v>170</v>
      </c>
      <c r="C177" s="6" t="s">
        <v>309</v>
      </c>
      <c r="D177" s="15">
        <v>19543643</v>
      </c>
      <c r="E177" s="15">
        <v>0</v>
      </c>
      <c r="F177" s="10">
        <v>500438.85194267094</v>
      </c>
      <c r="G177" s="15">
        <v>0</v>
      </c>
      <c r="H177" s="15">
        <v>25701</v>
      </c>
      <c r="I177" s="15">
        <v>0</v>
      </c>
      <c r="J177" s="7">
        <v>4843852</v>
      </c>
      <c r="K177" s="23">
        <v>0</v>
      </c>
      <c r="L177" s="15">
        <v>0</v>
      </c>
      <c r="M177" s="15">
        <v>0</v>
      </c>
      <c r="N177" s="19">
        <v>134593</v>
      </c>
      <c r="O177" s="19">
        <v>125619</v>
      </c>
      <c r="P177" s="15">
        <v>69377</v>
      </c>
      <c r="Q177" s="19">
        <v>46214</v>
      </c>
      <c r="R177" s="7">
        <f t="shared" si="4"/>
        <v>25289437.85194267</v>
      </c>
      <c r="S177" s="12">
        <v>24334057</v>
      </c>
      <c r="T177" s="7">
        <f t="shared" si="5"/>
        <v>955380.8519426696</v>
      </c>
      <c r="U177" s="7"/>
      <c r="W177" s="5"/>
      <c r="X177" s="6"/>
      <c r="Y177" s="7"/>
      <c r="Z177" s="25"/>
      <c r="AA177" s="10"/>
      <c r="AB177" s="26"/>
      <c r="AC177" s="7"/>
      <c r="AD177" s="24"/>
      <c r="AE177" s="7"/>
      <c r="AF177" s="23"/>
      <c r="AG177" s="24"/>
      <c r="AH177" s="24"/>
      <c r="AI177" s="19"/>
      <c r="AJ177" s="19"/>
      <c r="AK177" s="27"/>
      <c r="AL177" s="19"/>
      <c r="AM177" s="19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</row>
    <row r="178" spans="1:56">
      <c r="A178" s="2">
        <v>171</v>
      </c>
      <c r="B178" s="5">
        <v>171</v>
      </c>
      <c r="C178" s="6" t="s">
        <v>310</v>
      </c>
      <c r="D178" s="15">
        <v>13963368</v>
      </c>
      <c r="E178" s="15">
        <v>0</v>
      </c>
      <c r="F178" s="10">
        <v>74032.344027360596</v>
      </c>
      <c r="G178" s="15">
        <v>0</v>
      </c>
      <c r="H178" s="15">
        <v>15705</v>
      </c>
      <c r="I178" s="15">
        <v>22500</v>
      </c>
      <c r="J178" s="7">
        <v>1927648</v>
      </c>
      <c r="K178" s="23">
        <v>0</v>
      </c>
      <c r="L178" s="15">
        <v>0</v>
      </c>
      <c r="M178" s="15">
        <v>0</v>
      </c>
      <c r="N178" s="19">
        <v>235036</v>
      </c>
      <c r="O178" s="19">
        <v>105591</v>
      </c>
      <c r="P178" s="15">
        <v>2848</v>
      </c>
      <c r="Q178" s="19">
        <v>27090</v>
      </c>
      <c r="R178" s="7">
        <f t="shared" si="4"/>
        <v>16373818.344027361</v>
      </c>
      <c r="S178" s="12">
        <v>16255417</v>
      </c>
      <c r="T178" s="7">
        <f t="shared" si="5"/>
        <v>118401.3440273609</v>
      </c>
      <c r="U178" s="7"/>
      <c r="W178" s="5"/>
      <c r="X178" s="6"/>
      <c r="Y178" s="7"/>
      <c r="Z178" s="25"/>
      <c r="AA178" s="10"/>
      <c r="AB178" s="26"/>
      <c r="AC178" s="7"/>
      <c r="AD178" s="24"/>
      <c r="AE178" s="7"/>
      <c r="AF178" s="23"/>
      <c r="AG178" s="24"/>
      <c r="AH178" s="24"/>
      <c r="AI178" s="19"/>
      <c r="AJ178" s="19"/>
      <c r="AK178" s="27"/>
      <c r="AL178" s="19"/>
      <c r="AM178" s="19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</row>
    <row r="179" spans="1:56">
      <c r="A179" s="2">
        <v>172</v>
      </c>
      <c r="B179" s="5">
        <v>172</v>
      </c>
      <c r="C179" s="6" t="s">
        <v>311</v>
      </c>
      <c r="D179" s="15">
        <v>4359861</v>
      </c>
      <c r="E179" s="15">
        <v>0</v>
      </c>
      <c r="F179" s="10">
        <v>38399</v>
      </c>
      <c r="G179" s="15">
        <v>0</v>
      </c>
      <c r="H179" s="15">
        <v>7651</v>
      </c>
      <c r="I179" s="15">
        <v>238414</v>
      </c>
      <c r="J179" s="7">
        <v>327382</v>
      </c>
      <c r="K179" s="23">
        <v>0</v>
      </c>
      <c r="L179" s="15">
        <v>0</v>
      </c>
      <c r="M179" s="15">
        <v>0</v>
      </c>
      <c r="N179" s="19">
        <v>54589</v>
      </c>
      <c r="O179" s="19">
        <v>106573</v>
      </c>
      <c r="P179" s="15">
        <v>378357</v>
      </c>
      <c r="Q179" s="19">
        <v>18138</v>
      </c>
      <c r="R179" s="7">
        <f t="shared" si="4"/>
        <v>5529364</v>
      </c>
      <c r="S179" s="12">
        <v>5690507</v>
      </c>
      <c r="T179" s="7">
        <f t="shared" si="5"/>
        <v>-161143</v>
      </c>
      <c r="U179" s="7"/>
      <c r="W179" s="5"/>
      <c r="X179" s="6"/>
      <c r="Y179" s="7"/>
      <c r="Z179" s="25"/>
      <c r="AA179" s="10"/>
      <c r="AB179" s="26"/>
      <c r="AC179" s="7"/>
      <c r="AD179" s="24"/>
      <c r="AE179" s="7"/>
      <c r="AF179" s="23"/>
      <c r="AG179" s="24"/>
      <c r="AH179" s="24"/>
      <c r="AI179" s="19"/>
      <c r="AJ179" s="19"/>
      <c r="AK179" s="27"/>
      <c r="AL179" s="19"/>
      <c r="AM179" s="19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</row>
    <row r="180" spans="1:56">
      <c r="A180" s="2">
        <v>173</v>
      </c>
      <c r="B180" s="5">
        <v>173</v>
      </c>
      <c r="C180" s="6" t="s">
        <v>312</v>
      </c>
      <c r="D180" s="15">
        <v>661547</v>
      </c>
      <c r="E180" s="15">
        <v>0</v>
      </c>
      <c r="F180" s="10">
        <v>0</v>
      </c>
      <c r="G180" s="15">
        <v>0</v>
      </c>
      <c r="H180" s="15">
        <v>0</v>
      </c>
      <c r="I180" s="15">
        <v>15000</v>
      </c>
      <c r="J180" s="7">
        <v>360644</v>
      </c>
      <c r="K180" s="23">
        <v>0</v>
      </c>
      <c r="L180" s="15">
        <v>0</v>
      </c>
      <c r="M180" s="15">
        <v>0</v>
      </c>
      <c r="N180" s="19">
        <v>55887</v>
      </c>
      <c r="O180" s="19">
        <v>38370</v>
      </c>
      <c r="P180" s="15">
        <v>112652</v>
      </c>
      <c r="Q180" s="19">
        <v>7937</v>
      </c>
      <c r="R180" s="7">
        <f t="shared" si="4"/>
        <v>1252037</v>
      </c>
      <c r="S180" s="12">
        <v>1148240</v>
      </c>
      <c r="T180" s="7">
        <f t="shared" si="5"/>
        <v>103797</v>
      </c>
      <c r="U180" s="7"/>
      <c r="W180" s="5"/>
      <c r="X180" s="6"/>
      <c r="Y180" s="7"/>
      <c r="Z180" s="25"/>
      <c r="AA180" s="10"/>
      <c r="AB180" s="26"/>
      <c r="AC180" s="7"/>
      <c r="AD180" s="24"/>
      <c r="AE180" s="7"/>
      <c r="AF180" s="23"/>
      <c r="AG180" s="24"/>
      <c r="AH180" s="24"/>
      <c r="AI180" s="19"/>
      <c r="AJ180" s="19"/>
      <c r="AK180" s="27"/>
      <c r="AL180" s="19"/>
      <c r="AM180" s="19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</row>
    <row r="181" spans="1:56">
      <c r="A181" s="2">
        <v>174</v>
      </c>
      <c r="B181" s="5">
        <v>174</v>
      </c>
      <c r="C181" s="6" t="s">
        <v>313</v>
      </c>
      <c r="D181" s="15">
        <v>4180313</v>
      </c>
      <c r="E181" s="15">
        <v>0</v>
      </c>
      <c r="F181" s="10">
        <v>26132.228410833777</v>
      </c>
      <c r="G181" s="15">
        <v>0</v>
      </c>
      <c r="H181" s="15">
        <v>6527</v>
      </c>
      <c r="I181" s="15">
        <v>296075</v>
      </c>
      <c r="J181" s="7">
        <v>1397948</v>
      </c>
      <c r="K181" s="23">
        <v>0</v>
      </c>
      <c r="L181" s="15">
        <v>0</v>
      </c>
      <c r="M181" s="15">
        <v>0</v>
      </c>
      <c r="N181" s="19">
        <v>57434</v>
      </c>
      <c r="O181" s="19">
        <v>35960</v>
      </c>
      <c r="P181" s="15">
        <v>0</v>
      </c>
      <c r="Q181" s="19">
        <v>14110</v>
      </c>
      <c r="R181" s="7">
        <f t="shared" si="4"/>
        <v>6014499.2284108335</v>
      </c>
      <c r="S181" s="12">
        <v>5798125</v>
      </c>
      <c r="T181" s="7">
        <f t="shared" si="5"/>
        <v>216374.22841083352</v>
      </c>
      <c r="U181" s="7"/>
      <c r="W181" s="5"/>
      <c r="X181" s="6"/>
      <c r="Y181" s="7"/>
      <c r="Z181" s="25"/>
      <c r="AA181" s="10"/>
      <c r="AB181" s="26"/>
      <c r="AC181" s="7"/>
      <c r="AD181" s="24"/>
      <c r="AE181" s="7"/>
      <c r="AF181" s="23"/>
      <c r="AG181" s="24"/>
      <c r="AH181" s="24"/>
      <c r="AI181" s="19"/>
      <c r="AJ181" s="19"/>
      <c r="AK181" s="27"/>
      <c r="AL181" s="19"/>
      <c r="AM181" s="19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</row>
    <row r="182" spans="1:56">
      <c r="A182" s="2">
        <v>175</v>
      </c>
      <c r="B182" s="5">
        <v>175</v>
      </c>
      <c r="C182" s="6" t="s">
        <v>314</v>
      </c>
      <c r="D182" s="15">
        <v>5862409</v>
      </c>
      <c r="E182" s="15">
        <v>0</v>
      </c>
      <c r="F182" s="10">
        <v>12128.773346601078</v>
      </c>
      <c r="G182" s="15">
        <v>0</v>
      </c>
      <c r="H182" s="15">
        <v>8679</v>
      </c>
      <c r="I182" s="15">
        <v>0</v>
      </c>
      <c r="J182" s="7">
        <v>1289875</v>
      </c>
      <c r="K182" s="23">
        <v>0</v>
      </c>
      <c r="L182" s="15">
        <v>0</v>
      </c>
      <c r="M182" s="15">
        <v>0</v>
      </c>
      <c r="N182" s="19">
        <v>18649</v>
      </c>
      <c r="O182" s="19">
        <v>27101</v>
      </c>
      <c r="P182" s="15">
        <v>28261</v>
      </c>
      <c r="Q182" s="19">
        <v>16742</v>
      </c>
      <c r="R182" s="7">
        <f t="shared" si="4"/>
        <v>7263844.7733466011</v>
      </c>
      <c r="S182" s="12">
        <v>7158327</v>
      </c>
      <c r="T182" s="7">
        <f t="shared" si="5"/>
        <v>105517.77334660105</v>
      </c>
      <c r="U182" s="7"/>
      <c r="W182" s="5"/>
      <c r="X182" s="6"/>
      <c r="Y182" s="7"/>
      <c r="Z182" s="25"/>
      <c r="AA182" s="10"/>
      <c r="AB182" s="26"/>
      <c r="AC182" s="7"/>
      <c r="AD182" s="24"/>
      <c r="AE182" s="7"/>
      <c r="AF182" s="23"/>
      <c r="AG182" s="24"/>
      <c r="AH182" s="24"/>
      <c r="AI182" s="19"/>
      <c r="AJ182" s="19"/>
      <c r="AK182" s="27"/>
      <c r="AL182" s="19"/>
      <c r="AM182" s="19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</row>
    <row r="183" spans="1:56">
      <c r="A183" s="2">
        <v>176</v>
      </c>
      <c r="B183" s="5">
        <v>176</v>
      </c>
      <c r="C183" s="6" t="s">
        <v>315</v>
      </c>
      <c r="D183" s="15">
        <v>11332041</v>
      </c>
      <c r="E183" s="15">
        <v>0</v>
      </c>
      <c r="F183" s="10">
        <v>280402</v>
      </c>
      <c r="G183" s="15">
        <v>0</v>
      </c>
      <c r="H183" s="15">
        <v>20153</v>
      </c>
      <c r="I183" s="15">
        <v>0</v>
      </c>
      <c r="J183" s="7">
        <v>10793453</v>
      </c>
      <c r="K183" s="23">
        <v>0</v>
      </c>
      <c r="L183" s="15">
        <v>0</v>
      </c>
      <c r="M183" s="15">
        <v>0</v>
      </c>
      <c r="N183" s="19">
        <v>162323</v>
      </c>
      <c r="O183" s="19">
        <v>200001</v>
      </c>
      <c r="P183" s="15">
        <v>40515</v>
      </c>
      <c r="Q183" s="19">
        <v>67985</v>
      </c>
      <c r="R183" s="7">
        <f t="shared" si="4"/>
        <v>22896873</v>
      </c>
      <c r="S183" s="12">
        <v>22499656</v>
      </c>
      <c r="T183" s="7">
        <f t="shared" si="5"/>
        <v>397217</v>
      </c>
      <c r="U183" s="7"/>
      <c r="W183" s="5"/>
      <c r="X183" s="6"/>
      <c r="Y183" s="7"/>
      <c r="Z183" s="25"/>
      <c r="AA183" s="10"/>
      <c r="AB183" s="26"/>
      <c r="AC183" s="7"/>
      <c r="AD183" s="24"/>
      <c r="AE183" s="7"/>
      <c r="AF183" s="23"/>
      <c r="AG183" s="24"/>
      <c r="AH183" s="24"/>
      <c r="AI183" s="19"/>
      <c r="AJ183" s="19"/>
      <c r="AK183" s="27"/>
      <c r="AL183" s="19"/>
      <c r="AM183" s="19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</row>
    <row r="184" spans="1:56">
      <c r="A184" s="2">
        <v>177</v>
      </c>
      <c r="B184" s="5">
        <v>177</v>
      </c>
      <c r="C184" s="6" t="s">
        <v>316</v>
      </c>
      <c r="D184" s="15">
        <v>10117244</v>
      </c>
      <c r="E184" s="15">
        <v>0</v>
      </c>
      <c r="F184" s="10">
        <v>13395</v>
      </c>
      <c r="G184" s="15">
        <v>0</v>
      </c>
      <c r="H184" s="15">
        <v>6899</v>
      </c>
      <c r="I184" s="15">
        <v>399558</v>
      </c>
      <c r="J184" s="7">
        <v>1085599</v>
      </c>
      <c r="K184" s="23">
        <v>0</v>
      </c>
      <c r="L184" s="15">
        <v>0</v>
      </c>
      <c r="M184" s="15">
        <v>0</v>
      </c>
      <c r="N184" s="19">
        <v>53135</v>
      </c>
      <c r="O184" s="19">
        <v>36657</v>
      </c>
      <c r="P184" s="15">
        <v>0</v>
      </c>
      <c r="Q184" s="19">
        <v>15331</v>
      </c>
      <c r="R184" s="7">
        <f t="shared" si="4"/>
        <v>11727818</v>
      </c>
      <c r="S184" s="12">
        <v>11656998</v>
      </c>
      <c r="T184" s="7">
        <f t="shared" si="5"/>
        <v>70820</v>
      </c>
      <c r="U184" s="7"/>
      <c r="W184" s="5"/>
      <c r="X184" s="6"/>
      <c r="Y184" s="7"/>
      <c r="Z184" s="25"/>
      <c r="AA184" s="10"/>
      <c r="AB184" s="26"/>
      <c r="AC184" s="7"/>
      <c r="AD184" s="24"/>
      <c r="AE184" s="7"/>
      <c r="AF184" s="23"/>
      <c r="AG184" s="24"/>
      <c r="AH184" s="24"/>
      <c r="AI184" s="19"/>
      <c r="AJ184" s="19"/>
      <c r="AK184" s="27"/>
      <c r="AL184" s="19"/>
      <c r="AM184" s="19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</row>
    <row r="185" spans="1:56">
      <c r="A185" s="2">
        <v>178</v>
      </c>
      <c r="B185" s="5">
        <v>178</v>
      </c>
      <c r="C185" s="6" t="s">
        <v>317</v>
      </c>
      <c r="D185" s="15">
        <v>7867296</v>
      </c>
      <c r="E185" s="15">
        <v>0</v>
      </c>
      <c r="F185" s="10">
        <v>344164.82713501633</v>
      </c>
      <c r="G185" s="15">
        <v>0</v>
      </c>
      <c r="H185" s="15">
        <v>11911</v>
      </c>
      <c r="I185" s="15">
        <v>4737</v>
      </c>
      <c r="J185" s="7">
        <v>4563432</v>
      </c>
      <c r="K185" s="23">
        <v>0</v>
      </c>
      <c r="L185" s="15">
        <v>0</v>
      </c>
      <c r="M185" s="15">
        <v>0</v>
      </c>
      <c r="N185" s="19">
        <v>313040</v>
      </c>
      <c r="O185" s="19">
        <v>107310</v>
      </c>
      <c r="P185" s="15">
        <v>1046</v>
      </c>
      <c r="Q185" s="19">
        <v>34280</v>
      </c>
      <c r="R185" s="7">
        <f t="shared" si="4"/>
        <v>13247216.827135015</v>
      </c>
      <c r="S185" s="12">
        <v>12919045</v>
      </c>
      <c r="T185" s="7">
        <f t="shared" si="5"/>
        <v>328171.82713501528</v>
      </c>
      <c r="U185" s="7"/>
      <c r="W185" s="5"/>
      <c r="X185" s="6"/>
      <c r="Y185" s="7"/>
      <c r="Z185" s="25"/>
      <c r="AA185" s="10"/>
      <c r="AB185" s="26"/>
      <c r="AC185" s="7"/>
      <c r="AD185" s="24"/>
      <c r="AE185" s="7"/>
      <c r="AF185" s="23"/>
      <c r="AG185" s="24"/>
      <c r="AH185" s="24"/>
      <c r="AI185" s="19"/>
      <c r="AJ185" s="19"/>
      <c r="AK185" s="27"/>
      <c r="AL185" s="19"/>
      <c r="AM185" s="19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</row>
    <row r="186" spans="1:56">
      <c r="A186" s="2">
        <v>179</v>
      </c>
      <c r="B186" s="5">
        <v>179</v>
      </c>
      <c r="C186" s="6" t="s">
        <v>318</v>
      </c>
      <c r="D186" s="15">
        <v>12050</v>
      </c>
      <c r="E186" s="15">
        <v>0</v>
      </c>
      <c r="F186" s="10">
        <v>0</v>
      </c>
      <c r="G186" s="15">
        <v>0</v>
      </c>
      <c r="H186" s="15">
        <v>0</v>
      </c>
      <c r="I186" s="15">
        <v>0</v>
      </c>
      <c r="J186" s="7">
        <v>363633</v>
      </c>
      <c r="K186" s="23">
        <v>0</v>
      </c>
      <c r="L186" s="15">
        <v>0</v>
      </c>
      <c r="M186" s="15">
        <v>0</v>
      </c>
      <c r="N186" s="19">
        <v>9968</v>
      </c>
      <c r="O186" s="19">
        <v>29570</v>
      </c>
      <c r="P186" s="15">
        <v>5292</v>
      </c>
      <c r="Q186" s="19">
        <v>6744</v>
      </c>
      <c r="R186" s="7">
        <f t="shared" si="4"/>
        <v>427257</v>
      </c>
      <c r="S186" s="12">
        <v>412602</v>
      </c>
      <c r="T186" s="7">
        <f t="shared" si="5"/>
        <v>14655</v>
      </c>
      <c r="U186" s="7"/>
      <c r="W186" s="5"/>
      <c r="X186" s="6"/>
      <c r="Y186" s="7"/>
      <c r="Z186" s="25"/>
      <c r="AA186" s="10"/>
      <c r="AB186" s="26"/>
      <c r="AC186" s="7"/>
      <c r="AD186" s="24"/>
      <c r="AE186" s="7"/>
      <c r="AF186" s="23"/>
      <c r="AG186" s="24"/>
      <c r="AH186" s="24"/>
      <c r="AI186" s="19"/>
      <c r="AJ186" s="19"/>
      <c r="AK186" s="27"/>
      <c r="AL186" s="19"/>
      <c r="AM186" s="19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</row>
    <row r="187" spans="1:56">
      <c r="A187" s="2">
        <v>180</v>
      </c>
      <c r="B187" s="5">
        <v>180</v>
      </c>
      <c r="C187" s="6" t="s">
        <v>319</v>
      </c>
      <c r="D187" s="15">
        <v>39015</v>
      </c>
      <c r="E187" s="15">
        <v>0</v>
      </c>
      <c r="F187" s="10">
        <v>0</v>
      </c>
      <c r="G187" s="15">
        <v>0</v>
      </c>
      <c r="H187" s="15">
        <v>0</v>
      </c>
      <c r="I187" s="15">
        <v>0</v>
      </c>
      <c r="J187" s="7">
        <v>748684</v>
      </c>
      <c r="K187" s="23">
        <v>0</v>
      </c>
      <c r="L187" s="15">
        <v>0</v>
      </c>
      <c r="M187" s="15">
        <v>0</v>
      </c>
      <c r="N187" s="19">
        <v>65659</v>
      </c>
      <c r="O187" s="19">
        <v>14378</v>
      </c>
      <c r="P187" s="15">
        <v>2574</v>
      </c>
      <c r="Q187" s="19">
        <v>9448</v>
      </c>
      <c r="R187" s="7">
        <f t="shared" si="4"/>
        <v>879758</v>
      </c>
      <c r="S187" s="12">
        <v>792328</v>
      </c>
      <c r="T187" s="7">
        <f t="shared" si="5"/>
        <v>87430</v>
      </c>
      <c r="U187" s="7"/>
      <c r="W187" s="5"/>
      <c r="X187" s="6"/>
      <c r="Y187" s="7"/>
      <c r="Z187" s="25"/>
      <c r="AA187" s="10"/>
      <c r="AB187" s="26"/>
      <c r="AC187" s="7"/>
      <c r="AD187" s="24"/>
      <c r="AE187" s="7"/>
      <c r="AF187" s="23"/>
      <c r="AG187" s="24"/>
      <c r="AH187" s="24"/>
      <c r="AI187" s="19"/>
      <c r="AJ187" s="19"/>
      <c r="AK187" s="27"/>
      <c r="AL187" s="19"/>
      <c r="AM187" s="19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</row>
    <row r="188" spans="1:56">
      <c r="A188" s="2">
        <v>181</v>
      </c>
      <c r="B188" s="5">
        <v>181</v>
      </c>
      <c r="C188" s="6" t="s">
        <v>320</v>
      </c>
      <c r="D188" s="15">
        <v>40839452</v>
      </c>
      <c r="E188" s="15">
        <v>0</v>
      </c>
      <c r="F188" s="10">
        <v>48222</v>
      </c>
      <c r="G188" s="15">
        <v>0</v>
      </c>
      <c r="H188" s="15">
        <v>42117</v>
      </c>
      <c r="I188" s="15">
        <v>0</v>
      </c>
      <c r="J188" s="7">
        <v>4838120</v>
      </c>
      <c r="K188" s="23">
        <v>0</v>
      </c>
      <c r="L188" s="15">
        <v>0</v>
      </c>
      <c r="M188" s="15">
        <v>0</v>
      </c>
      <c r="N188" s="19">
        <v>406940</v>
      </c>
      <c r="O188" s="19">
        <v>250439</v>
      </c>
      <c r="P188" s="15">
        <v>0</v>
      </c>
      <c r="Q188" s="19">
        <v>61410</v>
      </c>
      <c r="R188" s="7">
        <f t="shared" si="4"/>
        <v>46486700</v>
      </c>
      <c r="S188" s="12">
        <v>45741015</v>
      </c>
      <c r="T188" s="7">
        <f t="shared" si="5"/>
        <v>745685</v>
      </c>
      <c r="U188" s="7"/>
      <c r="W188" s="5"/>
      <c r="X188" s="6"/>
      <c r="Y188" s="7"/>
      <c r="Z188" s="25"/>
      <c r="AA188" s="10"/>
      <c r="AB188" s="26"/>
      <c r="AC188" s="7"/>
      <c r="AD188" s="24"/>
      <c r="AE188" s="7"/>
      <c r="AF188" s="23"/>
      <c r="AG188" s="24"/>
      <c r="AH188" s="24"/>
      <c r="AI188" s="19"/>
      <c r="AJ188" s="19"/>
      <c r="AK188" s="27"/>
      <c r="AL188" s="19"/>
      <c r="AM188" s="19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</row>
    <row r="189" spans="1:56">
      <c r="A189" s="2">
        <v>182</v>
      </c>
      <c r="B189" s="5">
        <v>182</v>
      </c>
      <c r="C189" s="6" t="s">
        <v>321</v>
      </c>
      <c r="D189" s="15">
        <v>17459284</v>
      </c>
      <c r="E189" s="15">
        <v>0</v>
      </c>
      <c r="F189" s="10">
        <v>108132.24588194136</v>
      </c>
      <c r="G189" s="15">
        <v>0</v>
      </c>
      <c r="H189" s="15">
        <v>19709</v>
      </c>
      <c r="I189" s="15">
        <v>31900</v>
      </c>
      <c r="J189" s="7">
        <v>2193849</v>
      </c>
      <c r="K189" s="23">
        <v>0</v>
      </c>
      <c r="L189" s="15">
        <v>0</v>
      </c>
      <c r="M189" s="15">
        <v>0</v>
      </c>
      <c r="N189" s="19">
        <v>377880</v>
      </c>
      <c r="O189" s="19">
        <v>138528</v>
      </c>
      <c r="P189" s="15">
        <v>151123</v>
      </c>
      <c r="Q189" s="19">
        <v>30595</v>
      </c>
      <c r="R189" s="7">
        <f t="shared" si="4"/>
        <v>20511000.245881941</v>
      </c>
      <c r="S189" s="12">
        <v>20286457</v>
      </c>
      <c r="T189" s="7">
        <f t="shared" si="5"/>
        <v>224543.24588194117</v>
      </c>
      <c r="U189" s="7"/>
      <c r="W189" s="5"/>
      <c r="X189" s="6"/>
      <c r="Y189" s="7"/>
      <c r="Z189" s="25"/>
      <c r="AA189" s="10"/>
      <c r="AB189" s="26"/>
      <c r="AC189" s="7"/>
      <c r="AD189" s="24"/>
      <c r="AE189" s="7"/>
      <c r="AF189" s="23"/>
      <c r="AG189" s="24"/>
      <c r="AH189" s="24"/>
      <c r="AI189" s="19"/>
      <c r="AJ189" s="19"/>
      <c r="AK189" s="27"/>
      <c r="AL189" s="19"/>
      <c r="AM189" s="19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</row>
    <row r="190" spans="1:56">
      <c r="A190" s="2">
        <v>183</v>
      </c>
      <c r="B190" s="5">
        <v>183</v>
      </c>
      <c r="C190" s="6" t="s">
        <v>322</v>
      </c>
      <c r="D190" s="15">
        <v>18050</v>
      </c>
      <c r="E190" s="15">
        <v>0</v>
      </c>
      <c r="F190" s="10">
        <v>0</v>
      </c>
      <c r="G190" s="15">
        <v>0</v>
      </c>
      <c r="H190" s="15">
        <v>0</v>
      </c>
      <c r="I190" s="15">
        <v>0</v>
      </c>
      <c r="J190" s="7">
        <v>47304</v>
      </c>
      <c r="K190" s="23">
        <v>0</v>
      </c>
      <c r="L190" s="15">
        <v>0</v>
      </c>
      <c r="M190" s="15">
        <v>0</v>
      </c>
      <c r="N190" s="19">
        <v>0</v>
      </c>
      <c r="O190" s="19">
        <v>3104</v>
      </c>
      <c r="P190" s="15">
        <v>53824</v>
      </c>
      <c r="Q190" s="19">
        <v>1882</v>
      </c>
      <c r="R190" s="7">
        <f t="shared" si="4"/>
        <v>124164</v>
      </c>
      <c r="S190" s="12">
        <v>122499</v>
      </c>
      <c r="T190" s="7">
        <f t="shared" si="5"/>
        <v>1665</v>
      </c>
      <c r="U190" s="7"/>
      <c r="W190" s="5"/>
      <c r="X190" s="6"/>
      <c r="Y190" s="7"/>
      <c r="Z190" s="25"/>
      <c r="AA190" s="10"/>
      <c r="AB190" s="26"/>
      <c r="AC190" s="7"/>
      <c r="AD190" s="24"/>
      <c r="AE190" s="7"/>
      <c r="AF190" s="23"/>
      <c r="AG190" s="24"/>
      <c r="AH190" s="24"/>
      <c r="AI190" s="19"/>
      <c r="AJ190" s="19"/>
      <c r="AK190" s="27"/>
      <c r="AL190" s="19"/>
      <c r="AM190" s="19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</row>
    <row r="191" spans="1:56">
      <c r="A191" s="2">
        <v>184</v>
      </c>
      <c r="B191" s="5">
        <v>184</v>
      </c>
      <c r="C191" s="6" t="s">
        <v>323</v>
      </c>
      <c r="D191" s="15">
        <v>1550526</v>
      </c>
      <c r="E191" s="15">
        <v>0</v>
      </c>
      <c r="F191" s="10">
        <v>0</v>
      </c>
      <c r="G191" s="15">
        <v>0</v>
      </c>
      <c r="H191" s="15">
        <v>2965</v>
      </c>
      <c r="I191" s="15">
        <v>0</v>
      </c>
      <c r="J191" s="7">
        <v>486871</v>
      </c>
      <c r="K191" s="23">
        <v>0</v>
      </c>
      <c r="L191" s="15">
        <v>0</v>
      </c>
      <c r="M191" s="15">
        <v>0</v>
      </c>
      <c r="N191" s="19">
        <v>45630</v>
      </c>
      <c r="O191" s="19">
        <v>29134</v>
      </c>
      <c r="P191" s="15">
        <v>19510</v>
      </c>
      <c r="Q191" s="19">
        <v>10615</v>
      </c>
      <c r="R191" s="7">
        <f t="shared" si="4"/>
        <v>2145251</v>
      </c>
      <c r="S191" s="12">
        <v>2089760</v>
      </c>
      <c r="T191" s="7">
        <f t="shared" si="5"/>
        <v>55491</v>
      </c>
      <c r="U191" s="7"/>
      <c r="W191" s="5"/>
      <c r="X191" s="6"/>
      <c r="Y191" s="7"/>
      <c r="Z191" s="25"/>
      <c r="AA191" s="10"/>
      <c r="AB191" s="26"/>
      <c r="AC191" s="7"/>
      <c r="AD191" s="24"/>
      <c r="AE191" s="7"/>
      <c r="AF191" s="23"/>
      <c r="AG191" s="24"/>
      <c r="AH191" s="24"/>
      <c r="AI191" s="19"/>
      <c r="AJ191" s="19"/>
      <c r="AK191" s="27"/>
      <c r="AL191" s="19"/>
      <c r="AM191" s="19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</row>
    <row r="192" spans="1:56">
      <c r="A192" s="2">
        <v>185</v>
      </c>
      <c r="B192" s="5">
        <v>185</v>
      </c>
      <c r="C192" s="6" t="s">
        <v>324</v>
      </c>
      <c r="D192" s="15">
        <v>20022624</v>
      </c>
      <c r="E192" s="15">
        <v>0</v>
      </c>
      <c r="F192" s="10">
        <v>14521.410286972825</v>
      </c>
      <c r="G192" s="15">
        <v>0</v>
      </c>
      <c r="H192" s="15">
        <v>25660</v>
      </c>
      <c r="I192" s="15">
        <v>500610</v>
      </c>
      <c r="J192" s="7">
        <v>2717877</v>
      </c>
      <c r="K192" s="23">
        <v>0</v>
      </c>
      <c r="L192" s="15">
        <v>0</v>
      </c>
      <c r="M192" s="15">
        <v>0</v>
      </c>
      <c r="N192" s="19">
        <v>219936</v>
      </c>
      <c r="O192" s="19">
        <v>70615</v>
      </c>
      <c r="P192" s="15">
        <v>0</v>
      </c>
      <c r="Q192" s="19">
        <v>37853</v>
      </c>
      <c r="R192" s="7">
        <f t="shared" si="4"/>
        <v>23609696.410286974</v>
      </c>
      <c r="S192" s="12">
        <v>22961205</v>
      </c>
      <c r="T192" s="7">
        <f t="shared" si="5"/>
        <v>648491.41028697416</v>
      </c>
      <c r="U192" s="7"/>
      <c r="W192" s="5"/>
      <c r="X192" s="6"/>
      <c r="Y192" s="7"/>
      <c r="Z192" s="25"/>
      <c r="AA192" s="10"/>
      <c r="AB192" s="26"/>
      <c r="AC192" s="7"/>
      <c r="AD192" s="24"/>
      <c r="AE192" s="7"/>
      <c r="AF192" s="23"/>
      <c r="AG192" s="24"/>
      <c r="AH192" s="24"/>
      <c r="AI192" s="19"/>
      <c r="AJ192" s="19"/>
      <c r="AK192" s="27"/>
      <c r="AL192" s="19"/>
      <c r="AM192" s="19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</row>
    <row r="193" spans="1:56">
      <c r="A193" s="2">
        <v>186</v>
      </c>
      <c r="B193" s="5">
        <v>186</v>
      </c>
      <c r="C193" s="6" t="s">
        <v>325</v>
      </c>
      <c r="D193" s="15">
        <v>6879058</v>
      </c>
      <c r="E193" s="15">
        <v>0</v>
      </c>
      <c r="F193" s="10">
        <v>7927.1396627043168</v>
      </c>
      <c r="G193" s="15">
        <v>0</v>
      </c>
      <c r="H193" s="15">
        <v>9826</v>
      </c>
      <c r="I193" s="15">
        <v>0</v>
      </c>
      <c r="J193" s="7">
        <v>1575694</v>
      </c>
      <c r="K193" s="23">
        <v>0</v>
      </c>
      <c r="L193" s="15">
        <v>0</v>
      </c>
      <c r="M193" s="15">
        <v>0</v>
      </c>
      <c r="N193" s="19">
        <v>113357</v>
      </c>
      <c r="O193" s="19">
        <v>92712</v>
      </c>
      <c r="P193" s="15">
        <v>7942</v>
      </c>
      <c r="Q193" s="19">
        <v>18426</v>
      </c>
      <c r="R193" s="7">
        <f t="shared" si="4"/>
        <v>8704942.1396627054</v>
      </c>
      <c r="S193" s="12">
        <v>8523411</v>
      </c>
      <c r="T193" s="7">
        <f t="shared" si="5"/>
        <v>181531.13966270536</v>
      </c>
      <c r="U193" s="7"/>
      <c r="W193" s="5"/>
      <c r="X193" s="6"/>
      <c r="Y193" s="7"/>
      <c r="Z193" s="25"/>
      <c r="AA193" s="10"/>
      <c r="AB193" s="26"/>
      <c r="AC193" s="7"/>
      <c r="AD193" s="24"/>
      <c r="AE193" s="7"/>
      <c r="AF193" s="23"/>
      <c r="AG193" s="24"/>
      <c r="AH193" s="24"/>
      <c r="AI193" s="19"/>
      <c r="AJ193" s="19"/>
      <c r="AK193" s="27"/>
      <c r="AL193" s="19"/>
      <c r="AM193" s="19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</row>
    <row r="194" spans="1:56">
      <c r="A194" s="2">
        <v>187</v>
      </c>
      <c r="B194" s="5">
        <v>187</v>
      </c>
      <c r="C194" s="6" t="s">
        <v>326</v>
      </c>
      <c r="D194" s="15">
        <v>4625472</v>
      </c>
      <c r="E194" s="15">
        <v>0</v>
      </c>
      <c r="F194" s="10">
        <v>893</v>
      </c>
      <c r="G194" s="15">
        <v>0</v>
      </c>
      <c r="H194" s="15">
        <v>5285</v>
      </c>
      <c r="I194" s="15">
        <v>410329</v>
      </c>
      <c r="J194" s="7">
        <v>931622</v>
      </c>
      <c r="K194" s="23">
        <v>0</v>
      </c>
      <c r="L194" s="15">
        <v>0</v>
      </c>
      <c r="M194" s="15">
        <v>0</v>
      </c>
      <c r="N194" s="19">
        <v>22965</v>
      </c>
      <c r="O194" s="19">
        <v>24385</v>
      </c>
      <c r="P194" s="15">
        <v>0</v>
      </c>
      <c r="Q194" s="19">
        <v>10147</v>
      </c>
      <c r="R194" s="7">
        <f t="shared" si="4"/>
        <v>6031098</v>
      </c>
      <c r="S194" s="12">
        <v>5897717</v>
      </c>
      <c r="T194" s="7">
        <f t="shared" si="5"/>
        <v>133381</v>
      </c>
      <c r="U194" s="7"/>
      <c r="W194" s="5"/>
      <c r="X194" s="6"/>
      <c r="Y194" s="7"/>
      <c r="Z194" s="25"/>
      <c r="AA194" s="10"/>
      <c r="AB194" s="26"/>
      <c r="AC194" s="7"/>
      <c r="AD194" s="24"/>
      <c r="AE194" s="7"/>
      <c r="AF194" s="23"/>
      <c r="AG194" s="24"/>
      <c r="AH194" s="24"/>
      <c r="AI194" s="19"/>
      <c r="AJ194" s="19"/>
      <c r="AK194" s="27"/>
      <c r="AL194" s="19"/>
      <c r="AM194" s="19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</row>
    <row r="195" spans="1:56">
      <c r="A195" s="2">
        <v>188</v>
      </c>
      <c r="B195" s="5">
        <v>188</v>
      </c>
      <c r="C195" s="6" t="s">
        <v>327</v>
      </c>
      <c r="D195" s="15">
        <v>26010</v>
      </c>
      <c r="E195" s="15">
        <v>0</v>
      </c>
      <c r="F195" s="10">
        <v>0</v>
      </c>
      <c r="G195" s="15">
        <v>0</v>
      </c>
      <c r="H195" s="15">
        <v>0</v>
      </c>
      <c r="I195" s="15">
        <v>0</v>
      </c>
      <c r="J195" s="7">
        <v>362452</v>
      </c>
      <c r="K195" s="23">
        <v>0</v>
      </c>
      <c r="L195" s="15">
        <v>0</v>
      </c>
      <c r="M195" s="15">
        <v>0</v>
      </c>
      <c r="N195" s="19">
        <v>17246</v>
      </c>
      <c r="O195" s="19">
        <v>13875</v>
      </c>
      <c r="P195" s="15">
        <v>2635</v>
      </c>
      <c r="Q195" s="19">
        <v>3958</v>
      </c>
      <c r="R195" s="7">
        <f t="shared" si="4"/>
        <v>426176</v>
      </c>
      <c r="S195" s="12">
        <v>441643</v>
      </c>
      <c r="T195" s="7">
        <f t="shared" si="5"/>
        <v>-15467</v>
      </c>
      <c r="U195" s="7"/>
      <c r="W195" s="5"/>
      <c r="X195" s="6"/>
      <c r="Y195" s="7"/>
      <c r="Z195" s="25"/>
      <c r="AA195" s="10"/>
      <c r="AB195" s="26"/>
      <c r="AC195" s="7"/>
      <c r="AD195" s="24"/>
      <c r="AE195" s="7"/>
      <c r="AF195" s="23"/>
      <c r="AG195" s="24"/>
      <c r="AH195" s="24"/>
      <c r="AI195" s="19"/>
      <c r="AJ195" s="19"/>
      <c r="AK195" s="27"/>
      <c r="AL195" s="19"/>
      <c r="AM195" s="19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</row>
    <row r="196" spans="1:56">
      <c r="A196" s="2">
        <v>189</v>
      </c>
      <c r="B196" s="5">
        <v>189</v>
      </c>
      <c r="C196" s="6" t="s">
        <v>328</v>
      </c>
      <c r="D196" s="15">
        <v>5964022</v>
      </c>
      <c r="E196" s="15">
        <v>0</v>
      </c>
      <c r="F196" s="10">
        <v>4465</v>
      </c>
      <c r="G196" s="15">
        <v>0</v>
      </c>
      <c r="H196" s="15">
        <v>26166</v>
      </c>
      <c r="I196" s="15">
        <v>0</v>
      </c>
      <c r="J196" s="7">
        <v>2859154</v>
      </c>
      <c r="K196" s="23">
        <v>0</v>
      </c>
      <c r="L196" s="15">
        <v>0</v>
      </c>
      <c r="M196" s="15">
        <v>0</v>
      </c>
      <c r="N196" s="19">
        <v>75466</v>
      </c>
      <c r="O196" s="19">
        <v>105280</v>
      </c>
      <c r="P196" s="15">
        <v>714619</v>
      </c>
      <c r="Q196" s="19">
        <v>32636</v>
      </c>
      <c r="R196" s="7">
        <f t="shared" si="4"/>
        <v>9781808</v>
      </c>
      <c r="S196" s="12">
        <v>9489147</v>
      </c>
      <c r="T196" s="7">
        <f t="shared" si="5"/>
        <v>292661</v>
      </c>
      <c r="U196" s="7"/>
      <c r="W196" s="5"/>
      <c r="X196" s="6"/>
      <c r="Y196" s="7"/>
      <c r="Z196" s="25"/>
      <c r="AA196" s="10"/>
      <c r="AB196" s="26"/>
      <c r="AC196" s="7"/>
      <c r="AD196" s="24"/>
      <c r="AE196" s="7"/>
      <c r="AF196" s="23"/>
      <c r="AG196" s="24"/>
      <c r="AH196" s="24"/>
      <c r="AI196" s="19"/>
      <c r="AJ196" s="19"/>
      <c r="AK196" s="27"/>
      <c r="AL196" s="19"/>
      <c r="AM196" s="19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</row>
    <row r="197" spans="1:56">
      <c r="A197" s="2">
        <v>190</v>
      </c>
      <c r="B197" s="5">
        <v>190</v>
      </c>
      <c r="C197" s="6" t="s">
        <v>329</v>
      </c>
      <c r="D197" s="15">
        <v>49377</v>
      </c>
      <c r="E197" s="15">
        <v>0</v>
      </c>
      <c r="F197" s="10">
        <v>0</v>
      </c>
      <c r="G197" s="15">
        <v>0</v>
      </c>
      <c r="H197" s="15">
        <v>0</v>
      </c>
      <c r="I197" s="15">
        <v>0</v>
      </c>
      <c r="J197" s="7">
        <v>16361</v>
      </c>
      <c r="K197" s="23">
        <v>0</v>
      </c>
      <c r="L197" s="15">
        <v>0</v>
      </c>
      <c r="M197" s="15">
        <v>0</v>
      </c>
      <c r="N197" s="19">
        <v>0</v>
      </c>
      <c r="O197" s="19">
        <v>0</v>
      </c>
      <c r="P197" s="15">
        <v>8323</v>
      </c>
      <c r="Q197" s="19">
        <v>1695</v>
      </c>
      <c r="R197" s="7">
        <f t="shared" si="4"/>
        <v>75756</v>
      </c>
      <c r="S197" s="12">
        <v>101210</v>
      </c>
      <c r="T197" s="7">
        <f t="shared" si="5"/>
        <v>-25454</v>
      </c>
      <c r="U197" s="7"/>
      <c r="W197" s="5"/>
      <c r="X197" s="6"/>
      <c r="Y197" s="7"/>
      <c r="Z197" s="25"/>
      <c r="AA197" s="10"/>
      <c r="AB197" s="26"/>
      <c r="AC197" s="7"/>
      <c r="AD197" s="24"/>
      <c r="AE197" s="7"/>
      <c r="AF197" s="23"/>
      <c r="AG197" s="24"/>
      <c r="AH197" s="24"/>
      <c r="AI197" s="19"/>
      <c r="AJ197" s="19"/>
      <c r="AK197" s="27"/>
      <c r="AL197" s="19"/>
      <c r="AM197" s="19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</row>
    <row r="198" spans="1:56">
      <c r="A198" s="2">
        <v>191</v>
      </c>
      <c r="B198" s="5">
        <v>191</v>
      </c>
      <c r="C198" s="6" t="s">
        <v>330</v>
      </c>
      <c r="D198" s="15">
        <v>7372025</v>
      </c>
      <c r="E198" s="15">
        <v>0</v>
      </c>
      <c r="F198" s="10">
        <v>11609</v>
      </c>
      <c r="G198" s="15">
        <v>0</v>
      </c>
      <c r="H198" s="15">
        <v>7347</v>
      </c>
      <c r="I198" s="15">
        <v>175446</v>
      </c>
      <c r="J198" s="7">
        <v>1161557</v>
      </c>
      <c r="K198" s="23">
        <v>0</v>
      </c>
      <c r="L198" s="15">
        <v>0</v>
      </c>
      <c r="M198" s="15">
        <v>0</v>
      </c>
      <c r="N198" s="19">
        <v>8531</v>
      </c>
      <c r="O198" s="19">
        <v>29857</v>
      </c>
      <c r="P198" s="15">
        <v>84088</v>
      </c>
      <c r="Q198" s="19">
        <v>11681</v>
      </c>
      <c r="R198" s="7">
        <f t="shared" si="4"/>
        <v>8862141</v>
      </c>
      <c r="S198" s="12">
        <v>8858333</v>
      </c>
      <c r="T198" s="7">
        <f t="shared" si="5"/>
        <v>3808</v>
      </c>
      <c r="U198" s="7"/>
      <c r="W198" s="5"/>
      <c r="X198" s="6"/>
      <c r="Y198" s="7"/>
      <c r="Z198" s="25"/>
      <c r="AA198" s="10"/>
      <c r="AB198" s="26"/>
      <c r="AC198" s="7"/>
      <c r="AD198" s="24"/>
      <c r="AE198" s="7"/>
      <c r="AF198" s="23"/>
      <c r="AG198" s="24"/>
      <c r="AH198" s="24"/>
      <c r="AI198" s="19"/>
      <c r="AJ198" s="19"/>
      <c r="AK198" s="27"/>
      <c r="AL198" s="19"/>
      <c r="AM198" s="19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</row>
    <row r="199" spans="1:56">
      <c r="A199" s="2">
        <v>192</v>
      </c>
      <c r="B199" s="5">
        <v>192</v>
      </c>
      <c r="C199" s="6" t="s">
        <v>331</v>
      </c>
      <c r="D199" s="15">
        <v>0</v>
      </c>
      <c r="E199" s="15">
        <v>0</v>
      </c>
      <c r="F199" s="10">
        <v>0</v>
      </c>
      <c r="G199" s="15">
        <v>0</v>
      </c>
      <c r="H199" s="15">
        <v>0</v>
      </c>
      <c r="I199" s="15">
        <v>0</v>
      </c>
      <c r="J199" s="7">
        <v>1275253</v>
      </c>
      <c r="K199" s="23">
        <v>0</v>
      </c>
      <c r="L199" s="15">
        <v>0</v>
      </c>
      <c r="M199" s="15">
        <v>0</v>
      </c>
      <c r="N199" s="19">
        <v>127386</v>
      </c>
      <c r="O199" s="19">
        <v>38651</v>
      </c>
      <c r="P199" s="15">
        <v>142331</v>
      </c>
      <c r="Q199" s="19">
        <v>13751</v>
      </c>
      <c r="R199" s="7">
        <f t="shared" si="4"/>
        <v>1597372</v>
      </c>
      <c r="S199" s="12">
        <v>1504792</v>
      </c>
      <c r="T199" s="7">
        <f t="shared" si="5"/>
        <v>92580</v>
      </c>
      <c r="U199" s="7"/>
      <c r="W199" s="5"/>
      <c r="X199" s="6"/>
      <c r="Y199" s="7"/>
      <c r="Z199" s="25"/>
      <c r="AA199" s="10"/>
      <c r="AB199" s="26"/>
      <c r="AC199" s="7"/>
      <c r="AD199" s="24"/>
      <c r="AE199" s="7"/>
      <c r="AF199" s="23"/>
      <c r="AG199" s="24"/>
      <c r="AH199" s="24"/>
      <c r="AI199" s="19"/>
      <c r="AJ199" s="19"/>
      <c r="AK199" s="27"/>
      <c r="AL199" s="19"/>
      <c r="AM199" s="19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</row>
    <row r="200" spans="1:56">
      <c r="A200" s="2">
        <v>193</v>
      </c>
      <c r="B200" s="5">
        <v>193</v>
      </c>
      <c r="C200" s="6" t="s">
        <v>332</v>
      </c>
      <c r="D200" s="15">
        <v>0</v>
      </c>
      <c r="E200" s="15">
        <v>0</v>
      </c>
      <c r="F200" s="10">
        <v>0</v>
      </c>
      <c r="G200" s="15">
        <v>0</v>
      </c>
      <c r="H200" s="15">
        <v>0</v>
      </c>
      <c r="I200" s="15">
        <v>0</v>
      </c>
      <c r="J200" s="7">
        <v>41141</v>
      </c>
      <c r="K200" s="23">
        <v>0</v>
      </c>
      <c r="L200" s="15">
        <v>0</v>
      </c>
      <c r="M200" s="15">
        <v>0</v>
      </c>
      <c r="N200" s="19">
        <v>11027</v>
      </c>
      <c r="O200" s="19">
        <v>5106</v>
      </c>
      <c r="P200" s="15">
        <v>231851</v>
      </c>
      <c r="Q200" s="19">
        <v>1970</v>
      </c>
      <c r="R200" s="7">
        <f t="shared" ref="R200:R263" si="6">SUM(D200:Q200)</f>
        <v>291095</v>
      </c>
      <c r="S200" s="12">
        <v>308582</v>
      </c>
      <c r="T200" s="7">
        <f t="shared" si="5"/>
        <v>-17487</v>
      </c>
      <c r="U200" s="7"/>
      <c r="W200" s="5"/>
      <c r="X200" s="6"/>
      <c r="Y200" s="7"/>
      <c r="Z200" s="25"/>
      <c r="AA200" s="10"/>
      <c r="AB200" s="26"/>
      <c r="AC200" s="7"/>
      <c r="AD200" s="24"/>
      <c r="AE200" s="7"/>
      <c r="AF200" s="23"/>
      <c r="AG200" s="24"/>
      <c r="AH200" s="24"/>
      <c r="AI200" s="19"/>
      <c r="AJ200" s="19"/>
      <c r="AK200" s="27"/>
      <c r="AL200" s="19"/>
      <c r="AM200" s="19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</row>
    <row r="201" spans="1:56">
      <c r="A201" s="2">
        <v>194</v>
      </c>
      <c r="B201" s="5">
        <v>194</v>
      </c>
      <c r="C201" s="6" t="s">
        <v>333</v>
      </c>
      <c r="D201" s="15">
        <v>21042</v>
      </c>
      <c r="E201" s="15">
        <v>0</v>
      </c>
      <c r="F201" s="10">
        <v>0</v>
      </c>
      <c r="G201" s="15">
        <v>0</v>
      </c>
      <c r="H201" s="15">
        <v>0</v>
      </c>
      <c r="I201" s="15">
        <v>0</v>
      </c>
      <c r="J201" s="7">
        <v>77223</v>
      </c>
      <c r="K201" s="23">
        <v>0</v>
      </c>
      <c r="L201" s="15">
        <v>0</v>
      </c>
      <c r="M201" s="15">
        <v>0</v>
      </c>
      <c r="N201" s="19">
        <v>0</v>
      </c>
      <c r="O201" s="19">
        <v>1852</v>
      </c>
      <c r="P201" s="15">
        <v>5746</v>
      </c>
      <c r="Q201" s="19">
        <v>2086</v>
      </c>
      <c r="R201" s="7">
        <f t="shared" si="6"/>
        <v>107949</v>
      </c>
      <c r="S201" s="12">
        <v>105107</v>
      </c>
      <c r="T201" s="7">
        <f t="shared" ref="T201:T264" si="7">R201-S201</f>
        <v>2842</v>
      </c>
      <c r="U201" s="7"/>
      <c r="W201" s="5"/>
      <c r="X201" s="6"/>
      <c r="Y201" s="7"/>
      <c r="Z201" s="25"/>
      <c r="AA201" s="10"/>
      <c r="AB201" s="26"/>
      <c r="AC201" s="7"/>
      <c r="AD201" s="24"/>
      <c r="AE201" s="7"/>
      <c r="AF201" s="23"/>
      <c r="AG201" s="24"/>
      <c r="AH201" s="24"/>
      <c r="AI201" s="19"/>
      <c r="AJ201" s="19"/>
      <c r="AK201" s="27"/>
      <c r="AL201" s="19"/>
      <c r="AM201" s="19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</row>
    <row r="202" spans="1:56">
      <c r="A202" s="2">
        <v>195</v>
      </c>
      <c r="B202" s="5">
        <v>195</v>
      </c>
      <c r="C202" s="6" t="s">
        <v>21</v>
      </c>
      <c r="D202" s="15">
        <v>32776</v>
      </c>
      <c r="E202" s="15">
        <v>0</v>
      </c>
      <c r="F202" s="10">
        <v>0</v>
      </c>
      <c r="G202" s="15">
        <v>0</v>
      </c>
      <c r="H202" s="15">
        <v>0</v>
      </c>
      <c r="I202" s="15">
        <v>0</v>
      </c>
      <c r="J202" s="7">
        <v>26674</v>
      </c>
      <c r="K202" s="23">
        <v>0</v>
      </c>
      <c r="L202" s="15">
        <v>0</v>
      </c>
      <c r="M202" s="15">
        <v>0</v>
      </c>
      <c r="N202" s="19">
        <v>0</v>
      </c>
      <c r="O202" s="19">
        <v>225</v>
      </c>
      <c r="P202" s="15">
        <v>283705</v>
      </c>
      <c r="Q202" s="19">
        <v>1678</v>
      </c>
      <c r="R202" s="7">
        <f t="shared" si="6"/>
        <v>345058</v>
      </c>
      <c r="S202" s="12">
        <v>295148</v>
      </c>
      <c r="T202" s="7">
        <f t="shared" si="7"/>
        <v>49910</v>
      </c>
      <c r="U202" s="7"/>
      <c r="W202" s="5"/>
      <c r="X202" s="6"/>
      <c r="Y202" s="7"/>
      <c r="Z202" s="25"/>
      <c r="AA202" s="10"/>
      <c r="AB202" s="26"/>
      <c r="AC202" s="7"/>
      <c r="AD202" s="24"/>
      <c r="AE202" s="7"/>
      <c r="AF202" s="23"/>
      <c r="AG202" s="24"/>
      <c r="AH202" s="24"/>
      <c r="AI202" s="19"/>
      <c r="AJ202" s="19"/>
      <c r="AK202" s="27"/>
      <c r="AL202" s="19"/>
      <c r="AM202" s="19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</row>
    <row r="203" spans="1:56">
      <c r="A203" s="2">
        <v>196</v>
      </c>
      <c r="B203" s="5">
        <v>196</v>
      </c>
      <c r="C203" s="6" t="s">
        <v>334</v>
      </c>
      <c r="D203" s="15">
        <v>477893</v>
      </c>
      <c r="E203" s="15">
        <v>0</v>
      </c>
      <c r="F203" s="10">
        <v>4465</v>
      </c>
      <c r="G203" s="15">
        <v>0</v>
      </c>
      <c r="H203" s="15">
        <v>0</v>
      </c>
      <c r="I203" s="15">
        <v>0</v>
      </c>
      <c r="J203" s="7">
        <v>336212</v>
      </c>
      <c r="K203" s="23">
        <v>0</v>
      </c>
      <c r="L203" s="15">
        <v>0</v>
      </c>
      <c r="M203" s="15">
        <v>0</v>
      </c>
      <c r="N203" s="19">
        <v>12291</v>
      </c>
      <c r="O203" s="19">
        <v>30946</v>
      </c>
      <c r="P203" s="15">
        <v>507</v>
      </c>
      <c r="Q203" s="19">
        <v>3241</v>
      </c>
      <c r="R203" s="7">
        <f t="shared" si="6"/>
        <v>865555</v>
      </c>
      <c r="S203" s="12">
        <v>846098</v>
      </c>
      <c r="T203" s="7">
        <f t="shared" si="7"/>
        <v>19457</v>
      </c>
      <c r="U203" s="7"/>
      <c r="W203" s="5"/>
      <c r="X203" s="6"/>
      <c r="Y203" s="7"/>
      <c r="Z203" s="25"/>
      <c r="AA203" s="10"/>
      <c r="AB203" s="26"/>
      <c r="AC203" s="7"/>
      <c r="AD203" s="24"/>
      <c r="AE203" s="7"/>
      <c r="AF203" s="23"/>
      <c r="AG203" s="24"/>
      <c r="AH203" s="24"/>
      <c r="AI203" s="19"/>
      <c r="AJ203" s="19"/>
      <c r="AK203" s="27"/>
      <c r="AL203" s="19"/>
      <c r="AM203" s="19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</row>
    <row r="204" spans="1:56">
      <c r="A204" s="2">
        <v>197</v>
      </c>
      <c r="B204" s="5">
        <v>197</v>
      </c>
      <c r="C204" s="6" t="s">
        <v>335</v>
      </c>
      <c r="D204" s="15">
        <v>2126945</v>
      </c>
      <c r="E204" s="15">
        <v>0</v>
      </c>
      <c r="F204" s="10">
        <v>0</v>
      </c>
      <c r="G204" s="15">
        <v>0</v>
      </c>
      <c r="H204" s="15">
        <v>5332</v>
      </c>
      <c r="I204" s="15">
        <v>0</v>
      </c>
      <c r="J204" s="7">
        <v>70503</v>
      </c>
      <c r="K204" s="23">
        <v>0</v>
      </c>
      <c r="L204" s="15">
        <v>0</v>
      </c>
      <c r="M204" s="15">
        <v>0</v>
      </c>
      <c r="N204" s="19">
        <v>10627</v>
      </c>
      <c r="O204" s="19">
        <v>4797</v>
      </c>
      <c r="P204" s="15">
        <v>116162</v>
      </c>
      <c r="Q204" s="19">
        <v>8345</v>
      </c>
      <c r="R204" s="7">
        <f t="shared" si="6"/>
        <v>2342711</v>
      </c>
      <c r="S204" s="12">
        <v>1725838</v>
      </c>
      <c r="T204" s="7">
        <f t="shared" si="7"/>
        <v>616873</v>
      </c>
      <c r="U204" s="7"/>
      <c r="W204" s="5"/>
      <c r="X204" s="6"/>
      <c r="Y204" s="7"/>
      <c r="Z204" s="25"/>
      <c r="AA204" s="10"/>
      <c r="AB204" s="26"/>
      <c r="AC204" s="7"/>
      <c r="AD204" s="24"/>
      <c r="AE204" s="7"/>
      <c r="AF204" s="23"/>
      <c r="AG204" s="24"/>
      <c r="AH204" s="24"/>
      <c r="AI204" s="19"/>
      <c r="AJ204" s="19"/>
      <c r="AK204" s="27"/>
      <c r="AL204" s="19"/>
      <c r="AM204" s="19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</row>
    <row r="205" spans="1:56">
      <c r="A205" s="2">
        <v>198</v>
      </c>
      <c r="B205" s="5">
        <v>198</v>
      </c>
      <c r="C205" s="6" t="s">
        <v>336</v>
      </c>
      <c r="D205" s="15">
        <v>8681240</v>
      </c>
      <c r="E205" s="15">
        <v>0</v>
      </c>
      <c r="F205" s="10">
        <v>130472.11652965791</v>
      </c>
      <c r="G205" s="15">
        <v>0</v>
      </c>
      <c r="H205" s="15">
        <v>21648</v>
      </c>
      <c r="I205" s="15">
        <v>233152</v>
      </c>
      <c r="J205" s="7">
        <v>3390794</v>
      </c>
      <c r="K205" s="23">
        <v>0</v>
      </c>
      <c r="L205" s="15">
        <v>0</v>
      </c>
      <c r="M205" s="15">
        <v>0</v>
      </c>
      <c r="N205" s="19">
        <v>160215</v>
      </c>
      <c r="O205" s="19">
        <v>100638</v>
      </c>
      <c r="P205" s="15">
        <v>88023</v>
      </c>
      <c r="Q205" s="19">
        <v>45841</v>
      </c>
      <c r="R205" s="7">
        <f t="shared" si="6"/>
        <v>12852023.116529658</v>
      </c>
      <c r="S205" s="12">
        <v>12363740</v>
      </c>
      <c r="T205" s="7">
        <f t="shared" si="7"/>
        <v>488283.11652965844</v>
      </c>
      <c r="U205" s="7"/>
      <c r="W205" s="5"/>
      <c r="X205" s="6"/>
      <c r="Y205" s="7"/>
      <c r="Z205" s="25"/>
      <c r="AA205" s="10"/>
      <c r="AB205" s="26"/>
      <c r="AC205" s="7"/>
      <c r="AD205" s="24"/>
      <c r="AE205" s="7"/>
      <c r="AF205" s="23"/>
      <c r="AG205" s="24"/>
      <c r="AH205" s="24"/>
      <c r="AI205" s="19"/>
      <c r="AJ205" s="19"/>
      <c r="AK205" s="27"/>
      <c r="AL205" s="19"/>
      <c r="AM205" s="19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</row>
    <row r="206" spans="1:56">
      <c r="A206" s="2">
        <v>199</v>
      </c>
      <c r="B206" s="5">
        <v>199</v>
      </c>
      <c r="C206" s="6" t="s">
        <v>337</v>
      </c>
      <c r="D206" s="15">
        <v>8239740</v>
      </c>
      <c r="E206" s="15">
        <v>0</v>
      </c>
      <c r="F206" s="10">
        <v>5358</v>
      </c>
      <c r="G206" s="15">
        <v>0</v>
      </c>
      <c r="H206" s="15">
        <v>31807</v>
      </c>
      <c r="I206" s="15">
        <v>0</v>
      </c>
      <c r="J206" s="7">
        <v>1553368</v>
      </c>
      <c r="K206" s="23">
        <v>0</v>
      </c>
      <c r="L206" s="15">
        <v>0</v>
      </c>
      <c r="M206" s="15">
        <v>0</v>
      </c>
      <c r="N206" s="19">
        <v>34352</v>
      </c>
      <c r="O206" s="19">
        <v>64136</v>
      </c>
      <c r="P206" s="15">
        <v>0</v>
      </c>
      <c r="Q206" s="19">
        <v>37428</v>
      </c>
      <c r="R206" s="7">
        <f t="shared" si="6"/>
        <v>9966189</v>
      </c>
      <c r="S206" s="12">
        <v>9601356</v>
      </c>
      <c r="T206" s="7">
        <f t="shared" si="7"/>
        <v>364833</v>
      </c>
      <c r="U206" s="7"/>
      <c r="W206" s="5"/>
      <c r="X206" s="6"/>
      <c r="Y206" s="7"/>
      <c r="Z206" s="25"/>
      <c r="AA206" s="10"/>
      <c r="AB206" s="26"/>
      <c r="AC206" s="7"/>
      <c r="AD206" s="24"/>
      <c r="AE206" s="7"/>
      <c r="AF206" s="23"/>
      <c r="AG206" s="24"/>
      <c r="AH206" s="24"/>
      <c r="AI206" s="19"/>
      <c r="AJ206" s="19"/>
      <c r="AK206" s="27"/>
      <c r="AL206" s="19"/>
      <c r="AM206" s="19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</row>
    <row r="207" spans="1:56">
      <c r="A207" s="2">
        <v>200</v>
      </c>
      <c r="B207" s="5">
        <v>200</v>
      </c>
      <c r="C207" s="6" t="s">
        <v>338</v>
      </c>
      <c r="D207" s="15">
        <v>179597</v>
      </c>
      <c r="E207" s="15">
        <v>0</v>
      </c>
      <c r="F207" s="10">
        <v>8919.4080229557094</v>
      </c>
      <c r="G207" s="15">
        <v>0</v>
      </c>
      <c r="H207" s="15">
        <v>0</v>
      </c>
      <c r="I207" s="15">
        <v>0</v>
      </c>
      <c r="J207" s="7">
        <v>18074</v>
      </c>
      <c r="K207" s="23">
        <v>0</v>
      </c>
      <c r="L207" s="15">
        <v>0</v>
      </c>
      <c r="M207" s="15">
        <v>0</v>
      </c>
      <c r="N207" s="19">
        <v>0</v>
      </c>
      <c r="O207" s="19">
        <v>0</v>
      </c>
      <c r="P207" s="15">
        <v>31281</v>
      </c>
      <c r="Q207" s="19">
        <v>1728</v>
      </c>
      <c r="R207" s="7">
        <f t="shared" si="6"/>
        <v>239599.4080229557</v>
      </c>
      <c r="S207" s="12">
        <v>253939</v>
      </c>
      <c r="T207" s="7">
        <f t="shared" si="7"/>
        <v>-14339.5919770443</v>
      </c>
      <c r="U207" s="7"/>
      <c r="W207" s="5"/>
      <c r="X207" s="6"/>
      <c r="Y207" s="7"/>
      <c r="Z207" s="25"/>
      <c r="AA207" s="10"/>
      <c r="AB207" s="26"/>
      <c r="AC207" s="7"/>
      <c r="AD207" s="24"/>
      <c r="AE207" s="7"/>
      <c r="AF207" s="23"/>
      <c r="AG207" s="24"/>
      <c r="AH207" s="24"/>
      <c r="AI207" s="19"/>
      <c r="AJ207" s="19"/>
      <c r="AK207" s="27"/>
      <c r="AL207" s="19"/>
      <c r="AM207" s="19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</row>
    <row r="208" spans="1:56">
      <c r="A208" s="2">
        <v>201</v>
      </c>
      <c r="B208" s="5">
        <v>201</v>
      </c>
      <c r="C208" s="6" t="s">
        <v>339</v>
      </c>
      <c r="D208" s="15">
        <v>123501948</v>
      </c>
      <c r="E208" s="15">
        <v>0</v>
      </c>
      <c r="F208" s="10">
        <v>2523225.1290265154</v>
      </c>
      <c r="G208" s="15">
        <v>0</v>
      </c>
      <c r="H208" s="15">
        <v>97225</v>
      </c>
      <c r="I208" s="15">
        <v>0</v>
      </c>
      <c r="J208" s="7">
        <v>20469520</v>
      </c>
      <c r="K208" s="23">
        <v>0</v>
      </c>
      <c r="L208" s="15">
        <v>0</v>
      </c>
      <c r="M208" s="15">
        <v>0</v>
      </c>
      <c r="N208" s="19">
        <v>2261398</v>
      </c>
      <c r="O208" s="19">
        <v>513015</v>
      </c>
      <c r="P208" s="15">
        <v>13835</v>
      </c>
      <c r="Q208" s="19">
        <v>149303</v>
      </c>
      <c r="R208" s="7">
        <f t="shared" si="6"/>
        <v>149529469.12902653</v>
      </c>
      <c r="S208" s="12">
        <v>144571673</v>
      </c>
      <c r="T208" s="7">
        <f t="shared" si="7"/>
        <v>4957796.1290265322</v>
      </c>
      <c r="U208" s="7"/>
      <c r="W208" s="5"/>
      <c r="X208" s="6"/>
      <c r="Y208" s="7"/>
      <c r="Z208" s="25"/>
      <c r="AA208" s="10"/>
      <c r="AB208" s="26"/>
      <c r="AC208" s="7"/>
      <c r="AD208" s="24"/>
      <c r="AE208" s="7"/>
      <c r="AF208" s="23"/>
      <c r="AG208" s="24"/>
      <c r="AH208" s="24"/>
      <c r="AI208" s="19"/>
      <c r="AJ208" s="19"/>
      <c r="AK208" s="27"/>
      <c r="AL208" s="19"/>
      <c r="AM208" s="19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</row>
    <row r="209" spans="1:56">
      <c r="A209" s="2">
        <v>202</v>
      </c>
      <c r="B209" s="5">
        <v>202</v>
      </c>
      <c r="C209" s="6" t="s">
        <v>340</v>
      </c>
      <c r="D209" s="15">
        <v>5595</v>
      </c>
      <c r="E209" s="15">
        <v>0</v>
      </c>
      <c r="F209" s="10">
        <v>0</v>
      </c>
      <c r="G209" s="15">
        <v>0</v>
      </c>
      <c r="H209" s="15">
        <v>0</v>
      </c>
      <c r="I209" s="15">
        <v>0</v>
      </c>
      <c r="J209" s="7">
        <v>117466</v>
      </c>
      <c r="K209" s="23">
        <v>0</v>
      </c>
      <c r="L209" s="15">
        <v>0</v>
      </c>
      <c r="M209" s="15">
        <v>0</v>
      </c>
      <c r="N209" s="19">
        <v>0</v>
      </c>
      <c r="O209" s="19">
        <v>3388</v>
      </c>
      <c r="P209" s="15">
        <v>57976</v>
      </c>
      <c r="Q209" s="19">
        <v>2162</v>
      </c>
      <c r="R209" s="7">
        <f t="shared" si="6"/>
        <v>186587</v>
      </c>
      <c r="S209" s="12">
        <v>187376</v>
      </c>
      <c r="T209" s="7">
        <f t="shared" si="7"/>
        <v>-789</v>
      </c>
      <c r="U209" s="7"/>
      <c r="W209" s="5"/>
      <c r="X209" s="6"/>
      <c r="Y209" s="7"/>
      <c r="Z209" s="25"/>
      <c r="AA209" s="10"/>
      <c r="AB209" s="26"/>
      <c r="AC209" s="7"/>
      <c r="AD209" s="24"/>
      <c r="AE209" s="7"/>
      <c r="AF209" s="23"/>
      <c r="AG209" s="24"/>
      <c r="AH209" s="24"/>
      <c r="AI209" s="19"/>
      <c r="AJ209" s="19"/>
      <c r="AK209" s="27"/>
      <c r="AL209" s="19"/>
      <c r="AM209" s="19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</row>
    <row r="210" spans="1:56">
      <c r="A210" s="2">
        <v>205</v>
      </c>
      <c r="B210" s="5">
        <v>203</v>
      </c>
      <c r="C210" s="6" t="s">
        <v>22</v>
      </c>
      <c r="D210" s="15">
        <v>0</v>
      </c>
      <c r="E210" s="15">
        <v>0</v>
      </c>
      <c r="F210" s="10">
        <v>0</v>
      </c>
      <c r="G210" s="15">
        <v>0</v>
      </c>
      <c r="H210" s="15">
        <v>0</v>
      </c>
      <c r="I210" s="15">
        <v>0</v>
      </c>
      <c r="J210" s="7">
        <v>52112</v>
      </c>
      <c r="K210" s="23">
        <v>0</v>
      </c>
      <c r="L210" s="15">
        <v>0</v>
      </c>
      <c r="M210" s="15">
        <v>0</v>
      </c>
      <c r="N210" s="19">
        <v>5149</v>
      </c>
      <c r="O210" s="19">
        <v>6858</v>
      </c>
      <c r="P210" s="15">
        <v>45250</v>
      </c>
      <c r="Q210" s="19">
        <v>2605</v>
      </c>
      <c r="R210" s="7">
        <f t="shared" si="6"/>
        <v>111974</v>
      </c>
      <c r="S210" s="12">
        <v>106697</v>
      </c>
      <c r="T210" s="7">
        <f t="shared" si="7"/>
        <v>5277</v>
      </c>
      <c r="U210" s="7"/>
      <c r="W210" s="5"/>
      <c r="X210" s="6"/>
      <c r="Y210" s="7"/>
      <c r="Z210" s="25"/>
      <c r="AA210" s="10"/>
      <c r="AB210" s="26"/>
      <c r="AC210" s="7"/>
      <c r="AD210" s="24"/>
      <c r="AE210" s="7"/>
      <c r="AF210" s="23"/>
      <c r="AG210" s="24"/>
      <c r="AH210" s="24"/>
      <c r="AI210" s="19"/>
      <c r="AJ210" s="19"/>
      <c r="AK210" s="27"/>
      <c r="AL210" s="19"/>
      <c r="AM210" s="19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</row>
    <row r="211" spans="1:56">
      <c r="A211" s="2">
        <v>206</v>
      </c>
      <c r="B211" s="5">
        <v>204</v>
      </c>
      <c r="C211" s="6" t="s">
        <v>341</v>
      </c>
      <c r="D211" s="15">
        <v>0</v>
      </c>
      <c r="E211" s="15">
        <v>77039</v>
      </c>
      <c r="F211" s="10">
        <v>0</v>
      </c>
      <c r="G211" s="15">
        <v>0</v>
      </c>
      <c r="H211" s="15">
        <v>0</v>
      </c>
      <c r="I211" s="15">
        <v>0</v>
      </c>
      <c r="J211" s="7">
        <v>92323</v>
      </c>
      <c r="K211" s="23">
        <v>0</v>
      </c>
      <c r="L211" s="15">
        <v>0</v>
      </c>
      <c r="M211" s="15">
        <v>0</v>
      </c>
      <c r="N211" s="19">
        <v>0</v>
      </c>
      <c r="O211" s="19">
        <v>5525</v>
      </c>
      <c r="P211" s="15">
        <v>12324</v>
      </c>
      <c r="Q211" s="19">
        <v>2493</v>
      </c>
      <c r="R211" s="7">
        <f t="shared" si="6"/>
        <v>189704</v>
      </c>
      <c r="S211" s="12">
        <v>168593</v>
      </c>
      <c r="T211" s="7">
        <f t="shared" si="7"/>
        <v>21111</v>
      </c>
      <c r="U211" s="7"/>
      <c r="W211" s="5"/>
      <c r="X211" s="6"/>
      <c r="Y211" s="7"/>
      <c r="Z211" s="25"/>
      <c r="AA211" s="10"/>
      <c r="AB211" s="26"/>
      <c r="AC211" s="7"/>
      <c r="AD211" s="24"/>
      <c r="AE211" s="7"/>
      <c r="AF211" s="23"/>
      <c r="AG211" s="24"/>
      <c r="AH211" s="24"/>
      <c r="AI211" s="19"/>
      <c r="AJ211" s="19"/>
      <c r="AK211" s="27"/>
      <c r="AL211" s="19"/>
      <c r="AM211" s="19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</row>
    <row r="212" spans="1:56">
      <c r="A212" s="2">
        <v>203</v>
      </c>
      <c r="B212" s="5">
        <v>205</v>
      </c>
      <c r="C212" s="6" t="s">
        <v>342</v>
      </c>
      <c r="D212" s="15">
        <v>16844</v>
      </c>
      <c r="E212" s="15">
        <v>0</v>
      </c>
      <c r="F212" s="10">
        <v>0</v>
      </c>
      <c r="G212" s="15">
        <v>0</v>
      </c>
      <c r="H212" s="15">
        <v>0</v>
      </c>
      <c r="I212" s="15">
        <v>0</v>
      </c>
      <c r="J212" s="7">
        <v>460832</v>
      </c>
      <c r="K212" s="23">
        <v>0</v>
      </c>
      <c r="L212" s="15">
        <v>0</v>
      </c>
      <c r="M212" s="15">
        <v>0</v>
      </c>
      <c r="N212" s="19">
        <v>14331</v>
      </c>
      <c r="O212" s="19">
        <v>28396</v>
      </c>
      <c r="P212" s="15">
        <v>271564</v>
      </c>
      <c r="Q212" s="19">
        <v>8306</v>
      </c>
      <c r="R212" s="7">
        <f t="shared" si="6"/>
        <v>800273</v>
      </c>
      <c r="S212" s="12">
        <v>735587</v>
      </c>
      <c r="T212" s="7">
        <f t="shared" si="7"/>
        <v>64686</v>
      </c>
      <c r="U212" s="7"/>
      <c r="W212" s="5"/>
      <c r="X212" s="6"/>
      <c r="Y212" s="7"/>
      <c r="Z212" s="25"/>
      <c r="AA212" s="10"/>
      <c r="AB212" s="26"/>
      <c r="AC212" s="7"/>
      <c r="AD212" s="24"/>
      <c r="AE212" s="7"/>
      <c r="AF212" s="23"/>
      <c r="AG212" s="24"/>
      <c r="AH212" s="24"/>
      <c r="AI212" s="19"/>
      <c r="AJ212" s="19"/>
      <c r="AK212" s="27"/>
      <c r="AL212" s="19"/>
      <c r="AM212" s="19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</row>
    <row r="213" spans="1:56">
      <c r="A213" s="2">
        <v>204</v>
      </c>
      <c r="B213" s="5">
        <v>206</v>
      </c>
      <c r="C213" s="6" t="s">
        <v>343</v>
      </c>
      <c r="D213" s="15">
        <v>3658992</v>
      </c>
      <c r="E213" s="15">
        <v>0</v>
      </c>
      <c r="F213" s="10">
        <v>149131</v>
      </c>
      <c r="G213" s="15">
        <v>0</v>
      </c>
      <c r="H213" s="15">
        <v>8276</v>
      </c>
      <c r="I213" s="15">
        <v>900327</v>
      </c>
      <c r="J213" s="7">
        <v>2269433</v>
      </c>
      <c r="K213" s="23">
        <v>0</v>
      </c>
      <c r="L213" s="15">
        <v>0</v>
      </c>
      <c r="M213" s="15">
        <v>0</v>
      </c>
      <c r="N213" s="19">
        <v>137908</v>
      </c>
      <c r="O213" s="19">
        <v>83230</v>
      </c>
      <c r="P213" s="15">
        <v>127167</v>
      </c>
      <c r="Q213" s="19">
        <v>27210</v>
      </c>
      <c r="R213" s="7">
        <f t="shared" si="6"/>
        <v>7361674</v>
      </c>
      <c r="S213" s="12">
        <v>7491543</v>
      </c>
      <c r="T213" s="7">
        <f t="shared" si="7"/>
        <v>-129869</v>
      </c>
      <c r="U213" s="7"/>
      <c r="W213" s="5"/>
      <c r="X213" s="6"/>
      <c r="Y213" s="7"/>
      <c r="Z213" s="25"/>
      <c r="AA213" s="10"/>
      <c r="AB213" s="26"/>
      <c r="AC213" s="7"/>
      <c r="AD213" s="24"/>
      <c r="AE213" s="7"/>
      <c r="AF213" s="23"/>
      <c r="AG213" s="24"/>
      <c r="AH213" s="24"/>
      <c r="AI213" s="19"/>
      <c r="AJ213" s="19"/>
      <c r="AK213" s="27"/>
      <c r="AL213" s="19"/>
      <c r="AM213" s="19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</row>
    <row r="214" spans="1:56">
      <c r="A214" s="2">
        <v>207</v>
      </c>
      <c r="B214" s="5">
        <v>207</v>
      </c>
      <c r="C214" s="6" t="s">
        <v>344</v>
      </c>
      <c r="D214" s="15">
        <v>19617930</v>
      </c>
      <c r="E214" s="15">
        <v>0</v>
      </c>
      <c r="F214" s="10">
        <v>42918.654638960208</v>
      </c>
      <c r="G214" s="15">
        <v>0</v>
      </c>
      <c r="H214" s="15">
        <v>39630</v>
      </c>
      <c r="I214" s="15">
        <v>0</v>
      </c>
      <c r="J214" s="7">
        <v>5229226</v>
      </c>
      <c r="K214" s="23">
        <v>0</v>
      </c>
      <c r="L214" s="15">
        <v>0</v>
      </c>
      <c r="M214" s="15">
        <v>0</v>
      </c>
      <c r="N214" s="19">
        <v>184509</v>
      </c>
      <c r="O214" s="19">
        <v>204188</v>
      </c>
      <c r="P214" s="15">
        <v>0</v>
      </c>
      <c r="Q214" s="19">
        <v>104377</v>
      </c>
      <c r="R214" s="7">
        <f t="shared" si="6"/>
        <v>25422778.654638961</v>
      </c>
      <c r="S214" s="12">
        <v>22975383</v>
      </c>
      <c r="T214" s="7">
        <f t="shared" si="7"/>
        <v>2447395.654638961</v>
      </c>
      <c r="U214" s="7"/>
      <c r="W214" s="5"/>
      <c r="X214" s="6"/>
      <c r="Y214" s="7"/>
      <c r="Z214" s="25"/>
      <c r="AA214" s="10"/>
      <c r="AB214" s="26"/>
      <c r="AC214" s="7"/>
      <c r="AD214" s="24"/>
      <c r="AE214" s="7"/>
      <c r="AF214" s="23"/>
      <c r="AG214" s="24"/>
      <c r="AH214" s="24"/>
      <c r="AI214" s="19"/>
      <c r="AJ214" s="19"/>
      <c r="AK214" s="27"/>
      <c r="AL214" s="19"/>
      <c r="AM214" s="19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</row>
    <row r="215" spans="1:56">
      <c r="A215" s="2">
        <v>208</v>
      </c>
      <c r="B215" s="5">
        <v>208</v>
      </c>
      <c r="C215" s="6" t="s">
        <v>345</v>
      </c>
      <c r="D215" s="15">
        <v>3312405</v>
      </c>
      <c r="E215" s="15">
        <v>0</v>
      </c>
      <c r="F215" s="10">
        <v>2045.941245795615</v>
      </c>
      <c r="G215" s="15">
        <v>0</v>
      </c>
      <c r="H215" s="15">
        <v>2948</v>
      </c>
      <c r="I215" s="15">
        <v>0</v>
      </c>
      <c r="J215" s="7">
        <v>853331</v>
      </c>
      <c r="K215" s="23">
        <v>0</v>
      </c>
      <c r="L215" s="15">
        <v>0</v>
      </c>
      <c r="M215" s="15">
        <v>0</v>
      </c>
      <c r="N215" s="19">
        <v>19992</v>
      </c>
      <c r="O215" s="19">
        <v>39915</v>
      </c>
      <c r="P215" s="15">
        <v>154555</v>
      </c>
      <c r="Q215" s="19">
        <v>15324</v>
      </c>
      <c r="R215" s="7">
        <f t="shared" si="6"/>
        <v>4400515.9412457962</v>
      </c>
      <c r="S215" s="12">
        <v>4323225</v>
      </c>
      <c r="T215" s="7">
        <f t="shared" si="7"/>
        <v>77290.941245796159</v>
      </c>
      <c r="U215" s="7"/>
      <c r="W215" s="5"/>
      <c r="X215" s="6"/>
      <c r="Y215" s="7"/>
      <c r="Z215" s="25"/>
      <c r="AA215" s="10"/>
      <c r="AB215" s="26"/>
      <c r="AC215" s="7"/>
      <c r="AD215" s="24"/>
      <c r="AE215" s="7"/>
      <c r="AF215" s="23"/>
      <c r="AG215" s="24"/>
      <c r="AH215" s="24"/>
      <c r="AI215" s="19"/>
      <c r="AJ215" s="19"/>
      <c r="AK215" s="27"/>
      <c r="AL215" s="19"/>
      <c r="AM215" s="19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</row>
    <row r="216" spans="1:56">
      <c r="A216" s="2">
        <v>209</v>
      </c>
      <c r="B216" s="5">
        <v>209</v>
      </c>
      <c r="C216" s="6" t="s">
        <v>346</v>
      </c>
      <c r="D216" s="15">
        <v>13556793</v>
      </c>
      <c r="E216" s="15">
        <v>0</v>
      </c>
      <c r="F216" s="10">
        <v>87446.493345749434</v>
      </c>
      <c r="G216" s="15">
        <v>0</v>
      </c>
      <c r="H216" s="15">
        <v>9306</v>
      </c>
      <c r="I216" s="15">
        <v>293641</v>
      </c>
      <c r="J216" s="7">
        <v>3947720</v>
      </c>
      <c r="K216" s="23">
        <v>0</v>
      </c>
      <c r="L216" s="15">
        <v>0</v>
      </c>
      <c r="M216" s="15">
        <v>0</v>
      </c>
      <c r="N216" s="19">
        <v>470326</v>
      </c>
      <c r="O216" s="19">
        <v>63985</v>
      </c>
      <c r="P216" s="15">
        <v>77852</v>
      </c>
      <c r="Q216" s="19">
        <v>25369</v>
      </c>
      <c r="R216" s="7">
        <f t="shared" si="6"/>
        <v>18532438.493345749</v>
      </c>
      <c r="S216" s="12">
        <v>18384716</v>
      </c>
      <c r="T216" s="7">
        <f t="shared" si="7"/>
        <v>147722.49334574863</v>
      </c>
      <c r="U216" s="7"/>
      <c r="W216" s="5"/>
      <c r="X216" s="6"/>
      <c r="Y216" s="7"/>
      <c r="Z216" s="25"/>
      <c r="AA216" s="10"/>
      <c r="AB216" s="26"/>
      <c r="AC216" s="7"/>
      <c r="AD216" s="24"/>
      <c r="AE216" s="7"/>
      <c r="AF216" s="23"/>
      <c r="AG216" s="24"/>
      <c r="AH216" s="24"/>
      <c r="AI216" s="19"/>
      <c r="AJ216" s="19"/>
      <c r="AK216" s="27"/>
      <c r="AL216" s="19"/>
      <c r="AM216" s="19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</row>
    <row r="217" spans="1:56">
      <c r="A217" s="2">
        <v>211</v>
      </c>
      <c r="B217" s="5">
        <v>210</v>
      </c>
      <c r="C217" s="6" t="s">
        <v>347</v>
      </c>
      <c r="D217" s="15">
        <v>7262286</v>
      </c>
      <c r="E217" s="15">
        <v>0</v>
      </c>
      <c r="F217" s="10">
        <v>9823</v>
      </c>
      <c r="G217" s="15">
        <v>0</v>
      </c>
      <c r="H217" s="15">
        <v>17321</v>
      </c>
      <c r="I217" s="15">
        <v>0</v>
      </c>
      <c r="J217" s="7">
        <v>1823584</v>
      </c>
      <c r="K217" s="23">
        <v>0</v>
      </c>
      <c r="L217" s="15">
        <v>0</v>
      </c>
      <c r="M217" s="15">
        <v>0</v>
      </c>
      <c r="N217" s="19">
        <v>197053</v>
      </c>
      <c r="O217" s="19">
        <v>70251</v>
      </c>
      <c r="P217" s="15">
        <v>232515</v>
      </c>
      <c r="Q217" s="19">
        <v>30659</v>
      </c>
      <c r="R217" s="7">
        <f t="shared" si="6"/>
        <v>9643492</v>
      </c>
      <c r="S217" s="12">
        <v>9383108</v>
      </c>
      <c r="T217" s="7">
        <f t="shared" si="7"/>
        <v>260384</v>
      </c>
      <c r="U217" s="7"/>
      <c r="W217" s="5"/>
      <c r="X217" s="6"/>
      <c r="Y217" s="7"/>
      <c r="Z217" s="25"/>
      <c r="AA217" s="10"/>
      <c r="AB217" s="26"/>
      <c r="AC217" s="7"/>
      <c r="AD217" s="24"/>
      <c r="AE217" s="7"/>
      <c r="AF217" s="23"/>
      <c r="AG217" s="24"/>
      <c r="AH217" s="24"/>
      <c r="AI217" s="19"/>
      <c r="AJ217" s="19"/>
      <c r="AK217" s="27"/>
      <c r="AL217" s="19"/>
      <c r="AM217" s="19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</row>
    <row r="218" spans="1:56">
      <c r="A218" s="2">
        <v>212</v>
      </c>
      <c r="B218" s="5">
        <v>211</v>
      </c>
      <c r="C218" s="6" t="s">
        <v>23</v>
      </c>
      <c r="D218" s="15">
        <v>19941736</v>
      </c>
      <c r="E218" s="15">
        <v>0</v>
      </c>
      <c r="F218" s="10">
        <v>172491.04084184207</v>
      </c>
      <c r="G218" s="15">
        <v>0</v>
      </c>
      <c r="H218" s="15">
        <v>20018</v>
      </c>
      <c r="I218" s="15">
        <v>0</v>
      </c>
      <c r="J218" s="7">
        <v>2560030</v>
      </c>
      <c r="K218" s="23">
        <v>0</v>
      </c>
      <c r="L218" s="15">
        <v>0</v>
      </c>
      <c r="M218" s="15">
        <v>0</v>
      </c>
      <c r="N218" s="19">
        <v>238922</v>
      </c>
      <c r="O218" s="19">
        <v>77944</v>
      </c>
      <c r="P218" s="15">
        <v>0</v>
      </c>
      <c r="Q218" s="19">
        <v>33702</v>
      </c>
      <c r="R218" s="7">
        <f t="shared" si="6"/>
        <v>23044843.04084184</v>
      </c>
      <c r="S218" s="12">
        <v>22824767</v>
      </c>
      <c r="T218" s="7">
        <f t="shared" si="7"/>
        <v>220076.04084184021</v>
      </c>
      <c r="U218" s="7"/>
      <c r="W218" s="5"/>
      <c r="X218" s="6"/>
      <c r="Y218" s="7"/>
      <c r="Z218" s="25"/>
      <c r="AA218" s="10"/>
      <c r="AB218" s="26"/>
      <c r="AC218" s="7"/>
      <c r="AD218" s="24"/>
      <c r="AE218" s="7"/>
      <c r="AF218" s="23"/>
      <c r="AG218" s="24"/>
      <c r="AH218" s="24"/>
      <c r="AI218" s="19"/>
      <c r="AJ218" s="19"/>
      <c r="AK218" s="27"/>
      <c r="AL218" s="19"/>
      <c r="AM218" s="19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</row>
    <row r="219" spans="1:56">
      <c r="A219" s="2">
        <v>215</v>
      </c>
      <c r="B219" s="5">
        <v>212</v>
      </c>
      <c r="C219" s="6" t="s">
        <v>24</v>
      </c>
      <c r="D219" s="15">
        <v>4187213</v>
      </c>
      <c r="E219" s="15">
        <v>0</v>
      </c>
      <c r="F219" s="10">
        <v>0</v>
      </c>
      <c r="G219" s="15">
        <v>0</v>
      </c>
      <c r="H219" s="15">
        <v>3412</v>
      </c>
      <c r="I219" s="15">
        <v>307765</v>
      </c>
      <c r="J219" s="7">
        <v>709038</v>
      </c>
      <c r="K219" s="23">
        <v>0</v>
      </c>
      <c r="L219" s="15">
        <v>0</v>
      </c>
      <c r="M219" s="15">
        <v>0</v>
      </c>
      <c r="N219" s="19">
        <v>1975</v>
      </c>
      <c r="O219" s="19">
        <v>27165</v>
      </c>
      <c r="P219" s="15">
        <v>25111</v>
      </c>
      <c r="Q219" s="19">
        <v>7219</v>
      </c>
      <c r="R219" s="7">
        <f t="shared" si="6"/>
        <v>5268898</v>
      </c>
      <c r="S219" s="12">
        <v>5189162</v>
      </c>
      <c r="T219" s="7">
        <f t="shared" si="7"/>
        <v>79736</v>
      </c>
      <c r="U219" s="7"/>
      <c r="W219" s="5"/>
      <c r="X219" s="6"/>
      <c r="Y219" s="7"/>
      <c r="Z219" s="25"/>
      <c r="AA219" s="10"/>
      <c r="AB219" s="26"/>
      <c r="AC219" s="7"/>
      <c r="AD219" s="24"/>
      <c r="AE219" s="7"/>
      <c r="AF219" s="23"/>
      <c r="AG219" s="24"/>
      <c r="AH219" s="24"/>
      <c r="AI219" s="19"/>
      <c r="AJ219" s="19"/>
      <c r="AK219" s="27"/>
      <c r="AL219" s="19"/>
      <c r="AM219" s="19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</row>
    <row r="220" spans="1:56">
      <c r="A220" s="2">
        <v>217</v>
      </c>
      <c r="B220" s="5">
        <v>213</v>
      </c>
      <c r="C220" s="6" t="s">
        <v>348</v>
      </c>
      <c r="D220" s="15">
        <v>6739782</v>
      </c>
      <c r="E220" s="15">
        <v>0</v>
      </c>
      <c r="F220" s="10">
        <v>0</v>
      </c>
      <c r="G220" s="15">
        <v>0</v>
      </c>
      <c r="H220" s="15">
        <v>7835</v>
      </c>
      <c r="I220" s="15">
        <v>0</v>
      </c>
      <c r="J220" s="7">
        <v>1579952</v>
      </c>
      <c r="K220" s="23">
        <v>0</v>
      </c>
      <c r="L220" s="15">
        <v>0</v>
      </c>
      <c r="M220" s="15">
        <v>0</v>
      </c>
      <c r="N220" s="19">
        <v>157825</v>
      </c>
      <c r="O220" s="19">
        <v>37243</v>
      </c>
      <c r="P220" s="15">
        <v>35750</v>
      </c>
      <c r="Q220" s="19">
        <v>15648</v>
      </c>
      <c r="R220" s="7">
        <f t="shared" si="6"/>
        <v>8574035</v>
      </c>
      <c r="S220" s="12">
        <v>8403541</v>
      </c>
      <c r="T220" s="7">
        <f t="shared" si="7"/>
        <v>170494</v>
      </c>
      <c r="U220" s="7"/>
      <c r="W220" s="5"/>
      <c r="X220" s="6"/>
      <c r="Y220" s="7"/>
      <c r="Z220" s="25"/>
      <c r="AA220" s="10"/>
      <c r="AB220" s="26"/>
      <c r="AC220" s="7"/>
      <c r="AD220" s="24"/>
      <c r="AE220" s="7"/>
      <c r="AF220" s="23"/>
      <c r="AG220" s="24"/>
      <c r="AH220" s="24"/>
      <c r="AI220" s="19"/>
      <c r="AJ220" s="19"/>
      <c r="AK220" s="27"/>
      <c r="AL220" s="19"/>
      <c r="AM220" s="19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</row>
    <row r="221" spans="1:56">
      <c r="A221" s="2">
        <v>210</v>
      </c>
      <c r="B221" s="5">
        <v>214</v>
      </c>
      <c r="C221" s="6" t="s">
        <v>349</v>
      </c>
      <c r="D221" s="15">
        <v>7989039</v>
      </c>
      <c r="E221" s="15">
        <v>0</v>
      </c>
      <c r="F221" s="10">
        <v>476284.50172958244</v>
      </c>
      <c r="G221" s="15">
        <v>0</v>
      </c>
      <c r="H221" s="15">
        <v>14854</v>
      </c>
      <c r="I221" s="15">
        <v>1555805</v>
      </c>
      <c r="J221" s="7">
        <v>3911035</v>
      </c>
      <c r="K221" s="23">
        <v>0</v>
      </c>
      <c r="L221" s="15">
        <v>0</v>
      </c>
      <c r="M221" s="15">
        <v>0</v>
      </c>
      <c r="N221" s="19">
        <v>579284</v>
      </c>
      <c r="O221" s="19">
        <v>121591</v>
      </c>
      <c r="P221" s="15">
        <v>64620</v>
      </c>
      <c r="Q221" s="19">
        <v>49558</v>
      </c>
      <c r="R221" s="7">
        <f t="shared" si="6"/>
        <v>14762070.501729582</v>
      </c>
      <c r="S221" s="12">
        <v>14488017</v>
      </c>
      <c r="T221" s="7">
        <f t="shared" si="7"/>
        <v>274053.50172958151</v>
      </c>
      <c r="U221" s="7"/>
      <c r="W221" s="5"/>
      <c r="X221" s="6"/>
      <c r="Y221" s="7"/>
      <c r="Z221" s="25"/>
      <c r="AA221" s="10"/>
      <c r="AB221" s="26"/>
      <c r="AC221" s="7"/>
      <c r="AD221" s="24"/>
      <c r="AE221" s="7"/>
      <c r="AF221" s="23"/>
      <c r="AG221" s="24"/>
      <c r="AH221" s="24"/>
      <c r="AI221" s="19"/>
      <c r="AJ221" s="19"/>
      <c r="AK221" s="27"/>
      <c r="AL221" s="19"/>
      <c r="AM221" s="19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</row>
    <row r="222" spans="1:56">
      <c r="A222" s="2">
        <v>213</v>
      </c>
      <c r="B222" s="5">
        <v>215</v>
      </c>
      <c r="C222" s="6" t="s">
        <v>350</v>
      </c>
      <c r="D222" s="15">
        <v>3712560</v>
      </c>
      <c r="E222" s="15">
        <v>0</v>
      </c>
      <c r="F222" s="10">
        <v>6251</v>
      </c>
      <c r="G222" s="15">
        <v>0</v>
      </c>
      <c r="H222" s="15">
        <v>7576</v>
      </c>
      <c r="I222" s="15">
        <v>0</v>
      </c>
      <c r="J222" s="7">
        <v>992555</v>
      </c>
      <c r="K222" s="23">
        <v>0</v>
      </c>
      <c r="L222" s="15">
        <v>0</v>
      </c>
      <c r="M222" s="15">
        <v>0</v>
      </c>
      <c r="N222" s="19">
        <v>16767</v>
      </c>
      <c r="O222" s="19">
        <v>32116</v>
      </c>
      <c r="P222" s="15">
        <v>140600</v>
      </c>
      <c r="Q222" s="19">
        <v>20015</v>
      </c>
      <c r="R222" s="7">
        <f t="shared" si="6"/>
        <v>4928440</v>
      </c>
      <c r="S222" s="12">
        <v>4844770</v>
      </c>
      <c r="T222" s="7">
        <f t="shared" si="7"/>
        <v>83670</v>
      </c>
      <c r="U222" s="7"/>
      <c r="W222" s="5"/>
      <c r="X222" s="6"/>
      <c r="Y222" s="7"/>
      <c r="Z222" s="25"/>
      <c r="AA222" s="10"/>
      <c r="AB222" s="26"/>
      <c r="AC222" s="7"/>
      <c r="AD222" s="24"/>
      <c r="AE222" s="7"/>
      <c r="AF222" s="23"/>
      <c r="AG222" s="24"/>
      <c r="AH222" s="24"/>
      <c r="AI222" s="19"/>
      <c r="AJ222" s="19"/>
      <c r="AK222" s="27"/>
      <c r="AL222" s="19"/>
      <c r="AM222" s="19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</row>
    <row r="223" spans="1:56">
      <c r="A223" s="2">
        <v>214</v>
      </c>
      <c r="B223" s="5">
        <v>216</v>
      </c>
      <c r="C223" s="6" t="s">
        <v>351</v>
      </c>
      <c r="D223" s="15">
        <v>15214206</v>
      </c>
      <c r="E223" s="15">
        <v>0</v>
      </c>
      <c r="F223" s="10">
        <v>1786</v>
      </c>
      <c r="G223" s="15">
        <v>0</v>
      </c>
      <c r="H223" s="15">
        <v>11329</v>
      </c>
      <c r="I223" s="15">
        <v>552323</v>
      </c>
      <c r="J223" s="7">
        <v>1878292</v>
      </c>
      <c r="K223" s="23">
        <v>0</v>
      </c>
      <c r="L223" s="15">
        <v>0</v>
      </c>
      <c r="M223" s="15">
        <v>0</v>
      </c>
      <c r="N223" s="19">
        <v>128479</v>
      </c>
      <c r="O223" s="19">
        <v>38094</v>
      </c>
      <c r="P223" s="15">
        <v>71610</v>
      </c>
      <c r="Q223" s="19">
        <v>20115</v>
      </c>
      <c r="R223" s="7">
        <f t="shared" si="6"/>
        <v>17916234</v>
      </c>
      <c r="S223" s="12">
        <v>17790123</v>
      </c>
      <c r="T223" s="7">
        <f t="shared" si="7"/>
        <v>126111</v>
      </c>
      <c r="U223" s="7"/>
      <c r="W223" s="5"/>
      <c r="X223" s="6"/>
      <c r="Y223" s="7"/>
      <c r="Z223" s="25"/>
      <c r="AA223" s="10"/>
      <c r="AB223" s="26"/>
      <c r="AC223" s="7"/>
      <c r="AD223" s="24"/>
      <c r="AE223" s="7"/>
      <c r="AF223" s="23"/>
      <c r="AG223" s="24"/>
      <c r="AH223" s="24"/>
      <c r="AI223" s="19"/>
      <c r="AJ223" s="19"/>
      <c r="AK223" s="27"/>
      <c r="AL223" s="19"/>
      <c r="AM223" s="19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</row>
    <row r="224" spans="1:56">
      <c r="A224" s="2">
        <v>216</v>
      </c>
      <c r="B224" s="5">
        <v>217</v>
      </c>
      <c r="C224" s="6" t="s">
        <v>352</v>
      </c>
      <c r="D224" s="15">
        <v>0</v>
      </c>
      <c r="E224" s="15">
        <v>0</v>
      </c>
      <c r="F224" s="10">
        <v>0</v>
      </c>
      <c r="G224" s="15">
        <v>0</v>
      </c>
      <c r="H224" s="15">
        <v>0</v>
      </c>
      <c r="I224" s="15">
        <v>0</v>
      </c>
      <c r="J224" s="7">
        <v>321493</v>
      </c>
      <c r="K224" s="23">
        <v>0</v>
      </c>
      <c r="L224" s="15">
        <v>0</v>
      </c>
      <c r="M224" s="15">
        <v>0</v>
      </c>
      <c r="N224" s="19">
        <v>24692</v>
      </c>
      <c r="O224" s="19">
        <v>17336</v>
      </c>
      <c r="P224" s="15">
        <v>43762</v>
      </c>
      <c r="Q224" s="19">
        <v>3980</v>
      </c>
      <c r="R224" s="7">
        <f t="shared" si="6"/>
        <v>411263</v>
      </c>
      <c r="S224" s="12">
        <v>397383</v>
      </c>
      <c r="T224" s="7">
        <f t="shared" si="7"/>
        <v>13880</v>
      </c>
      <c r="U224" s="7"/>
      <c r="W224" s="5"/>
      <c r="X224" s="6"/>
      <c r="Y224" s="7"/>
      <c r="Z224" s="25"/>
      <c r="AA224" s="10"/>
      <c r="AB224" s="26"/>
      <c r="AC224" s="7"/>
      <c r="AD224" s="24"/>
      <c r="AE224" s="7"/>
      <c r="AF224" s="23"/>
      <c r="AG224" s="24"/>
      <c r="AH224" s="24"/>
      <c r="AI224" s="19"/>
      <c r="AJ224" s="19"/>
      <c r="AK224" s="27"/>
      <c r="AL224" s="19"/>
      <c r="AM224" s="19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</row>
    <row r="225" spans="1:56">
      <c r="A225" s="2">
        <v>218</v>
      </c>
      <c r="B225" s="5">
        <v>218</v>
      </c>
      <c r="C225" s="6" t="s">
        <v>353</v>
      </c>
      <c r="D225" s="15">
        <v>12395800</v>
      </c>
      <c r="E225" s="15">
        <v>0</v>
      </c>
      <c r="F225" s="10">
        <v>151810</v>
      </c>
      <c r="G225" s="15">
        <v>0</v>
      </c>
      <c r="H225" s="15">
        <v>9082</v>
      </c>
      <c r="I225" s="15">
        <v>0</v>
      </c>
      <c r="J225" s="7">
        <v>1849420</v>
      </c>
      <c r="K225" s="23">
        <v>0</v>
      </c>
      <c r="L225" s="15">
        <v>0</v>
      </c>
      <c r="M225" s="15">
        <v>0</v>
      </c>
      <c r="N225" s="19">
        <v>180847</v>
      </c>
      <c r="O225" s="19">
        <v>62846</v>
      </c>
      <c r="P225" s="15">
        <v>17037</v>
      </c>
      <c r="Q225" s="19">
        <v>23493</v>
      </c>
      <c r="R225" s="7">
        <f t="shared" si="6"/>
        <v>14690335</v>
      </c>
      <c r="S225" s="12">
        <v>14565484</v>
      </c>
      <c r="T225" s="7">
        <f t="shared" si="7"/>
        <v>124851</v>
      </c>
      <c r="U225" s="7"/>
      <c r="W225" s="5"/>
      <c r="X225" s="6"/>
      <c r="Y225" s="7"/>
      <c r="Z225" s="25"/>
      <c r="AA225" s="10"/>
      <c r="AB225" s="26"/>
      <c r="AC225" s="7"/>
      <c r="AD225" s="24"/>
      <c r="AE225" s="7"/>
      <c r="AF225" s="23"/>
      <c r="AG225" s="24"/>
      <c r="AH225" s="24"/>
      <c r="AI225" s="19"/>
      <c r="AJ225" s="19"/>
      <c r="AK225" s="27"/>
      <c r="AL225" s="19"/>
      <c r="AM225" s="19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</row>
    <row r="226" spans="1:56">
      <c r="A226" s="2">
        <v>219</v>
      </c>
      <c r="B226" s="5">
        <v>219</v>
      </c>
      <c r="C226" s="6" t="s">
        <v>354</v>
      </c>
      <c r="D226" s="15">
        <v>3362603</v>
      </c>
      <c r="E226" s="15">
        <v>0</v>
      </c>
      <c r="F226" s="10">
        <v>6842.9810263524778</v>
      </c>
      <c r="G226" s="15">
        <v>0</v>
      </c>
      <c r="H226" s="15">
        <v>11047</v>
      </c>
      <c r="I226" s="15">
        <v>0</v>
      </c>
      <c r="J226" s="7">
        <v>953889</v>
      </c>
      <c r="K226" s="23">
        <v>0</v>
      </c>
      <c r="L226" s="15">
        <v>0</v>
      </c>
      <c r="M226" s="15">
        <v>0</v>
      </c>
      <c r="N226" s="19">
        <v>27651</v>
      </c>
      <c r="O226" s="19">
        <v>31060</v>
      </c>
      <c r="P226" s="15">
        <v>2114</v>
      </c>
      <c r="Q226" s="19">
        <v>12880</v>
      </c>
      <c r="R226" s="7">
        <f t="shared" si="6"/>
        <v>4408086.9810263524</v>
      </c>
      <c r="S226" s="12">
        <v>4285623</v>
      </c>
      <c r="T226" s="7">
        <f t="shared" si="7"/>
        <v>122463.98102635238</v>
      </c>
      <c r="U226" s="7"/>
      <c r="W226" s="5"/>
      <c r="X226" s="6"/>
      <c r="Y226" s="7"/>
      <c r="Z226" s="25"/>
      <c r="AA226" s="10"/>
      <c r="AB226" s="26"/>
      <c r="AC226" s="7"/>
      <c r="AD226" s="24"/>
      <c r="AE226" s="7"/>
      <c r="AF226" s="23"/>
      <c r="AG226" s="24"/>
      <c r="AH226" s="24"/>
      <c r="AI226" s="19"/>
      <c r="AJ226" s="19"/>
      <c r="AK226" s="27"/>
      <c r="AL226" s="19"/>
      <c r="AM226" s="19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</row>
    <row r="227" spans="1:56">
      <c r="A227" s="2">
        <v>220</v>
      </c>
      <c r="B227" s="5">
        <v>220</v>
      </c>
      <c r="C227" s="6" t="s">
        <v>355</v>
      </c>
      <c r="D227" s="15">
        <v>5663726</v>
      </c>
      <c r="E227" s="15">
        <v>0</v>
      </c>
      <c r="F227" s="10">
        <v>16074</v>
      </c>
      <c r="G227" s="15">
        <v>0</v>
      </c>
      <c r="H227" s="15">
        <v>23171</v>
      </c>
      <c r="I227" s="15">
        <v>0</v>
      </c>
      <c r="J227" s="7">
        <v>4138956</v>
      </c>
      <c r="K227" s="23">
        <v>0</v>
      </c>
      <c r="L227" s="15">
        <v>0</v>
      </c>
      <c r="M227" s="15">
        <v>0</v>
      </c>
      <c r="N227" s="19">
        <v>102480</v>
      </c>
      <c r="O227" s="19">
        <v>107731</v>
      </c>
      <c r="P227" s="15">
        <v>0</v>
      </c>
      <c r="Q227" s="19">
        <v>36795</v>
      </c>
      <c r="R227" s="7">
        <f t="shared" si="6"/>
        <v>10088933</v>
      </c>
      <c r="S227" s="12">
        <v>9749159</v>
      </c>
      <c r="T227" s="7">
        <f t="shared" si="7"/>
        <v>339774</v>
      </c>
      <c r="U227" s="7"/>
      <c r="W227" s="5"/>
      <c r="X227" s="6"/>
      <c r="Y227" s="7"/>
      <c r="Z227" s="25"/>
      <c r="AA227" s="10"/>
      <c r="AB227" s="26"/>
      <c r="AC227" s="7"/>
      <c r="AD227" s="24"/>
      <c r="AE227" s="7"/>
      <c r="AF227" s="23"/>
      <c r="AG227" s="24"/>
      <c r="AH227" s="24"/>
      <c r="AI227" s="19"/>
      <c r="AJ227" s="19"/>
      <c r="AK227" s="27"/>
      <c r="AL227" s="19"/>
      <c r="AM227" s="19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</row>
    <row r="228" spans="1:56">
      <c r="A228" s="2">
        <v>221</v>
      </c>
      <c r="B228" s="5">
        <v>221</v>
      </c>
      <c r="C228" s="6" t="s">
        <v>356</v>
      </c>
      <c r="D228" s="15">
        <v>650652</v>
      </c>
      <c r="E228" s="15">
        <v>0</v>
      </c>
      <c r="F228" s="10">
        <v>27683</v>
      </c>
      <c r="G228" s="15">
        <v>0</v>
      </c>
      <c r="H228" s="15">
        <v>2000</v>
      </c>
      <c r="I228" s="15">
        <v>258321</v>
      </c>
      <c r="J228" s="7">
        <v>64714</v>
      </c>
      <c r="K228" s="23">
        <v>0</v>
      </c>
      <c r="L228" s="15">
        <v>0</v>
      </c>
      <c r="M228" s="15">
        <v>0</v>
      </c>
      <c r="N228" s="19">
        <v>37814</v>
      </c>
      <c r="O228" s="19">
        <v>20050</v>
      </c>
      <c r="P228" s="15">
        <v>82496</v>
      </c>
      <c r="Q228" s="19">
        <v>7270</v>
      </c>
      <c r="R228" s="7">
        <f t="shared" si="6"/>
        <v>1151000</v>
      </c>
      <c r="S228" s="12">
        <v>1211619</v>
      </c>
      <c r="T228" s="7">
        <f t="shared" si="7"/>
        <v>-60619</v>
      </c>
      <c r="U228" s="7"/>
      <c r="W228" s="5"/>
      <c r="X228" s="6"/>
      <c r="Y228" s="7"/>
      <c r="Z228" s="25"/>
      <c r="AA228" s="10"/>
      <c r="AB228" s="26"/>
      <c r="AC228" s="7"/>
      <c r="AD228" s="24"/>
      <c r="AE228" s="7"/>
      <c r="AF228" s="23"/>
      <c r="AG228" s="24"/>
      <c r="AH228" s="24"/>
      <c r="AI228" s="19"/>
      <c r="AJ228" s="19"/>
      <c r="AK228" s="27"/>
      <c r="AL228" s="19"/>
      <c r="AM228" s="19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</row>
    <row r="229" spans="1:56">
      <c r="A229" s="2">
        <v>222</v>
      </c>
      <c r="B229" s="5">
        <v>222</v>
      </c>
      <c r="C229" s="6" t="s">
        <v>357</v>
      </c>
      <c r="D229" s="15">
        <v>0</v>
      </c>
      <c r="E229" s="15">
        <v>0</v>
      </c>
      <c r="F229" s="10">
        <v>0</v>
      </c>
      <c r="G229" s="15">
        <v>0</v>
      </c>
      <c r="H229" s="15">
        <v>0</v>
      </c>
      <c r="I229" s="15">
        <v>0</v>
      </c>
      <c r="J229" s="7">
        <v>170720</v>
      </c>
      <c r="K229" s="23">
        <v>0</v>
      </c>
      <c r="L229" s="15">
        <v>0</v>
      </c>
      <c r="M229" s="15">
        <v>0</v>
      </c>
      <c r="N229" s="19">
        <v>1905</v>
      </c>
      <c r="O229" s="19">
        <v>10062</v>
      </c>
      <c r="P229" s="15">
        <v>72845</v>
      </c>
      <c r="Q229" s="19">
        <v>2648</v>
      </c>
      <c r="R229" s="7">
        <f t="shared" si="6"/>
        <v>258180</v>
      </c>
      <c r="S229" s="12">
        <v>253225</v>
      </c>
      <c r="T229" s="7">
        <f t="shared" si="7"/>
        <v>4955</v>
      </c>
      <c r="U229" s="7"/>
      <c r="W229" s="5"/>
      <c r="X229" s="6"/>
      <c r="Y229" s="7"/>
      <c r="Z229" s="25"/>
      <c r="AA229" s="10"/>
      <c r="AB229" s="26"/>
      <c r="AC229" s="7"/>
      <c r="AD229" s="24"/>
      <c r="AE229" s="7"/>
      <c r="AF229" s="23"/>
      <c r="AG229" s="24"/>
      <c r="AH229" s="24"/>
      <c r="AI229" s="19"/>
      <c r="AJ229" s="19"/>
      <c r="AK229" s="27"/>
      <c r="AL229" s="19"/>
      <c r="AM229" s="19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</row>
    <row r="230" spans="1:56">
      <c r="A230" s="2">
        <v>223</v>
      </c>
      <c r="B230" s="5">
        <v>223</v>
      </c>
      <c r="C230" s="6" t="s">
        <v>358</v>
      </c>
      <c r="D230" s="15">
        <v>5173729</v>
      </c>
      <c r="E230" s="15">
        <v>0</v>
      </c>
      <c r="F230" s="10">
        <v>970.98237373868449</v>
      </c>
      <c r="G230" s="15">
        <v>0</v>
      </c>
      <c r="H230" s="15">
        <v>5011</v>
      </c>
      <c r="I230" s="15">
        <v>362996</v>
      </c>
      <c r="J230" s="7">
        <v>1438047</v>
      </c>
      <c r="K230" s="23">
        <v>0</v>
      </c>
      <c r="L230" s="15">
        <v>0</v>
      </c>
      <c r="M230" s="15">
        <v>0</v>
      </c>
      <c r="N230" s="19">
        <v>132805</v>
      </c>
      <c r="O230" s="19">
        <v>44936</v>
      </c>
      <c r="P230" s="15">
        <v>55880</v>
      </c>
      <c r="Q230" s="19">
        <v>13132</v>
      </c>
      <c r="R230" s="7">
        <f t="shared" si="6"/>
        <v>7227506.9823737387</v>
      </c>
      <c r="S230" s="12">
        <v>7086140</v>
      </c>
      <c r="T230" s="7">
        <f t="shared" si="7"/>
        <v>141366.98237373866</v>
      </c>
      <c r="U230" s="7"/>
      <c r="W230" s="5"/>
      <c r="X230" s="6"/>
      <c r="Y230" s="7"/>
      <c r="Z230" s="25"/>
      <c r="AA230" s="10"/>
      <c r="AB230" s="26"/>
      <c r="AC230" s="7"/>
      <c r="AD230" s="24"/>
      <c r="AE230" s="7"/>
      <c r="AF230" s="23"/>
      <c r="AG230" s="24"/>
      <c r="AH230" s="24"/>
      <c r="AI230" s="19"/>
      <c r="AJ230" s="19"/>
      <c r="AK230" s="27"/>
      <c r="AL230" s="19"/>
      <c r="AM230" s="19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</row>
    <row r="231" spans="1:56">
      <c r="A231" s="2">
        <v>224</v>
      </c>
      <c r="B231" s="5">
        <v>224</v>
      </c>
      <c r="C231" s="6" t="s">
        <v>359</v>
      </c>
      <c r="D231" s="15">
        <v>279616</v>
      </c>
      <c r="E231" s="15">
        <v>0</v>
      </c>
      <c r="F231" s="10">
        <v>0</v>
      </c>
      <c r="G231" s="15">
        <v>0</v>
      </c>
      <c r="H231" s="15">
        <v>1069</v>
      </c>
      <c r="I231" s="15">
        <v>52021</v>
      </c>
      <c r="J231" s="7">
        <v>152846</v>
      </c>
      <c r="K231" s="23">
        <v>0</v>
      </c>
      <c r="L231" s="15">
        <v>0</v>
      </c>
      <c r="M231" s="15">
        <v>0</v>
      </c>
      <c r="N231" s="19">
        <v>19850</v>
      </c>
      <c r="O231" s="19">
        <v>25322</v>
      </c>
      <c r="P231" s="15">
        <v>18362</v>
      </c>
      <c r="Q231" s="19">
        <v>9626</v>
      </c>
      <c r="R231" s="7">
        <f t="shared" si="6"/>
        <v>558712</v>
      </c>
      <c r="S231" s="12">
        <v>520052</v>
      </c>
      <c r="T231" s="7">
        <f t="shared" si="7"/>
        <v>38660</v>
      </c>
      <c r="U231" s="7"/>
      <c r="W231" s="5"/>
      <c r="X231" s="6"/>
      <c r="Y231" s="7"/>
      <c r="Z231" s="25"/>
      <c r="AA231" s="10"/>
      <c r="AB231" s="26"/>
      <c r="AC231" s="7"/>
      <c r="AD231" s="24"/>
      <c r="AE231" s="7"/>
      <c r="AF231" s="23"/>
      <c r="AG231" s="24"/>
      <c r="AH231" s="24"/>
      <c r="AI231" s="19"/>
      <c r="AJ231" s="19"/>
      <c r="AK231" s="27"/>
      <c r="AL231" s="19"/>
      <c r="AM231" s="19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</row>
    <row r="232" spans="1:56">
      <c r="A232" s="2">
        <v>225</v>
      </c>
      <c r="B232" s="5">
        <v>225</v>
      </c>
      <c r="C232" s="6" t="s">
        <v>360</v>
      </c>
      <c r="D232" s="15">
        <v>0</v>
      </c>
      <c r="E232" s="15">
        <v>0</v>
      </c>
      <c r="F232" s="10">
        <v>0</v>
      </c>
      <c r="G232" s="15">
        <v>0</v>
      </c>
      <c r="H232" s="15">
        <v>0</v>
      </c>
      <c r="I232" s="15">
        <v>0</v>
      </c>
      <c r="J232" s="7">
        <v>32365</v>
      </c>
      <c r="K232" s="23">
        <v>0</v>
      </c>
      <c r="L232" s="15">
        <v>0</v>
      </c>
      <c r="M232" s="15">
        <v>0</v>
      </c>
      <c r="N232" s="19">
        <v>30424</v>
      </c>
      <c r="O232" s="19">
        <v>6400</v>
      </c>
      <c r="P232" s="15">
        <v>107620</v>
      </c>
      <c r="Q232" s="19">
        <v>1959</v>
      </c>
      <c r="R232" s="7">
        <f t="shared" si="6"/>
        <v>178768</v>
      </c>
      <c r="S232" s="12">
        <v>192979</v>
      </c>
      <c r="T232" s="7">
        <f t="shared" si="7"/>
        <v>-14211</v>
      </c>
      <c r="U232" s="7"/>
      <c r="W232" s="5"/>
      <c r="X232" s="6"/>
      <c r="Y232" s="7"/>
      <c r="Z232" s="25"/>
      <c r="AA232" s="10"/>
      <c r="AB232" s="26"/>
      <c r="AC232" s="7"/>
      <c r="AD232" s="24"/>
      <c r="AE232" s="7"/>
      <c r="AF232" s="23"/>
      <c r="AG232" s="24"/>
      <c r="AH232" s="24"/>
      <c r="AI232" s="19"/>
      <c r="AJ232" s="19"/>
      <c r="AK232" s="27"/>
      <c r="AL232" s="19"/>
      <c r="AM232" s="19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</row>
    <row r="233" spans="1:56">
      <c r="A233" s="2">
        <v>226</v>
      </c>
      <c r="B233" s="5">
        <v>226</v>
      </c>
      <c r="C233" s="6" t="s">
        <v>361</v>
      </c>
      <c r="D233" s="15">
        <v>10258149</v>
      </c>
      <c r="E233" s="15">
        <v>0</v>
      </c>
      <c r="F233" s="10">
        <v>79089.430642420222</v>
      </c>
      <c r="G233" s="15">
        <v>0</v>
      </c>
      <c r="H233" s="15">
        <v>8261</v>
      </c>
      <c r="I233" s="15">
        <v>51226</v>
      </c>
      <c r="J233" s="7">
        <v>1829715</v>
      </c>
      <c r="K233" s="23">
        <v>0</v>
      </c>
      <c r="L233" s="15">
        <v>0</v>
      </c>
      <c r="M233" s="15">
        <v>0</v>
      </c>
      <c r="N233" s="19">
        <v>125761</v>
      </c>
      <c r="O233" s="19">
        <v>88705</v>
      </c>
      <c r="P233" s="15">
        <v>7083</v>
      </c>
      <c r="Q233" s="19">
        <v>20797</v>
      </c>
      <c r="R233" s="7">
        <f t="shared" si="6"/>
        <v>12468786.43064242</v>
      </c>
      <c r="S233" s="12">
        <v>12363917</v>
      </c>
      <c r="T233" s="7">
        <f t="shared" si="7"/>
        <v>104869.43064242043</v>
      </c>
      <c r="U233" s="7"/>
      <c r="W233" s="5"/>
      <c r="X233" s="6"/>
      <c r="Y233" s="7"/>
      <c r="Z233" s="25"/>
      <c r="AA233" s="10"/>
      <c r="AB233" s="26"/>
      <c r="AC233" s="7"/>
      <c r="AD233" s="24"/>
      <c r="AE233" s="7"/>
      <c r="AF233" s="23"/>
      <c r="AG233" s="24"/>
      <c r="AH233" s="24"/>
      <c r="AI233" s="19"/>
      <c r="AJ233" s="19"/>
      <c r="AK233" s="27"/>
      <c r="AL233" s="19"/>
      <c r="AM233" s="19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</row>
    <row r="234" spans="1:56">
      <c r="A234" s="2">
        <v>227</v>
      </c>
      <c r="B234" s="5">
        <v>227</v>
      </c>
      <c r="C234" s="6" t="s">
        <v>362</v>
      </c>
      <c r="D234" s="15">
        <v>10664455</v>
      </c>
      <c r="E234" s="15">
        <v>0</v>
      </c>
      <c r="F234" s="10">
        <v>3572</v>
      </c>
      <c r="G234" s="15">
        <v>0</v>
      </c>
      <c r="H234" s="15">
        <v>8987</v>
      </c>
      <c r="I234" s="15">
        <v>90353</v>
      </c>
      <c r="J234" s="7">
        <v>1784534</v>
      </c>
      <c r="K234" s="23">
        <v>0</v>
      </c>
      <c r="L234" s="15">
        <v>0</v>
      </c>
      <c r="M234" s="15">
        <v>0</v>
      </c>
      <c r="N234" s="19">
        <v>292900</v>
      </c>
      <c r="O234" s="19">
        <v>36120</v>
      </c>
      <c r="P234" s="15">
        <v>70522</v>
      </c>
      <c r="Q234" s="19">
        <v>23470</v>
      </c>
      <c r="R234" s="7">
        <f t="shared" si="6"/>
        <v>12974913</v>
      </c>
      <c r="S234" s="12">
        <v>12770815</v>
      </c>
      <c r="T234" s="7">
        <f t="shared" si="7"/>
        <v>204098</v>
      </c>
      <c r="U234" s="7"/>
      <c r="W234" s="5"/>
      <c r="X234" s="6"/>
      <c r="Y234" s="7"/>
      <c r="Z234" s="25"/>
      <c r="AA234" s="10"/>
      <c r="AB234" s="26"/>
      <c r="AC234" s="7"/>
      <c r="AD234" s="24"/>
      <c r="AE234" s="7"/>
      <c r="AF234" s="23"/>
      <c r="AG234" s="24"/>
      <c r="AH234" s="24"/>
      <c r="AI234" s="19"/>
      <c r="AJ234" s="19"/>
      <c r="AK234" s="27"/>
      <c r="AL234" s="19"/>
      <c r="AM234" s="19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</row>
    <row r="235" spans="1:56">
      <c r="A235" s="2">
        <v>228</v>
      </c>
      <c r="B235" s="5">
        <v>228</v>
      </c>
      <c r="C235" s="6" t="s">
        <v>363</v>
      </c>
      <c r="D235" s="15">
        <v>0</v>
      </c>
      <c r="E235" s="15">
        <v>0</v>
      </c>
      <c r="F235" s="10">
        <v>0</v>
      </c>
      <c r="G235" s="15">
        <v>0</v>
      </c>
      <c r="H235" s="15">
        <v>0</v>
      </c>
      <c r="I235" s="15">
        <v>0</v>
      </c>
      <c r="J235" s="7">
        <v>481513</v>
      </c>
      <c r="K235" s="23">
        <v>0</v>
      </c>
      <c r="L235" s="15">
        <v>0</v>
      </c>
      <c r="M235" s="15">
        <v>0</v>
      </c>
      <c r="N235" s="19">
        <v>6170</v>
      </c>
      <c r="O235" s="19">
        <v>11326</v>
      </c>
      <c r="P235" s="15">
        <v>102356</v>
      </c>
      <c r="Q235" s="19">
        <v>5897</v>
      </c>
      <c r="R235" s="7">
        <f t="shared" si="6"/>
        <v>607262</v>
      </c>
      <c r="S235" s="12">
        <v>592741</v>
      </c>
      <c r="T235" s="7">
        <f t="shared" si="7"/>
        <v>14521</v>
      </c>
      <c r="U235" s="7"/>
      <c r="W235" s="5"/>
      <c r="X235" s="6"/>
      <c r="Y235" s="7"/>
      <c r="Z235" s="25"/>
      <c r="AA235" s="10"/>
      <c r="AB235" s="26"/>
      <c r="AC235" s="7"/>
      <c r="AD235" s="24"/>
      <c r="AE235" s="7"/>
      <c r="AF235" s="23"/>
      <c r="AG235" s="24"/>
      <c r="AH235" s="24"/>
      <c r="AI235" s="19"/>
      <c r="AJ235" s="19"/>
      <c r="AK235" s="27"/>
      <c r="AL235" s="19"/>
      <c r="AM235" s="19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</row>
    <row r="236" spans="1:56">
      <c r="A236" s="2">
        <v>229</v>
      </c>
      <c r="B236" s="5">
        <v>229</v>
      </c>
      <c r="C236" s="6" t="s">
        <v>364</v>
      </c>
      <c r="D236" s="15">
        <v>18472707</v>
      </c>
      <c r="E236" s="15">
        <v>0</v>
      </c>
      <c r="F236" s="10">
        <v>87578.387681215332</v>
      </c>
      <c r="G236" s="15">
        <v>0</v>
      </c>
      <c r="H236" s="15">
        <v>27203</v>
      </c>
      <c r="I236" s="15">
        <v>330614</v>
      </c>
      <c r="J236" s="7">
        <v>6423259</v>
      </c>
      <c r="K236" s="23">
        <v>0</v>
      </c>
      <c r="L236" s="15">
        <v>0</v>
      </c>
      <c r="M236" s="15">
        <v>0</v>
      </c>
      <c r="N236" s="19">
        <v>113892</v>
      </c>
      <c r="O236" s="19">
        <v>192112</v>
      </c>
      <c r="P236" s="15">
        <v>13492</v>
      </c>
      <c r="Q236" s="19">
        <v>61586</v>
      </c>
      <c r="R236" s="7">
        <f t="shared" si="6"/>
        <v>25722443.387681216</v>
      </c>
      <c r="S236" s="12">
        <v>26121673</v>
      </c>
      <c r="T236" s="7">
        <f t="shared" si="7"/>
        <v>-399229.612318784</v>
      </c>
      <c r="U236" s="7"/>
      <c r="W236" s="5"/>
      <c r="X236" s="6"/>
      <c r="Y236" s="7"/>
      <c r="Z236" s="25"/>
      <c r="AA236" s="10"/>
      <c r="AB236" s="26"/>
      <c r="AC236" s="7"/>
      <c r="AD236" s="24"/>
      <c r="AE236" s="7"/>
      <c r="AF236" s="23"/>
      <c r="AG236" s="24"/>
      <c r="AH236" s="24"/>
      <c r="AI236" s="19"/>
      <c r="AJ236" s="19"/>
      <c r="AK236" s="27"/>
      <c r="AL236" s="19"/>
      <c r="AM236" s="19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</row>
    <row r="237" spans="1:56">
      <c r="A237" s="2">
        <v>230</v>
      </c>
      <c r="B237" s="5">
        <v>230</v>
      </c>
      <c r="C237" s="6" t="s">
        <v>365</v>
      </c>
      <c r="D237" s="15">
        <v>222256</v>
      </c>
      <c r="E237" s="15">
        <v>0</v>
      </c>
      <c r="F237" s="10">
        <v>0</v>
      </c>
      <c r="G237" s="15">
        <v>0</v>
      </c>
      <c r="H237" s="15">
        <v>577</v>
      </c>
      <c r="I237" s="15">
        <v>448398</v>
      </c>
      <c r="J237" s="7">
        <v>141642</v>
      </c>
      <c r="K237" s="23">
        <v>0</v>
      </c>
      <c r="L237" s="15">
        <v>0</v>
      </c>
      <c r="M237" s="15">
        <v>0</v>
      </c>
      <c r="N237" s="19">
        <v>24847</v>
      </c>
      <c r="O237" s="19">
        <v>4964</v>
      </c>
      <c r="P237" s="15">
        <v>39190</v>
      </c>
      <c r="Q237" s="19">
        <v>4000</v>
      </c>
      <c r="R237" s="7">
        <f t="shared" si="6"/>
        <v>885874</v>
      </c>
      <c r="S237" s="12">
        <v>937557</v>
      </c>
      <c r="T237" s="7">
        <f t="shared" si="7"/>
        <v>-51683</v>
      </c>
      <c r="U237" s="7"/>
      <c r="W237" s="5"/>
      <c r="X237" s="6"/>
      <c r="Y237" s="7"/>
      <c r="Z237" s="25"/>
      <c r="AA237" s="10"/>
      <c r="AB237" s="26"/>
      <c r="AC237" s="7"/>
      <c r="AD237" s="24"/>
      <c r="AE237" s="7"/>
      <c r="AF237" s="23"/>
      <c r="AG237" s="24"/>
      <c r="AH237" s="24"/>
      <c r="AI237" s="19"/>
      <c r="AJ237" s="19"/>
      <c r="AK237" s="27"/>
      <c r="AL237" s="19"/>
      <c r="AM237" s="19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</row>
    <row r="238" spans="1:56">
      <c r="A238" s="2">
        <v>231</v>
      </c>
      <c r="B238" s="5">
        <v>231</v>
      </c>
      <c r="C238" s="6" t="s">
        <v>366</v>
      </c>
      <c r="D238" s="15">
        <v>13095032</v>
      </c>
      <c r="E238" s="15">
        <v>0</v>
      </c>
      <c r="F238" s="10">
        <v>72490.238924529069</v>
      </c>
      <c r="G238" s="15">
        <v>0</v>
      </c>
      <c r="H238" s="15">
        <v>18336</v>
      </c>
      <c r="I238" s="15">
        <v>0</v>
      </c>
      <c r="J238" s="7">
        <v>1495786</v>
      </c>
      <c r="K238" s="23">
        <v>0</v>
      </c>
      <c r="L238" s="15">
        <v>0</v>
      </c>
      <c r="M238" s="15">
        <v>0</v>
      </c>
      <c r="N238" s="19">
        <v>122616</v>
      </c>
      <c r="O238" s="19">
        <v>71531</v>
      </c>
      <c r="P238" s="15">
        <v>0</v>
      </c>
      <c r="Q238" s="19">
        <v>21659</v>
      </c>
      <c r="R238" s="7">
        <f t="shared" si="6"/>
        <v>14897450.238924529</v>
      </c>
      <c r="S238" s="12">
        <v>14814770</v>
      </c>
      <c r="T238" s="7">
        <f t="shared" si="7"/>
        <v>82680.238924529403</v>
      </c>
      <c r="U238" s="7"/>
      <c r="W238" s="5"/>
      <c r="X238" s="6"/>
      <c r="Y238" s="7"/>
      <c r="Z238" s="25"/>
      <c r="AA238" s="10"/>
      <c r="AB238" s="26"/>
      <c r="AC238" s="7"/>
      <c r="AD238" s="24"/>
      <c r="AE238" s="7"/>
      <c r="AF238" s="23"/>
      <c r="AG238" s="24"/>
      <c r="AH238" s="24"/>
      <c r="AI238" s="19"/>
      <c r="AJ238" s="19"/>
      <c r="AK238" s="27"/>
      <c r="AL238" s="19"/>
      <c r="AM238" s="19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</row>
    <row r="239" spans="1:56">
      <c r="A239" s="2">
        <v>232</v>
      </c>
      <c r="B239" s="5">
        <v>232</v>
      </c>
      <c r="C239" s="6" t="s">
        <v>367</v>
      </c>
      <c r="D239" s="15">
        <v>0</v>
      </c>
      <c r="E239" s="15">
        <v>0</v>
      </c>
      <c r="F239" s="10">
        <v>0</v>
      </c>
      <c r="G239" s="15">
        <v>0</v>
      </c>
      <c r="H239" s="15">
        <v>0</v>
      </c>
      <c r="I239" s="15">
        <v>0</v>
      </c>
      <c r="J239" s="7">
        <v>1328082</v>
      </c>
      <c r="K239" s="23">
        <v>0</v>
      </c>
      <c r="L239" s="15">
        <v>0</v>
      </c>
      <c r="M239" s="15">
        <v>0</v>
      </c>
      <c r="N239" s="19">
        <v>100572</v>
      </c>
      <c r="O239" s="19">
        <v>41979</v>
      </c>
      <c r="P239" s="15">
        <v>31831</v>
      </c>
      <c r="Q239" s="19">
        <v>14878</v>
      </c>
      <c r="R239" s="7">
        <f t="shared" si="6"/>
        <v>1517342</v>
      </c>
      <c r="S239" s="12">
        <v>1475850</v>
      </c>
      <c r="T239" s="7">
        <f t="shared" si="7"/>
        <v>41492</v>
      </c>
      <c r="U239" s="7"/>
      <c r="W239" s="5"/>
      <c r="X239" s="6"/>
      <c r="Y239" s="7"/>
      <c r="Z239" s="25"/>
      <c r="AA239" s="10"/>
      <c r="AB239" s="26"/>
      <c r="AC239" s="7"/>
      <c r="AD239" s="24"/>
      <c r="AE239" s="7"/>
      <c r="AF239" s="23"/>
      <c r="AG239" s="24"/>
      <c r="AH239" s="24"/>
      <c r="AI239" s="19"/>
      <c r="AJ239" s="19"/>
      <c r="AK239" s="27"/>
      <c r="AL239" s="19"/>
      <c r="AM239" s="19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</row>
    <row r="240" spans="1:56">
      <c r="A240" s="2">
        <v>233</v>
      </c>
      <c r="B240" s="5">
        <v>233</v>
      </c>
      <c r="C240" s="6" t="s">
        <v>368</v>
      </c>
      <c r="D240" s="15">
        <v>73500</v>
      </c>
      <c r="E240" s="15">
        <v>0</v>
      </c>
      <c r="F240" s="10">
        <v>0</v>
      </c>
      <c r="G240" s="15">
        <v>0</v>
      </c>
      <c r="H240" s="15">
        <v>0</v>
      </c>
      <c r="I240" s="15">
        <v>0</v>
      </c>
      <c r="J240" s="7">
        <v>101623</v>
      </c>
      <c r="K240" s="23">
        <v>0</v>
      </c>
      <c r="L240" s="15">
        <v>0</v>
      </c>
      <c r="M240" s="15">
        <v>0</v>
      </c>
      <c r="N240" s="19">
        <v>6887</v>
      </c>
      <c r="O240" s="19">
        <v>2654</v>
      </c>
      <c r="P240" s="15">
        <v>69020</v>
      </c>
      <c r="Q240" s="19">
        <v>2088</v>
      </c>
      <c r="R240" s="7">
        <f t="shared" si="6"/>
        <v>255772</v>
      </c>
      <c r="S240" s="12">
        <v>260919</v>
      </c>
      <c r="T240" s="7">
        <f t="shared" si="7"/>
        <v>-5147</v>
      </c>
      <c r="U240" s="7"/>
      <c r="W240" s="5"/>
      <c r="X240" s="6"/>
      <c r="Y240" s="7"/>
      <c r="Z240" s="25"/>
      <c r="AA240" s="10"/>
      <c r="AB240" s="26"/>
      <c r="AC240" s="7"/>
      <c r="AD240" s="24"/>
      <c r="AE240" s="7"/>
      <c r="AF240" s="23"/>
      <c r="AG240" s="24"/>
      <c r="AH240" s="24"/>
      <c r="AI240" s="19"/>
      <c r="AJ240" s="19"/>
      <c r="AK240" s="27"/>
      <c r="AL240" s="19"/>
      <c r="AM240" s="19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</row>
    <row r="241" spans="1:56">
      <c r="A241" s="2">
        <v>234</v>
      </c>
      <c r="B241" s="5">
        <v>234</v>
      </c>
      <c r="C241" s="6" t="s">
        <v>369</v>
      </c>
      <c r="D241" s="15">
        <v>424308</v>
      </c>
      <c r="E241" s="15">
        <v>0</v>
      </c>
      <c r="F241" s="10">
        <v>0</v>
      </c>
      <c r="G241" s="15">
        <v>0</v>
      </c>
      <c r="H241" s="15">
        <v>749</v>
      </c>
      <c r="I241" s="15">
        <v>371904</v>
      </c>
      <c r="J241" s="7">
        <v>102013</v>
      </c>
      <c r="K241" s="23">
        <v>0</v>
      </c>
      <c r="L241" s="15">
        <v>0</v>
      </c>
      <c r="M241" s="15">
        <v>0</v>
      </c>
      <c r="N241" s="19">
        <v>3024</v>
      </c>
      <c r="O241" s="19">
        <v>8987</v>
      </c>
      <c r="P241" s="15">
        <v>64145</v>
      </c>
      <c r="Q241" s="19">
        <v>2453</v>
      </c>
      <c r="R241" s="7">
        <f t="shared" si="6"/>
        <v>977583</v>
      </c>
      <c r="S241" s="12">
        <v>1011214</v>
      </c>
      <c r="T241" s="7">
        <f t="shared" si="7"/>
        <v>-33631</v>
      </c>
      <c r="U241" s="7"/>
      <c r="W241" s="5"/>
      <c r="X241" s="6"/>
      <c r="Y241" s="7"/>
      <c r="Z241" s="25"/>
      <c r="AA241" s="10"/>
      <c r="AB241" s="26"/>
      <c r="AC241" s="7"/>
      <c r="AD241" s="24"/>
      <c r="AE241" s="7"/>
      <c r="AF241" s="23"/>
      <c r="AG241" s="24"/>
      <c r="AH241" s="24"/>
      <c r="AI241" s="19"/>
      <c r="AJ241" s="19"/>
      <c r="AK241" s="27"/>
      <c r="AL241" s="19"/>
      <c r="AM241" s="19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</row>
    <row r="242" spans="1:56">
      <c r="A242" s="2">
        <v>235</v>
      </c>
      <c r="B242" s="5">
        <v>235</v>
      </c>
      <c r="C242" s="6" t="s">
        <v>370</v>
      </c>
      <c r="D242" s="15">
        <v>0</v>
      </c>
      <c r="E242" s="15">
        <v>0</v>
      </c>
      <c r="F242" s="10">
        <v>0</v>
      </c>
      <c r="G242" s="15">
        <v>0</v>
      </c>
      <c r="H242" s="15">
        <v>0</v>
      </c>
      <c r="I242" s="15">
        <v>0</v>
      </c>
      <c r="J242" s="7">
        <v>164138</v>
      </c>
      <c r="K242" s="23">
        <v>0</v>
      </c>
      <c r="L242" s="15">
        <v>0</v>
      </c>
      <c r="M242" s="15">
        <v>0</v>
      </c>
      <c r="N242" s="19">
        <v>7707</v>
      </c>
      <c r="O242" s="19">
        <v>8039</v>
      </c>
      <c r="P242" s="15">
        <v>47797</v>
      </c>
      <c r="Q242" s="19">
        <v>2416</v>
      </c>
      <c r="R242" s="7">
        <f t="shared" si="6"/>
        <v>230097</v>
      </c>
      <c r="S242" s="12">
        <v>217274</v>
      </c>
      <c r="T242" s="7">
        <f t="shared" si="7"/>
        <v>12823</v>
      </c>
      <c r="U242" s="7"/>
      <c r="W242" s="5"/>
      <c r="X242" s="6"/>
      <c r="Y242" s="7"/>
      <c r="Z242" s="25"/>
      <c r="AA242" s="10"/>
      <c r="AB242" s="26"/>
      <c r="AC242" s="7"/>
      <c r="AD242" s="24"/>
      <c r="AE242" s="7"/>
      <c r="AF242" s="23"/>
      <c r="AG242" s="24"/>
      <c r="AH242" s="24"/>
      <c r="AI242" s="19"/>
      <c r="AJ242" s="19"/>
      <c r="AK242" s="27"/>
      <c r="AL242" s="19"/>
      <c r="AM242" s="19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</row>
    <row r="243" spans="1:56">
      <c r="A243" s="2">
        <v>236</v>
      </c>
      <c r="B243" s="5">
        <v>236</v>
      </c>
      <c r="C243" s="6" t="s">
        <v>371</v>
      </c>
      <c r="D243" s="15">
        <v>39447163</v>
      </c>
      <c r="E243" s="15">
        <v>0</v>
      </c>
      <c r="F243" s="10">
        <v>563144.23946173291</v>
      </c>
      <c r="G243" s="15">
        <v>0</v>
      </c>
      <c r="H243" s="15">
        <v>44399</v>
      </c>
      <c r="I243" s="15">
        <v>447644</v>
      </c>
      <c r="J243" s="7">
        <v>7682739</v>
      </c>
      <c r="K243" s="23">
        <v>0</v>
      </c>
      <c r="L243" s="15">
        <v>0</v>
      </c>
      <c r="M243" s="15">
        <v>118000</v>
      </c>
      <c r="N243" s="19">
        <v>593694</v>
      </c>
      <c r="O243" s="19">
        <v>166712</v>
      </c>
      <c r="P243" s="15">
        <v>90804</v>
      </c>
      <c r="Q243" s="19">
        <v>66221</v>
      </c>
      <c r="R243" s="7">
        <f t="shared" si="6"/>
        <v>49220520.239461735</v>
      </c>
      <c r="S243" s="12">
        <v>48761516</v>
      </c>
      <c r="T243" s="7">
        <f t="shared" si="7"/>
        <v>459004.23946173489</v>
      </c>
      <c r="U243" s="7"/>
      <c r="W243" s="5"/>
      <c r="X243" s="6"/>
      <c r="Y243" s="7"/>
      <c r="Z243" s="25"/>
      <c r="AA243" s="10"/>
      <c r="AB243" s="26"/>
      <c r="AC243" s="7"/>
      <c r="AD243" s="24"/>
      <c r="AE243" s="7"/>
      <c r="AF243" s="23"/>
      <c r="AG243" s="24"/>
      <c r="AH243" s="24"/>
      <c r="AI243" s="19"/>
      <c r="AJ243" s="19"/>
      <c r="AK243" s="27"/>
      <c r="AL243" s="19"/>
      <c r="AM243" s="19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</row>
    <row r="244" spans="1:56">
      <c r="A244" s="2">
        <v>237</v>
      </c>
      <c r="B244" s="5">
        <v>237</v>
      </c>
      <c r="C244" s="6" t="s">
        <v>372</v>
      </c>
      <c r="D244" s="15">
        <v>51024</v>
      </c>
      <c r="E244" s="15">
        <v>0</v>
      </c>
      <c r="F244" s="10">
        <v>0</v>
      </c>
      <c r="G244" s="15">
        <v>0</v>
      </c>
      <c r="H244" s="15">
        <v>0</v>
      </c>
      <c r="I244" s="15">
        <v>0</v>
      </c>
      <c r="J244" s="7">
        <v>44642</v>
      </c>
      <c r="K244" s="23">
        <v>0</v>
      </c>
      <c r="L244" s="15">
        <v>0</v>
      </c>
      <c r="M244" s="15">
        <v>0</v>
      </c>
      <c r="N244" s="19">
        <v>0</v>
      </c>
      <c r="O244" s="19">
        <v>1475</v>
      </c>
      <c r="P244" s="15">
        <v>26739</v>
      </c>
      <c r="Q244" s="19">
        <v>2063</v>
      </c>
      <c r="R244" s="7">
        <f t="shared" si="6"/>
        <v>125943</v>
      </c>
      <c r="S244" s="12">
        <v>130195</v>
      </c>
      <c r="T244" s="7">
        <f t="shared" si="7"/>
        <v>-4252</v>
      </c>
      <c r="U244" s="7"/>
      <c r="W244" s="5"/>
      <c r="X244" s="6"/>
      <c r="Y244" s="7"/>
      <c r="Z244" s="25"/>
      <c r="AA244" s="10"/>
      <c r="AB244" s="26"/>
      <c r="AC244" s="7"/>
      <c r="AD244" s="24"/>
      <c r="AE244" s="7"/>
      <c r="AF244" s="23"/>
      <c r="AG244" s="24"/>
      <c r="AH244" s="24"/>
      <c r="AI244" s="19"/>
      <c r="AJ244" s="19"/>
      <c r="AK244" s="27"/>
      <c r="AL244" s="19"/>
      <c r="AM244" s="19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</row>
    <row r="245" spans="1:56">
      <c r="A245" s="2">
        <v>238</v>
      </c>
      <c r="B245" s="5">
        <v>238</v>
      </c>
      <c r="C245" s="6" t="s">
        <v>373</v>
      </c>
      <c r="D245" s="15">
        <v>2806756</v>
      </c>
      <c r="E245" s="15">
        <v>0</v>
      </c>
      <c r="F245" s="10">
        <v>22120.681472943907</v>
      </c>
      <c r="G245" s="15">
        <v>0</v>
      </c>
      <c r="H245" s="15">
        <v>5018</v>
      </c>
      <c r="I245" s="15">
        <v>0</v>
      </c>
      <c r="J245" s="7">
        <v>675071</v>
      </c>
      <c r="K245" s="23">
        <v>133000</v>
      </c>
      <c r="L245" s="15">
        <v>0</v>
      </c>
      <c r="M245" s="15">
        <v>0</v>
      </c>
      <c r="N245" s="19">
        <v>122407</v>
      </c>
      <c r="O245" s="19">
        <v>26308</v>
      </c>
      <c r="P245" s="15">
        <v>23913</v>
      </c>
      <c r="Q245" s="19">
        <v>12179</v>
      </c>
      <c r="R245" s="7">
        <f t="shared" si="6"/>
        <v>3826772.6814729441</v>
      </c>
      <c r="S245" s="12">
        <v>3809357</v>
      </c>
      <c r="T245" s="7">
        <f t="shared" si="7"/>
        <v>17415.681472944096</v>
      </c>
      <c r="U245" s="7"/>
      <c r="W245" s="5"/>
      <c r="X245" s="6"/>
      <c r="Y245" s="7"/>
      <c r="Z245" s="25"/>
      <c r="AA245" s="10"/>
      <c r="AB245" s="26"/>
      <c r="AC245" s="7"/>
      <c r="AD245" s="24"/>
      <c r="AE245" s="7"/>
      <c r="AF245" s="23"/>
      <c r="AG245" s="24"/>
      <c r="AH245" s="24"/>
      <c r="AI245" s="19"/>
      <c r="AJ245" s="19"/>
      <c r="AK245" s="27"/>
      <c r="AL245" s="19"/>
      <c r="AM245" s="19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</row>
    <row r="246" spans="1:56">
      <c r="A246" s="2">
        <v>239</v>
      </c>
      <c r="B246" s="5">
        <v>239</v>
      </c>
      <c r="C246" s="6" t="s">
        <v>374</v>
      </c>
      <c r="D246" s="15">
        <v>23670917</v>
      </c>
      <c r="E246" s="15">
        <v>0</v>
      </c>
      <c r="F246" s="10">
        <v>1311443.4899437432</v>
      </c>
      <c r="G246" s="15">
        <v>0</v>
      </c>
      <c r="H246" s="15">
        <v>41799</v>
      </c>
      <c r="I246" s="15">
        <v>0</v>
      </c>
      <c r="J246" s="7">
        <v>3486722</v>
      </c>
      <c r="K246" s="23">
        <v>0</v>
      </c>
      <c r="L246" s="15">
        <v>0</v>
      </c>
      <c r="M246" s="15">
        <v>0</v>
      </c>
      <c r="N246" s="19">
        <v>604872</v>
      </c>
      <c r="O246" s="19">
        <v>282170</v>
      </c>
      <c r="P246" s="15">
        <v>550733</v>
      </c>
      <c r="Q246" s="19">
        <v>60951</v>
      </c>
      <c r="R246" s="7">
        <f t="shared" si="6"/>
        <v>30009607.489943743</v>
      </c>
      <c r="S246" s="12">
        <v>29585329</v>
      </c>
      <c r="T246" s="7">
        <f t="shared" si="7"/>
        <v>424278.48994374275</v>
      </c>
      <c r="U246" s="7"/>
      <c r="W246" s="5"/>
      <c r="X246" s="6"/>
      <c r="Y246" s="7"/>
      <c r="Z246" s="25"/>
      <c r="AA246" s="10"/>
      <c r="AB246" s="26"/>
      <c r="AC246" s="7"/>
      <c r="AD246" s="24"/>
      <c r="AE246" s="7"/>
      <c r="AF246" s="23"/>
      <c r="AG246" s="24"/>
      <c r="AH246" s="24"/>
      <c r="AI246" s="19"/>
      <c r="AJ246" s="19"/>
      <c r="AK246" s="27"/>
      <c r="AL246" s="19"/>
      <c r="AM246" s="19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</row>
    <row r="247" spans="1:56">
      <c r="A247" s="2">
        <v>240</v>
      </c>
      <c r="B247" s="5">
        <v>240</v>
      </c>
      <c r="C247" s="6" t="s">
        <v>375</v>
      </c>
      <c r="D247" s="15">
        <v>702595</v>
      </c>
      <c r="E247" s="15">
        <v>0</v>
      </c>
      <c r="F247" s="10">
        <v>7109.4467559343911</v>
      </c>
      <c r="G247" s="15">
        <v>0</v>
      </c>
      <c r="H247" s="15">
        <v>0</v>
      </c>
      <c r="I247" s="15">
        <v>0</v>
      </c>
      <c r="J247" s="7">
        <v>211103</v>
      </c>
      <c r="K247" s="23">
        <v>0</v>
      </c>
      <c r="L247" s="15">
        <v>0</v>
      </c>
      <c r="M247" s="15">
        <v>0</v>
      </c>
      <c r="N247" s="19">
        <v>48098</v>
      </c>
      <c r="O247" s="19">
        <v>8139</v>
      </c>
      <c r="P247" s="15">
        <v>0</v>
      </c>
      <c r="Q247" s="19">
        <v>3476</v>
      </c>
      <c r="R247" s="7">
        <f t="shared" si="6"/>
        <v>980520.44675593439</v>
      </c>
      <c r="S247" s="12">
        <v>918745</v>
      </c>
      <c r="T247" s="7">
        <f t="shared" si="7"/>
        <v>61775.44675593439</v>
      </c>
      <c r="U247" s="7"/>
      <c r="W247" s="5"/>
      <c r="X247" s="6"/>
      <c r="Y247" s="7"/>
      <c r="Z247" s="25"/>
      <c r="AA247" s="10"/>
      <c r="AB247" s="26"/>
      <c r="AC247" s="7"/>
      <c r="AD247" s="24"/>
      <c r="AE247" s="7"/>
      <c r="AF247" s="23"/>
      <c r="AG247" s="24"/>
      <c r="AH247" s="24"/>
      <c r="AI247" s="19"/>
      <c r="AJ247" s="19"/>
      <c r="AK247" s="27"/>
      <c r="AL247" s="19"/>
      <c r="AM247" s="19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</row>
    <row r="248" spans="1:56">
      <c r="A248" s="2">
        <v>241</v>
      </c>
      <c r="B248" s="5">
        <v>241</v>
      </c>
      <c r="C248" s="6" t="s">
        <v>376</v>
      </c>
      <c r="D248" s="15">
        <v>0</v>
      </c>
      <c r="E248" s="15">
        <v>0</v>
      </c>
      <c r="F248" s="10">
        <v>0</v>
      </c>
      <c r="G248" s="15">
        <v>0</v>
      </c>
      <c r="H248" s="15">
        <v>0</v>
      </c>
      <c r="I248" s="15">
        <v>0</v>
      </c>
      <c r="J248" s="7">
        <v>263460</v>
      </c>
      <c r="K248" s="23">
        <v>0</v>
      </c>
      <c r="L248" s="15">
        <v>0</v>
      </c>
      <c r="M248" s="15">
        <v>0</v>
      </c>
      <c r="N248" s="19">
        <v>11749</v>
      </c>
      <c r="O248" s="19">
        <v>14155</v>
      </c>
      <c r="P248" s="15">
        <v>162627</v>
      </c>
      <c r="Q248" s="19">
        <v>3972</v>
      </c>
      <c r="R248" s="7">
        <f t="shared" si="6"/>
        <v>455963</v>
      </c>
      <c r="S248" s="12">
        <v>438090</v>
      </c>
      <c r="T248" s="7">
        <f t="shared" si="7"/>
        <v>17873</v>
      </c>
      <c r="U248" s="7"/>
      <c r="W248" s="5"/>
      <c r="X248" s="6"/>
      <c r="Y248" s="7"/>
      <c r="Z248" s="25"/>
      <c r="AA248" s="10"/>
      <c r="AB248" s="26"/>
      <c r="AC248" s="7"/>
      <c r="AD248" s="24"/>
      <c r="AE248" s="7"/>
      <c r="AF248" s="23"/>
      <c r="AG248" s="24"/>
      <c r="AH248" s="24"/>
      <c r="AI248" s="19"/>
      <c r="AJ248" s="19"/>
      <c r="AK248" s="27"/>
      <c r="AL248" s="19"/>
      <c r="AM248" s="19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</row>
    <row r="249" spans="1:56">
      <c r="A249" s="2">
        <v>242</v>
      </c>
      <c r="B249" s="5">
        <v>242</v>
      </c>
      <c r="C249" s="6" t="s">
        <v>377</v>
      </c>
      <c r="D249" s="15">
        <v>269641</v>
      </c>
      <c r="E249" s="15">
        <v>0</v>
      </c>
      <c r="F249" s="10">
        <v>3572</v>
      </c>
      <c r="G249" s="15">
        <v>0</v>
      </c>
      <c r="H249" s="15">
        <v>886</v>
      </c>
      <c r="I249" s="15">
        <v>167611</v>
      </c>
      <c r="J249" s="7">
        <v>123082</v>
      </c>
      <c r="K249" s="23">
        <v>0</v>
      </c>
      <c r="L249" s="15">
        <v>0</v>
      </c>
      <c r="M249" s="15">
        <v>0</v>
      </c>
      <c r="N249" s="19">
        <v>8720</v>
      </c>
      <c r="O249" s="19">
        <v>28582</v>
      </c>
      <c r="P249" s="15">
        <v>67449</v>
      </c>
      <c r="Q249" s="19">
        <v>3365</v>
      </c>
      <c r="R249" s="7">
        <f t="shared" si="6"/>
        <v>672908</v>
      </c>
      <c r="S249" s="12">
        <v>620839</v>
      </c>
      <c r="T249" s="7">
        <f t="shared" si="7"/>
        <v>52069</v>
      </c>
      <c r="U249" s="7"/>
      <c r="W249" s="5"/>
      <c r="X249" s="6"/>
      <c r="Y249" s="7"/>
      <c r="Z249" s="25"/>
      <c r="AA249" s="10"/>
      <c r="AB249" s="26"/>
      <c r="AC249" s="7"/>
      <c r="AD249" s="24"/>
      <c r="AE249" s="7"/>
      <c r="AF249" s="23"/>
      <c r="AG249" s="24"/>
      <c r="AH249" s="24"/>
      <c r="AI249" s="19"/>
      <c r="AJ249" s="19"/>
      <c r="AK249" s="27"/>
      <c r="AL249" s="19"/>
      <c r="AM249" s="19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</row>
    <row r="250" spans="1:56">
      <c r="A250" s="2">
        <v>243</v>
      </c>
      <c r="B250" s="5">
        <v>243</v>
      </c>
      <c r="C250" s="6" t="s">
        <v>378</v>
      </c>
      <c r="D250" s="15">
        <v>26024786</v>
      </c>
      <c r="E250" s="15">
        <v>0</v>
      </c>
      <c r="F250" s="10">
        <v>19646</v>
      </c>
      <c r="G250" s="15">
        <v>0</v>
      </c>
      <c r="H250" s="15">
        <v>45607</v>
      </c>
      <c r="I250" s="15">
        <v>0</v>
      </c>
      <c r="J250" s="7">
        <v>16991047</v>
      </c>
      <c r="K250" s="23">
        <v>0</v>
      </c>
      <c r="L250" s="15">
        <v>0</v>
      </c>
      <c r="M250" s="15">
        <v>0</v>
      </c>
      <c r="N250" s="19">
        <v>1208781</v>
      </c>
      <c r="O250" s="19">
        <v>355196</v>
      </c>
      <c r="P250" s="15">
        <v>271631</v>
      </c>
      <c r="Q250" s="19">
        <v>112286</v>
      </c>
      <c r="R250" s="7">
        <f t="shared" si="6"/>
        <v>45028980</v>
      </c>
      <c r="S250" s="12">
        <v>43540247</v>
      </c>
      <c r="T250" s="7">
        <f t="shared" si="7"/>
        <v>1488733</v>
      </c>
      <c r="U250" s="7"/>
      <c r="W250" s="5"/>
      <c r="X250" s="6"/>
      <c r="Y250" s="7"/>
      <c r="Z250" s="25"/>
      <c r="AA250" s="10"/>
      <c r="AB250" s="26"/>
      <c r="AC250" s="7"/>
      <c r="AD250" s="24"/>
      <c r="AE250" s="7"/>
      <c r="AF250" s="23"/>
      <c r="AG250" s="24"/>
      <c r="AH250" s="24"/>
      <c r="AI250" s="19"/>
      <c r="AJ250" s="19"/>
      <c r="AK250" s="27"/>
      <c r="AL250" s="19"/>
      <c r="AM250" s="19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</row>
    <row r="251" spans="1:56">
      <c r="A251" s="2">
        <v>244</v>
      </c>
      <c r="B251" s="5">
        <v>244</v>
      </c>
      <c r="C251" s="6" t="s">
        <v>379</v>
      </c>
      <c r="D251" s="15">
        <v>14990690</v>
      </c>
      <c r="E251" s="15">
        <v>0</v>
      </c>
      <c r="F251" s="10">
        <v>175028</v>
      </c>
      <c r="G251" s="15">
        <v>0</v>
      </c>
      <c r="H251" s="15">
        <v>22580</v>
      </c>
      <c r="I251" s="15">
        <v>61801</v>
      </c>
      <c r="J251" s="7">
        <v>4625199</v>
      </c>
      <c r="K251" s="23">
        <v>0</v>
      </c>
      <c r="L251" s="15">
        <v>0</v>
      </c>
      <c r="M251" s="15">
        <v>0</v>
      </c>
      <c r="N251" s="19">
        <v>314566</v>
      </c>
      <c r="O251" s="19">
        <v>109192</v>
      </c>
      <c r="P251" s="15">
        <v>43208</v>
      </c>
      <c r="Q251" s="19">
        <v>46465</v>
      </c>
      <c r="R251" s="7">
        <f t="shared" si="6"/>
        <v>20388729</v>
      </c>
      <c r="S251" s="12">
        <v>19766008</v>
      </c>
      <c r="T251" s="7">
        <f t="shared" si="7"/>
        <v>622721</v>
      </c>
      <c r="U251" s="7"/>
      <c r="W251" s="5"/>
      <c r="X251" s="6"/>
      <c r="Y251" s="7"/>
      <c r="Z251" s="25"/>
      <c r="AA251" s="10"/>
      <c r="AB251" s="26"/>
      <c r="AC251" s="7"/>
      <c r="AD251" s="24"/>
      <c r="AE251" s="7"/>
      <c r="AF251" s="23"/>
      <c r="AG251" s="24"/>
      <c r="AH251" s="24"/>
      <c r="AI251" s="19"/>
      <c r="AJ251" s="19"/>
      <c r="AK251" s="27"/>
      <c r="AL251" s="19"/>
      <c r="AM251" s="19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</row>
    <row r="252" spans="1:56">
      <c r="A252" s="2">
        <v>245</v>
      </c>
      <c r="B252" s="5">
        <v>245</v>
      </c>
      <c r="C252" s="6" t="s">
        <v>380</v>
      </c>
      <c r="D252" s="15">
        <v>9443</v>
      </c>
      <c r="E252" s="15">
        <v>0</v>
      </c>
      <c r="F252" s="10">
        <v>0</v>
      </c>
      <c r="G252" s="15">
        <v>0</v>
      </c>
      <c r="H252" s="15">
        <v>0</v>
      </c>
      <c r="I252" s="15">
        <v>0</v>
      </c>
      <c r="J252" s="7">
        <v>1011845</v>
      </c>
      <c r="K252" s="23">
        <v>98000</v>
      </c>
      <c r="L252" s="15">
        <v>0</v>
      </c>
      <c r="M252" s="15">
        <v>0</v>
      </c>
      <c r="N252" s="19">
        <v>91908</v>
      </c>
      <c r="O252" s="19">
        <v>71652</v>
      </c>
      <c r="P252" s="15">
        <v>15721</v>
      </c>
      <c r="Q252" s="19">
        <v>16211</v>
      </c>
      <c r="R252" s="7">
        <f t="shared" si="6"/>
        <v>1314780</v>
      </c>
      <c r="S252" s="12">
        <v>1274065</v>
      </c>
      <c r="T252" s="7">
        <f t="shared" si="7"/>
        <v>40715</v>
      </c>
      <c r="U252" s="7"/>
      <c r="W252" s="5"/>
      <c r="X252" s="6"/>
      <c r="Y252" s="7"/>
      <c r="Z252" s="25"/>
      <c r="AA252" s="10"/>
      <c r="AB252" s="26"/>
      <c r="AC252" s="7"/>
      <c r="AD252" s="24"/>
      <c r="AE252" s="7"/>
      <c r="AF252" s="23"/>
      <c r="AG252" s="24"/>
      <c r="AH252" s="24"/>
      <c r="AI252" s="19"/>
      <c r="AJ252" s="19"/>
      <c r="AK252" s="27"/>
      <c r="AL252" s="19"/>
      <c r="AM252" s="19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</row>
    <row r="253" spans="1:56">
      <c r="A253" s="2">
        <v>246</v>
      </c>
      <c r="B253" s="5">
        <v>246</v>
      </c>
      <c r="C253" s="6" t="s">
        <v>381</v>
      </c>
      <c r="D253" s="15">
        <v>10126574</v>
      </c>
      <c r="E253" s="15">
        <v>0</v>
      </c>
      <c r="F253" s="10">
        <v>1786</v>
      </c>
      <c r="G253" s="15">
        <v>0</v>
      </c>
      <c r="H253" s="15">
        <v>16816</v>
      </c>
      <c r="I253" s="15">
        <v>0</v>
      </c>
      <c r="J253" s="7">
        <v>2884740</v>
      </c>
      <c r="K253" s="23">
        <v>0</v>
      </c>
      <c r="L253" s="15">
        <v>0</v>
      </c>
      <c r="M253" s="15">
        <v>0</v>
      </c>
      <c r="N253" s="19">
        <v>135138</v>
      </c>
      <c r="O253" s="19">
        <v>83549</v>
      </c>
      <c r="P253" s="15">
        <v>50531</v>
      </c>
      <c r="Q253" s="19">
        <v>32099</v>
      </c>
      <c r="R253" s="7">
        <f t="shared" si="6"/>
        <v>13331233</v>
      </c>
      <c r="S253" s="12">
        <v>13138514</v>
      </c>
      <c r="T253" s="7">
        <f t="shared" si="7"/>
        <v>192719</v>
      </c>
      <c r="U253" s="7"/>
      <c r="W253" s="5"/>
      <c r="X253" s="6"/>
      <c r="Y253" s="7"/>
      <c r="Z253" s="25"/>
      <c r="AA253" s="10"/>
      <c r="AB253" s="26"/>
      <c r="AC253" s="7"/>
      <c r="AD253" s="24"/>
      <c r="AE253" s="7"/>
      <c r="AF253" s="23"/>
      <c r="AG253" s="24"/>
      <c r="AH253" s="24"/>
      <c r="AI253" s="19"/>
      <c r="AJ253" s="19"/>
      <c r="AK253" s="27"/>
      <c r="AL253" s="19"/>
      <c r="AM253" s="19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</row>
    <row r="254" spans="1:56">
      <c r="A254" s="2">
        <v>247</v>
      </c>
      <c r="B254" s="5">
        <v>247</v>
      </c>
      <c r="C254" s="6" t="s">
        <v>382</v>
      </c>
      <c r="D254" s="15">
        <v>34157</v>
      </c>
      <c r="E254" s="15">
        <v>0</v>
      </c>
      <c r="F254" s="10">
        <v>0</v>
      </c>
      <c r="G254" s="15">
        <v>0</v>
      </c>
      <c r="H254" s="15">
        <v>0</v>
      </c>
      <c r="I254" s="15">
        <v>0</v>
      </c>
      <c r="J254" s="7">
        <v>927565</v>
      </c>
      <c r="K254" s="23">
        <v>0</v>
      </c>
      <c r="L254" s="15">
        <v>0</v>
      </c>
      <c r="M254" s="15">
        <v>0</v>
      </c>
      <c r="N254" s="19">
        <v>163855</v>
      </c>
      <c r="O254" s="19">
        <v>73860</v>
      </c>
      <c r="P254" s="15">
        <v>23794</v>
      </c>
      <c r="Q254" s="19">
        <v>12796</v>
      </c>
      <c r="R254" s="7">
        <f t="shared" si="6"/>
        <v>1236027</v>
      </c>
      <c r="S254" s="12">
        <v>1208235</v>
      </c>
      <c r="T254" s="7">
        <f t="shared" si="7"/>
        <v>27792</v>
      </c>
      <c r="U254" s="7"/>
      <c r="W254" s="5"/>
      <c r="X254" s="6"/>
      <c r="Y254" s="7"/>
      <c r="Z254" s="25"/>
      <c r="AA254" s="10"/>
      <c r="AB254" s="26"/>
      <c r="AC254" s="7"/>
      <c r="AD254" s="24"/>
      <c r="AE254" s="7"/>
      <c r="AF254" s="23"/>
      <c r="AG254" s="24"/>
      <c r="AH254" s="24"/>
      <c r="AI254" s="19"/>
      <c r="AJ254" s="19"/>
      <c r="AK254" s="27"/>
      <c r="AL254" s="19"/>
      <c r="AM254" s="19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</row>
    <row r="255" spans="1:56">
      <c r="A255" s="2">
        <v>248</v>
      </c>
      <c r="B255" s="5">
        <v>248</v>
      </c>
      <c r="C255" s="6" t="s">
        <v>383</v>
      </c>
      <c r="D255" s="15">
        <v>50950075</v>
      </c>
      <c r="E255" s="15">
        <v>0</v>
      </c>
      <c r="F255" s="10">
        <v>338020.88348725665</v>
      </c>
      <c r="G255" s="15">
        <v>0</v>
      </c>
      <c r="H255" s="15">
        <v>54108</v>
      </c>
      <c r="I255" s="15">
        <v>0</v>
      </c>
      <c r="J255" s="7">
        <v>9153463</v>
      </c>
      <c r="K255" s="23">
        <f>190575+4620</f>
        <v>195195</v>
      </c>
      <c r="L255" s="15">
        <v>0</v>
      </c>
      <c r="M255" s="15">
        <v>0</v>
      </c>
      <c r="N255" s="19">
        <v>764383</v>
      </c>
      <c r="O255" s="19">
        <v>181849</v>
      </c>
      <c r="P255" s="15">
        <v>293</v>
      </c>
      <c r="Q255" s="19">
        <v>73090</v>
      </c>
      <c r="R255" s="7">
        <f t="shared" si="6"/>
        <v>61710476.883487254</v>
      </c>
      <c r="S255" s="12">
        <v>58519048</v>
      </c>
      <c r="T255" s="7">
        <f t="shared" si="7"/>
        <v>3191428.8834872544</v>
      </c>
      <c r="U255" s="7"/>
      <c r="W255" s="5"/>
      <c r="X255" s="6"/>
      <c r="Y255" s="7"/>
      <c r="Z255" s="25"/>
      <c r="AA255" s="10"/>
      <c r="AB255" s="26"/>
      <c r="AC255" s="7"/>
      <c r="AD255" s="24"/>
      <c r="AE255" s="7"/>
      <c r="AF255" s="23"/>
      <c r="AG255" s="24"/>
      <c r="AH255" s="24"/>
      <c r="AI255" s="19"/>
      <c r="AJ255" s="19"/>
      <c r="AK255" s="27"/>
      <c r="AL255" s="19"/>
      <c r="AM255" s="19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</row>
    <row r="256" spans="1:56">
      <c r="A256" s="2">
        <v>249</v>
      </c>
      <c r="B256" s="5">
        <v>249</v>
      </c>
      <c r="C256" s="6" t="s">
        <v>384</v>
      </c>
      <c r="D256" s="15">
        <v>344169</v>
      </c>
      <c r="E256" s="15">
        <v>0</v>
      </c>
      <c r="F256" s="10">
        <v>893</v>
      </c>
      <c r="G256" s="15">
        <v>0</v>
      </c>
      <c r="H256" s="15">
        <v>887</v>
      </c>
      <c r="I256" s="15">
        <v>307478</v>
      </c>
      <c r="J256" s="7">
        <v>96270</v>
      </c>
      <c r="K256" s="23">
        <v>0</v>
      </c>
      <c r="L256" s="15">
        <v>0</v>
      </c>
      <c r="M256" s="15">
        <v>0</v>
      </c>
      <c r="N256" s="19">
        <v>14933</v>
      </c>
      <c r="O256" s="19">
        <v>4198</v>
      </c>
      <c r="P256" s="15">
        <v>16443</v>
      </c>
      <c r="Q256" s="19">
        <v>2150</v>
      </c>
      <c r="R256" s="7">
        <f t="shared" si="6"/>
        <v>787421</v>
      </c>
      <c r="S256" s="12">
        <v>832523</v>
      </c>
      <c r="T256" s="7">
        <f t="shared" si="7"/>
        <v>-45102</v>
      </c>
      <c r="U256" s="7"/>
      <c r="W256" s="5"/>
      <c r="X256" s="6"/>
      <c r="Y256" s="7"/>
      <c r="Z256" s="25"/>
      <c r="AA256" s="10"/>
      <c r="AB256" s="26"/>
      <c r="AC256" s="7"/>
      <c r="AD256" s="24"/>
      <c r="AE256" s="7"/>
      <c r="AF256" s="23"/>
      <c r="AG256" s="24"/>
      <c r="AH256" s="24"/>
      <c r="AI256" s="19"/>
      <c r="AJ256" s="19"/>
      <c r="AK256" s="27"/>
      <c r="AL256" s="19"/>
      <c r="AM256" s="19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</row>
    <row r="257" spans="1:56">
      <c r="A257" s="2">
        <v>250</v>
      </c>
      <c r="B257" s="5">
        <v>250</v>
      </c>
      <c r="C257" s="6" t="s">
        <v>385</v>
      </c>
      <c r="D257" s="15">
        <v>1750422</v>
      </c>
      <c r="E257" s="15">
        <v>0</v>
      </c>
      <c r="F257" s="10">
        <v>0</v>
      </c>
      <c r="G257" s="15">
        <v>0</v>
      </c>
      <c r="H257" s="15">
        <v>0</v>
      </c>
      <c r="I257" s="15">
        <v>0</v>
      </c>
      <c r="J257" s="7">
        <v>377931</v>
      </c>
      <c r="K257" s="23">
        <v>0</v>
      </c>
      <c r="L257" s="15">
        <v>0</v>
      </c>
      <c r="M257" s="15">
        <v>0</v>
      </c>
      <c r="N257" s="19">
        <v>44646</v>
      </c>
      <c r="O257" s="19">
        <v>32117</v>
      </c>
      <c r="P257" s="15">
        <v>33690</v>
      </c>
      <c r="Q257" s="19">
        <v>6541</v>
      </c>
      <c r="R257" s="7">
        <f t="shared" si="6"/>
        <v>2245347</v>
      </c>
      <c r="S257" s="12">
        <v>2198813</v>
      </c>
      <c r="T257" s="7">
        <f t="shared" si="7"/>
        <v>46534</v>
      </c>
      <c r="U257" s="7"/>
      <c r="W257" s="5"/>
      <c r="X257" s="6"/>
      <c r="Y257" s="7"/>
      <c r="Z257" s="25"/>
      <c r="AA257" s="10"/>
      <c r="AB257" s="26"/>
      <c r="AC257" s="7"/>
      <c r="AD257" s="24"/>
      <c r="AE257" s="7"/>
      <c r="AF257" s="23"/>
      <c r="AG257" s="24"/>
      <c r="AH257" s="24"/>
      <c r="AI257" s="19"/>
      <c r="AJ257" s="19"/>
      <c r="AK257" s="27"/>
      <c r="AL257" s="19"/>
      <c r="AM257" s="19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</row>
    <row r="258" spans="1:56">
      <c r="A258" s="2">
        <v>251</v>
      </c>
      <c r="B258" s="5">
        <v>251</v>
      </c>
      <c r="C258" s="6" t="s">
        <v>386</v>
      </c>
      <c r="D258" s="15">
        <v>11055738</v>
      </c>
      <c r="E258" s="15">
        <v>0</v>
      </c>
      <c r="F258" s="10">
        <v>69139.679246840271</v>
      </c>
      <c r="G258" s="15">
        <v>0</v>
      </c>
      <c r="H258" s="15">
        <v>13101</v>
      </c>
      <c r="I258" s="15">
        <v>21789</v>
      </c>
      <c r="J258" s="7">
        <v>2352340</v>
      </c>
      <c r="K258" s="23">
        <v>0</v>
      </c>
      <c r="L258" s="15">
        <v>0</v>
      </c>
      <c r="M258" s="15">
        <v>0</v>
      </c>
      <c r="N258" s="19">
        <v>198055</v>
      </c>
      <c r="O258" s="19">
        <v>89091</v>
      </c>
      <c r="P258" s="15">
        <v>0</v>
      </c>
      <c r="Q258" s="19">
        <v>21572</v>
      </c>
      <c r="R258" s="7">
        <f t="shared" si="6"/>
        <v>13820825.679246841</v>
      </c>
      <c r="S258" s="12">
        <v>13096722</v>
      </c>
      <c r="T258" s="7">
        <f t="shared" si="7"/>
        <v>724103.679246841</v>
      </c>
      <c r="U258" s="7"/>
      <c r="W258" s="5"/>
      <c r="X258" s="6"/>
      <c r="Y258" s="7"/>
      <c r="Z258" s="25"/>
      <c r="AA258" s="10"/>
      <c r="AB258" s="26"/>
      <c r="AC258" s="7"/>
      <c r="AD258" s="24"/>
      <c r="AE258" s="7"/>
      <c r="AF258" s="23"/>
      <c r="AG258" s="24"/>
      <c r="AH258" s="24"/>
      <c r="AI258" s="19"/>
      <c r="AJ258" s="19"/>
      <c r="AK258" s="27"/>
      <c r="AL258" s="19"/>
      <c r="AM258" s="19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</row>
    <row r="259" spans="1:56">
      <c r="A259" s="2">
        <v>252</v>
      </c>
      <c r="B259" s="5">
        <v>252</v>
      </c>
      <c r="C259" s="6" t="s">
        <v>387</v>
      </c>
      <c r="D259" s="15">
        <v>1377981</v>
      </c>
      <c r="E259" s="15">
        <v>0</v>
      </c>
      <c r="F259" s="10">
        <v>0</v>
      </c>
      <c r="G259" s="15">
        <v>0</v>
      </c>
      <c r="H259" s="15">
        <v>3497</v>
      </c>
      <c r="I259" s="15">
        <v>1167443</v>
      </c>
      <c r="J259" s="7">
        <v>389364</v>
      </c>
      <c r="K259" s="23">
        <v>0</v>
      </c>
      <c r="L259" s="15">
        <v>0</v>
      </c>
      <c r="M259" s="15">
        <v>0</v>
      </c>
      <c r="N259" s="19">
        <v>27344</v>
      </c>
      <c r="O259" s="19">
        <v>24901</v>
      </c>
      <c r="P259" s="15">
        <v>15182</v>
      </c>
      <c r="Q259" s="19">
        <v>6810</v>
      </c>
      <c r="R259" s="7">
        <f t="shared" si="6"/>
        <v>3012522</v>
      </c>
      <c r="S259" s="12">
        <v>2729323</v>
      </c>
      <c r="T259" s="7">
        <f t="shared" si="7"/>
        <v>283199</v>
      </c>
      <c r="U259" s="7"/>
      <c r="W259" s="5"/>
      <c r="X259" s="6"/>
      <c r="Y259" s="7"/>
      <c r="Z259" s="25"/>
      <c r="AA259" s="10"/>
      <c r="AB259" s="26"/>
      <c r="AC259" s="7"/>
      <c r="AD259" s="24"/>
      <c r="AE259" s="7"/>
      <c r="AF259" s="23"/>
      <c r="AG259" s="24"/>
      <c r="AH259" s="24"/>
      <c r="AI259" s="19"/>
      <c r="AJ259" s="19"/>
      <c r="AK259" s="27"/>
      <c r="AL259" s="19"/>
      <c r="AM259" s="19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</row>
    <row r="260" spans="1:56">
      <c r="A260" s="2">
        <v>253</v>
      </c>
      <c r="B260" s="5">
        <v>253</v>
      </c>
      <c r="C260" s="6" t="s">
        <v>388</v>
      </c>
      <c r="D260" s="15">
        <v>103362</v>
      </c>
      <c r="E260" s="15">
        <v>0</v>
      </c>
      <c r="F260" s="10">
        <v>893</v>
      </c>
      <c r="G260" s="15">
        <v>0</v>
      </c>
      <c r="H260" s="15">
        <v>466</v>
      </c>
      <c r="I260" s="15">
        <v>97461</v>
      </c>
      <c r="J260" s="7">
        <v>3506</v>
      </c>
      <c r="K260" s="23">
        <v>0</v>
      </c>
      <c r="L260" s="15">
        <v>0</v>
      </c>
      <c r="M260" s="15">
        <v>0</v>
      </c>
      <c r="N260" s="19">
        <v>0</v>
      </c>
      <c r="O260" s="19">
        <v>2233</v>
      </c>
      <c r="P260" s="15">
        <v>6491</v>
      </c>
      <c r="Q260" s="19">
        <v>1736</v>
      </c>
      <c r="R260" s="7">
        <f t="shared" si="6"/>
        <v>216148</v>
      </c>
      <c r="S260" s="12">
        <v>216610</v>
      </c>
      <c r="T260" s="7">
        <f t="shared" si="7"/>
        <v>-462</v>
      </c>
      <c r="U260" s="7"/>
      <c r="W260" s="5"/>
      <c r="X260" s="6"/>
      <c r="Y260" s="7"/>
      <c r="Z260" s="25"/>
      <c r="AA260" s="10"/>
      <c r="AB260" s="26"/>
      <c r="AC260" s="7"/>
      <c r="AD260" s="24"/>
      <c r="AE260" s="7"/>
      <c r="AF260" s="23"/>
      <c r="AG260" s="24"/>
      <c r="AH260" s="24"/>
      <c r="AI260" s="19"/>
      <c r="AJ260" s="19"/>
      <c r="AK260" s="27"/>
      <c r="AL260" s="19"/>
      <c r="AM260" s="19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</row>
    <row r="261" spans="1:56">
      <c r="A261" s="2">
        <v>254</v>
      </c>
      <c r="B261" s="5">
        <v>254</v>
      </c>
      <c r="C261" s="6" t="s">
        <v>389</v>
      </c>
      <c r="D261" s="15">
        <v>25266</v>
      </c>
      <c r="E261" s="15">
        <v>0</v>
      </c>
      <c r="F261" s="10">
        <v>0</v>
      </c>
      <c r="G261" s="15">
        <v>0</v>
      </c>
      <c r="H261" s="15">
        <v>0</v>
      </c>
      <c r="I261" s="15">
        <v>0</v>
      </c>
      <c r="J261" s="7">
        <v>480537</v>
      </c>
      <c r="K261" s="23">
        <v>0</v>
      </c>
      <c r="L261" s="15">
        <v>0</v>
      </c>
      <c r="M261" s="15">
        <v>0</v>
      </c>
      <c r="N261" s="19">
        <v>28572</v>
      </c>
      <c r="O261" s="19">
        <v>19063</v>
      </c>
      <c r="P261" s="15">
        <v>79897</v>
      </c>
      <c r="Q261" s="19">
        <v>6938</v>
      </c>
      <c r="R261" s="7">
        <f t="shared" si="6"/>
        <v>640273</v>
      </c>
      <c r="S261" s="12">
        <v>582958</v>
      </c>
      <c r="T261" s="7">
        <f t="shared" si="7"/>
        <v>57315</v>
      </c>
      <c r="U261" s="7"/>
      <c r="W261" s="5"/>
      <c r="X261" s="6"/>
      <c r="Y261" s="7"/>
      <c r="Z261" s="25"/>
      <c r="AA261" s="10"/>
      <c r="AB261" s="26"/>
      <c r="AC261" s="7"/>
      <c r="AD261" s="24"/>
      <c r="AE261" s="7"/>
      <c r="AF261" s="23"/>
      <c r="AG261" s="24"/>
      <c r="AH261" s="24"/>
      <c r="AI261" s="19"/>
      <c r="AJ261" s="19"/>
      <c r="AK261" s="27"/>
      <c r="AL261" s="19"/>
      <c r="AM261" s="19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</row>
    <row r="262" spans="1:56">
      <c r="A262" s="2">
        <v>255</v>
      </c>
      <c r="B262" s="5">
        <v>255</v>
      </c>
      <c r="C262" s="6" t="s">
        <v>390</v>
      </c>
      <c r="D262" s="15">
        <v>0</v>
      </c>
      <c r="E262" s="15">
        <v>0</v>
      </c>
      <c r="F262" s="10">
        <v>0</v>
      </c>
      <c r="G262" s="15">
        <v>0</v>
      </c>
      <c r="H262" s="15">
        <v>0</v>
      </c>
      <c r="I262" s="15">
        <v>0</v>
      </c>
      <c r="J262" s="7">
        <v>159974</v>
      </c>
      <c r="K262" s="23">
        <v>0</v>
      </c>
      <c r="L262" s="15">
        <v>0</v>
      </c>
      <c r="M262" s="15">
        <v>0</v>
      </c>
      <c r="N262" s="19">
        <v>0</v>
      </c>
      <c r="O262" s="19">
        <v>13059</v>
      </c>
      <c r="P262" s="15">
        <v>83886</v>
      </c>
      <c r="Q262" s="19">
        <v>2515</v>
      </c>
      <c r="R262" s="7">
        <f t="shared" si="6"/>
        <v>259434</v>
      </c>
      <c r="S262" s="12">
        <v>250693</v>
      </c>
      <c r="T262" s="7">
        <f t="shared" si="7"/>
        <v>8741</v>
      </c>
      <c r="U262" s="7"/>
      <c r="W262" s="5"/>
      <c r="X262" s="6"/>
      <c r="Y262" s="7"/>
      <c r="Z262" s="25"/>
      <c r="AA262" s="10"/>
      <c r="AB262" s="26"/>
      <c r="AC262" s="7"/>
      <c r="AD262" s="24"/>
      <c r="AE262" s="7"/>
      <c r="AF262" s="23"/>
      <c r="AG262" s="24"/>
      <c r="AH262" s="24"/>
      <c r="AI262" s="19"/>
      <c r="AJ262" s="19"/>
      <c r="AK262" s="27"/>
      <c r="AL262" s="19"/>
      <c r="AM262" s="19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</row>
    <row r="263" spans="1:56">
      <c r="A263" s="2">
        <v>256</v>
      </c>
      <c r="B263" s="5">
        <v>256</v>
      </c>
      <c r="C263" s="6" t="s">
        <v>391</v>
      </c>
      <c r="D263" s="15">
        <v>168465</v>
      </c>
      <c r="E263" s="15">
        <v>0</v>
      </c>
      <c r="F263" s="10">
        <v>0</v>
      </c>
      <c r="G263" s="15">
        <v>0</v>
      </c>
      <c r="H263" s="15">
        <v>0</v>
      </c>
      <c r="I263" s="15">
        <v>0</v>
      </c>
      <c r="J263" s="7">
        <v>219768</v>
      </c>
      <c r="K263" s="23">
        <v>0</v>
      </c>
      <c r="L263" s="15">
        <v>0</v>
      </c>
      <c r="M263" s="15">
        <v>0</v>
      </c>
      <c r="N263" s="19">
        <v>2897</v>
      </c>
      <c r="O263" s="19">
        <v>14917</v>
      </c>
      <c r="P263" s="15">
        <v>3526</v>
      </c>
      <c r="Q263" s="19">
        <v>2890</v>
      </c>
      <c r="R263" s="7">
        <f t="shared" si="6"/>
        <v>412463</v>
      </c>
      <c r="S263" s="12">
        <v>402679</v>
      </c>
      <c r="T263" s="7">
        <f t="shared" si="7"/>
        <v>9784</v>
      </c>
      <c r="U263" s="7"/>
      <c r="W263" s="5"/>
      <c r="X263" s="6"/>
      <c r="Y263" s="7"/>
      <c r="Z263" s="25"/>
      <c r="AA263" s="10"/>
      <c r="AB263" s="26"/>
      <c r="AC263" s="7"/>
      <c r="AD263" s="24"/>
      <c r="AE263" s="7"/>
      <c r="AF263" s="23"/>
      <c r="AG263" s="24"/>
      <c r="AH263" s="24"/>
      <c r="AI263" s="19"/>
      <c r="AJ263" s="19"/>
      <c r="AK263" s="27"/>
      <c r="AL263" s="19"/>
      <c r="AM263" s="19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</row>
    <row r="264" spans="1:56">
      <c r="A264" s="2">
        <v>257</v>
      </c>
      <c r="B264" s="5">
        <v>257</v>
      </c>
      <c r="C264" s="6" t="s">
        <v>392</v>
      </c>
      <c r="D264" s="15">
        <v>0</v>
      </c>
      <c r="E264" s="15">
        <v>0</v>
      </c>
      <c r="F264" s="10">
        <v>0</v>
      </c>
      <c r="G264" s="15">
        <v>0</v>
      </c>
      <c r="H264" s="15">
        <v>0</v>
      </c>
      <c r="I264" s="15">
        <v>0</v>
      </c>
      <c r="J264" s="7">
        <v>823147</v>
      </c>
      <c r="K264" s="23">
        <v>0</v>
      </c>
      <c r="L264" s="15">
        <v>0</v>
      </c>
      <c r="M264" s="15">
        <v>0</v>
      </c>
      <c r="N264" s="19">
        <v>37947</v>
      </c>
      <c r="O264" s="19">
        <v>21120</v>
      </c>
      <c r="P264" s="15">
        <v>82458</v>
      </c>
      <c r="Q264" s="19">
        <v>10644</v>
      </c>
      <c r="R264" s="7">
        <f t="shared" ref="R264:R327" si="8">SUM(D264:Q264)</f>
        <v>975316</v>
      </c>
      <c r="S264" s="12">
        <v>936402</v>
      </c>
      <c r="T264" s="7">
        <f t="shared" si="7"/>
        <v>38914</v>
      </c>
      <c r="U264" s="7"/>
      <c r="W264" s="5"/>
      <c r="X264" s="6"/>
      <c r="Y264" s="7"/>
      <c r="Z264" s="25"/>
      <c r="AA264" s="10"/>
      <c r="AB264" s="26"/>
      <c r="AC264" s="7"/>
      <c r="AD264" s="24"/>
      <c r="AE264" s="7"/>
      <c r="AF264" s="23"/>
      <c r="AG264" s="24"/>
      <c r="AH264" s="24"/>
      <c r="AI264" s="19"/>
      <c r="AJ264" s="19"/>
      <c r="AK264" s="27"/>
      <c r="AL264" s="19"/>
      <c r="AM264" s="19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</row>
    <row r="265" spans="1:56">
      <c r="A265" s="2">
        <v>258</v>
      </c>
      <c r="B265" s="5">
        <v>258</v>
      </c>
      <c r="C265" s="6" t="s">
        <v>393</v>
      </c>
      <c r="D265" s="15">
        <v>21231627</v>
      </c>
      <c r="E265" s="15">
        <v>0</v>
      </c>
      <c r="F265" s="10">
        <v>1008703.8953375465</v>
      </c>
      <c r="G265" s="15">
        <v>0</v>
      </c>
      <c r="H265" s="15">
        <v>27439</v>
      </c>
      <c r="I265" s="15">
        <v>0</v>
      </c>
      <c r="J265" s="7">
        <v>6138313</v>
      </c>
      <c r="K265" s="23">
        <v>0</v>
      </c>
      <c r="L265" s="15">
        <v>0</v>
      </c>
      <c r="M265" s="15">
        <v>0</v>
      </c>
      <c r="N265" s="19">
        <v>451957</v>
      </c>
      <c r="O265" s="19">
        <v>133586</v>
      </c>
      <c r="P265" s="15">
        <v>53305</v>
      </c>
      <c r="Q265" s="19">
        <v>63576</v>
      </c>
      <c r="R265" s="7">
        <f t="shared" si="8"/>
        <v>29108506.895337548</v>
      </c>
      <c r="S265" s="12">
        <v>28180010</v>
      </c>
      <c r="T265" s="7">
        <f t="shared" ref="T265:T328" si="9">R265-S265</f>
        <v>928496.89533754811</v>
      </c>
      <c r="U265" s="7"/>
      <c r="W265" s="5"/>
      <c r="X265" s="6"/>
      <c r="Y265" s="7"/>
      <c r="Z265" s="25"/>
      <c r="AA265" s="10"/>
      <c r="AB265" s="26"/>
      <c r="AC265" s="7"/>
      <c r="AD265" s="24"/>
      <c r="AE265" s="7"/>
      <c r="AF265" s="23"/>
      <c r="AG265" s="24"/>
      <c r="AH265" s="24"/>
      <c r="AI265" s="19"/>
      <c r="AJ265" s="19"/>
      <c r="AK265" s="27"/>
      <c r="AL265" s="19"/>
      <c r="AM265" s="19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</row>
    <row r="266" spans="1:56">
      <c r="A266" s="2">
        <v>259</v>
      </c>
      <c r="B266" s="5">
        <v>259</v>
      </c>
      <c r="C266" s="6" t="s">
        <v>394</v>
      </c>
      <c r="D266" s="15">
        <v>33688</v>
      </c>
      <c r="E266" s="15">
        <v>0</v>
      </c>
      <c r="F266" s="10">
        <v>0</v>
      </c>
      <c r="G266" s="15">
        <v>0</v>
      </c>
      <c r="H266" s="15">
        <v>0</v>
      </c>
      <c r="I266" s="15">
        <v>0</v>
      </c>
      <c r="J266" s="7">
        <v>562236</v>
      </c>
      <c r="K266" s="23">
        <v>0</v>
      </c>
      <c r="L266" s="15">
        <v>0</v>
      </c>
      <c r="M266" s="15">
        <v>0</v>
      </c>
      <c r="N266" s="19">
        <v>203647</v>
      </c>
      <c r="O266" s="19">
        <v>38629</v>
      </c>
      <c r="P266" s="15">
        <v>269946</v>
      </c>
      <c r="Q266" s="19">
        <v>8648</v>
      </c>
      <c r="R266" s="7">
        <f t="shared" si="8"/>
        <v>1116794</v>
      </c>
      <c r="S266" s="12">
        <v>1031090</v>
      </c>
      <c r="T266" s="7">
        <f t="shared" si="9"/>
        <v>85704</v>
      </c>
      <c r="U266" s="7"/>
      <c r="W266" s="5"/>
      <c r="X266" s="6"/>
      <c r="Y266" s="7"/>
      <c r="Z266" s="25"/>
      <c r="AA266" s="10"/>
      <c r="AB266" s="26"/>
      <c r="AC266" s="7"/>
      <c r="AD266" s="24"/>
      <c r="AE266" s="7"/>
      <c r="AF266" s="23"/>
      <c r="AG266" s="24"/>
      <c r="AH266" s="24"/>
      <c r="AI266" s="19"/>
      <c r="AJ266" s="19"/>
      <c r="AK266" s="27"/>
      <c r="AL266" s="19"/>
      <c r="AM266" s="19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</row>
    <row r="267" spans="1:56">
      <c r="A267" s="2">
        <v>260</v>
      </c>
      <c r="B267" s="5">
        <v>260</v>
      </c>
      <c r="C267" s="6" t="s">
        <v>395</v>
      </c>
      <c r="D267" s="15">
        <v>0</v>
      </c>
      <c r="E267" s="15">
        <v>0</v>
      </c>
      <c r="F267" s="10">
        <v>0</v>
      </c>
      <c r="G267" s="15">
        <v>0</v>
      </c>
      <c r="H267" s="15">
        <v>0</v>
      </c>
      <c r="I267" s="15">
        <v>0</v>
      </c>
      <c r="J267" s="7">
        <v>30835</v>
      </c>
      <c r="K267" s="23">
        <v>0</v>
      </c>
      <c r="L267" s="15">
        <v>0</v>
      </c>
      <c r="M267" s="15">
        <v>0</v>
      </c>
      <c r="N267" s="19">
        <v>24557</v>
      </c>
      <c r="O267" s="19">
        <v>7662</v>
      </c>
      <c r="P267" s="15">
        <v>87581</v>
      </c>
      <c r="Q267" s="19">
        <v>1870</v>
      </c>
      <c r="R267" s="7">
        <f t="shared" si="8"/>
        <v>152505</v>
      </c>
      <c r="S267" s="12">
        <v>119160</v>
      </c>
      <c r="T267" s="7">
        <f t="shared" si="9"/>
        <v>33345</v>
      </c>
      <c r="U267" s="7"/>
      <c r="W267" s="5"/>
      <c r="X267" s="6"/>
      <c r="Y267" s="7"/>
      <c r="Z267" s="25"/>
      <c r="AA267" s="10"/>
      <c r="AB267" s="26"/>
      <c r="AC267" s="7"/>
      <c r="AD267" s="24"/>
      <c r="AE267" s="7"/>
      <c r="AF267" s="23"/>
      <c r="AG267" s="24"/>
      <c r="AH267" s="24"/>
      <c r="AI267" s="19"/>
      <c r="AJ267" s="19"/>
      <c r="AK267" s="27"/>
      <c r="AL267" s="19"/>
      <c r="AM267" s="19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</row>
    <row r="268" spans="1:56">
      <c r="A268" s="2">
        <v>261</v>
      </c>
      <c r="B268" s="5">
        <v>261</v>
      </c>
      <c r="C268" s="6" t="s">
        <v>396</v>
      </c>
      <c r="D268" s="15">
        <v>6665593</v>
      </c>
      <c r="E268" s="15">
        <v>0</v>
      </c>
      <c r="F268" s="10">
        <v>414761.8632213432</v>
      </c>
      <c r="G268" s="15">
        <v>0</v>
      </c>
      <c r="H268" s="15">
        <v>9909</v>
      </c>
      <c r="I268" s="15">
        <v>434051</v>
      </c>
      <c r="J268" s="7">
        <v>1002938</v>
      </c>
      <c r="K268" s="23">
        <v>0</v>
      </c>
      <c r="L268" s="15">
        <v>0</v>
      </c>
      <c r="M268" s="15">
        <v>0</v>
      </c>
      <c r="N268" s="19">
        <v>17611</v>
      </c>
      <c r="O268" s="19">
        <v>117335</v>
      </c>
      <c r="P268" s="15">
        <v>522087</v>
      </c>
      <c r="Q268" s="19">
        <v>22886</v>
      </c>
      <c r="R268" s="7">
        <f t="shared" si="8"/>
        <v>9207171.8632213436</v>
      </c>
      <c r="S268" s="12">
        <v>9280001</v>
      </c>
      <c r="T268" s="7">
        <f t="shared" si="9"/>
        <v>-72829.136778656393</v>
      </c>
      <c r="U268" s="7"/>
      <c r="W268" s="5"/>
      <c r="X268" s="6"/>
      <c r="Y268" s="7"/>
      <c r="Z268" s="25"/>
      <c r="AA268" s="10"/>
      <c r="AB268" s="26"/>
      <c r="AC268" s="7"/>
      <c r="AD268" s="24"/>
      <c r="AE268" s="7"/>
      <c r="AF268" s="23"/>
      <c r="AG268" s="24"/>
      <c r="AH268" s="24"/>
      <c r="AI268" s="19"/>
      <c r="AJ268" s="19"/>
      <c r="AK268" s="27"/>
      <c r="AL268" s="19"/>
      <c r="AM268" s="19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</row>
    <row r="269" spans="1:56">
      <c r="A269" s="2">
        <v>262</v>
      </c>
      <c r="B269" s="5">
        <v>262</v>
      </c>
      <c r="C269" s="6" t="s">
        <v>397</v>
      </c>
      <c r="D269" s="15">
        <v>5266627</v>
      </c>
      <c r="E269" s="15">
        <v>0</v>
      </c>
      <c r="F269" s="10">
        <v>425476.78421843227</v>
      </c>
      <c r="G269" s="15">
        <v>0</v>
      </c>
      <c r="H269" s="15">
        <v>12759</v>
      </c>
      <c r="I269" s="15">
        <v>0</v>
      </c>
      <c r="J269" s="7">
        <v>3264556</v>
      </c>
      <c r="K269" s="23">
        <v>0</v>
      </c>
      <c r="L269" s="15">
        <v>0</v>
      </c>
      <c r="M269" s="15">
        <v>0</v>
      </c>
      <c r="N269" s="19">
        <v>182886</v>
      </c>
      <c r="O269" s="19">
        <v>175431</v>
      </c>
      <c r="P269" s="15">
        <v>2958</v>
      </c>
      <c r="Q269" s="19">
        <v>30740</v>
      </c>
      <c r="R269" s="7">
        <f t="shared" si="8"/>
        <v>9361433.7842184324</v>
      </c>
      <c r="S269" s="12">
        <v>9130137</v>
      </c>
      <c r="T269" s="7">
        <f t="shared" si="9"/>
        <v>231296.78421843238</v>
      </c>
      <c r="U269" s="7"/>
      <c r="W269" s="5"/>
      <c r="X269" s="6"/>
      <c r="Y269" s="7"/>
      <c r="Z269" s="25"/>
      <c r="AA269" s="10"/>
      <c r="AB269" s="26"/>
      <c r="AC269" s="7"/>
      <c r="AD269" s="24"/>
      <c r="AE269" s="7"/>
      <c r="AF269" s="23"/>
      <c r="AG269" s="24"/>
      <c r="AH269" s="24"/>
      <c r="AI269" s="19"/>
      <c r="AJ269" s="19"/>
      <c r="AK269" s="27"/>
      <c r="AL269" s="19"/>
      <c r="AM269" s="19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</row>
    <row r="270" spans="1:56">
      <c r="A270" s="2">
        <v>263</v>
      </c>
      <c r="B270" s="5">
        <v>263</v>
      </c>
      <c r="C270" s="6" t="s">
        <v>398</v>
      </c>
      <c r="D270" s="15">
        <v>505329</v>
      </c>
      <c r="E270" s="15">
        <v>0</v>
      </c>
      <c r="F270" s="10">
        <v>2679</v>
      </c>
      <c r="G270" s="15">
        <v>0</v>
      </c>
      <c r="H270" s="15">
        <v>0</v>
      </c>
      <c r="I270" s="15">
        <v>40705</v>
      </c>
      <c r="J270" s="7">
        <v>103102</v>
      </c>
      <c r="K270" s="23">
        <v>0</v>
      </c>
      <c r="L270" s="15">
        <v>0</v>
      </c>
      <c r="M270" s="15">
        <v>0</v>
      </c>
      <c r="N270" s="19">
        <v>0</v>
      </c>
      <c r="O270" s="19">
        <v>11533</v>
      </c>
      <c r="P270" s="15">
        <v>82250</v>
      </c>
      <c r="Q270" s="19">
        <v>2027</v>
      </c>
      <c r="R270" s="7">
        <f t="shared" si="8"/>
        <v>747625</v>
      </c>
      <c r="S270" s="12">
        <v>753072</v>
      </c>
      <c r="T270" s="7">
        <f t="shared" si="9"/>
        <v>-5447</v>
      </c>
      <c r="U270" s="7"/>
      <c r="W270" s="5"/>
      <c r="X270" s="6"/>
      <c r="Y270" s="7"/>
      <c r="Z270" s="25"/>
      <c r="AA270" s="10"/>
      <c r="AB270" s="26"/>
      <c r="AC270" s="7"/>
      <c r="AD270" s="24"/>
      <c r="AE270" s="7"/>
      <c r="AF270" s="23"/>
      <c r="AG270" s="24"/>
      <c r="AH270" s="24"/>
      <c r="AI270" s="19"/>
      <c r="AJ270" s="19"/>
      <c r="AK270" s="27"/>
      <c r="AL270" s="19"/>
      <c r="AM270" s="19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</row>
    <row r="271" spans="1:56">
      <c r="A271" s="2">
        <v>264</v>
      </c>
      <c r="B271" s="5">
        <v>264</v>
      </c>
      <c r="C271" s="6" t="s">
        <v>399</v>
      </c>
      <c r="D271" s="15">
        <v>5110701</v>
      </c>
      <c r="E271" s="15">
        <v>0</v>
      </c>
      <c r="F271" s="10">
        <v>14141.983028475048</v>
      </c>
      <c r="G271" s="15">
        <v>0</v>
      </c>
      <c r="H271" s="15">
        <v>11870</v>
      </c>
      <c r="I271" s="15">
        <v>0</v>
      </c>
      <c r="J271" s="7">
        <v>1790063</v>
      </c>
      <c r="K271" s="23">
        <v>0</v>
      </c>
      <c r="L271" s="15">
        <v>0</v>
      </c>
      <c r="M271" s="15">
        <v>0</v>
      </c>
      <c r="N271" s="19">
        <v>83840</v>
      </c>
      <c r="O271" s="19">
        <v>54720</v>
      </c>
      <c r="P271" s="15">
        <v>65</v>
      </c>
      <c r="Q271" s="19">
        <v>19753</v>
      </c>
      <c r="R271" s="7">
        <f t="shared" si="8"/>
        <v>7085153.9830284752</v>
      </c>
      <c r="S271" s="12">
        <v>6958087</v>
      </c>
      <c r="T271" s="7">
        <f t="shared" si="9"/>
        <v>127066.9830284752</v>
      </c>
      <c r="U271" s="7"/>
      <c r="W271" s="5"/>
      <c r="X271" s="6"/>
      <c r="Y271" s="7"/>
      <c r="Z271" s="25"/>
      <c r="AA271" s="10"/>
      <c r="AB271" s="26"/>
      <c r="AC271" s="7"/>
      <c r="AD271" s="24"/>
      <c r="AE271" s="7"/>
      <c r="AF271" s="23"/>
      <c r="AG271" s="24"/>
      <c r="AH271" s="24"/>
      <c r="AI271" s="19"/>
      <c r="AJ271" s="19"/>
      <c r="AK271" s="27"/>
      <c r="AL271" s="19"/>
      <c r="AM271" s="19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</row>
    <row r="272" spans="1:56">
      <c r="A272" s="2">
        <v>265</v>
      </c>
      <c r="B272" s="5">
        <v>265</v>
      </c>
      <c r="C272" s="6" t="s">
        <v>400</v>
      </c>
      <c r="D272" s="15">
        <v>4931240</v>
      </c>
      <c r="E272" s="15">
        <v>0</v>
      </c>
      <c r="F272" s="10">
        <v>0</v>
      </c>
      <c r="G272" s="15">
        <v>0</v>
      </c>
      <c r="H272" s="15">
        <v>8726</v>
      </c>
      <c r="I272" s="15">
        <v>0</v>
      </c>
      <c r="J272" s="7">
        <v>1094984</v>
      </c>
      <c r="K272" s="23">
        <v>0</v>
      </c>
      <c r="L272" s="15">
        <v>0</v>
      </c>
      <c r="M272" s="15">
        <v>0</v>
      </c>
      <c r="N272" s="19">
        <v>155075</v>
      </c>
      <c r="O272" s="19">
        <v>91917</v>
      </c>
      <c r="P272" s="15">
        <v>0</v>
      </c>
      <c r="Q272" s="19">
        <v>24948</v>
      </c>
      <c r="R272" s="7">
        <f t="shared" si="8"/>
        <v>6306890</v>
      </c>
      <c r="S272" s="12">
        <v>6071075</v>
      </c>
      <c r="T272" s="7">
        <f t="shared" si="9"/>
        <v>235815</v>
      </c>
      <c r="U272" s="7"/>
      <c r="W272" s="5"/>
      <c r="X272" s="6"/>
      <c r="Y272" s="7"/>
      <c r="Z272" s="25"/>
      <c r="AA272" s="10"/>
      <c r="AB272" s="26"/>
      <c r="AC272" s="7"/>
      <c r="AD272" s="24"/>
      <c r="AE272" s="7"/>
      <c r="AF272" s="23"/>
      <c r="AG272" s="24"/>
      <c r="AH272" s="24"/>
      <c r="AI272" s="19"/>
      <c r="AJ272" s="19"/>
      <c r="AK272" s="27"/>
      <c r="AL272" s="19"/>
      <c r="AM272" s="19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</row>
    <row r="273" spans="1:56">
      <c r="A273" s="2">
        <v>266</v>
      </c>
      <c r="B273" s="5">
        <v>266</v>
      </c>
      <c r="C273" s="6" t="s">
        <v>401</v>
      </c>
      <c r="D273" s="15">
        <v>6865177</v>
      </c>
      <c r="E273" s="15">
        <v>0</v>
      </c>
      <c r="F273" s="10">
        <v>19085.465691668433</v>
      </c>
      <c r="G273" s="15">
        <v>0</v>
      </c>
      <c r="H273" s="15">
        <v>10920</v>
      </c>
      <c r="I273" s="15">
        <v>0</v>
      </c>
      <c r="J273" s="7">
        <v>1245640</v>
      </c>
      <c r="K273" s="23">
        <v>0</v>
      </c>
      <c r="L273" s="15">
        <v>0</v>
      </c>
      <c r="M273" s="15">
        <v>0</v>
      </c>
      <c r="N273" s="19">
        <v>19822</v>
      </c>
      <c r="O273" s="19">
        <v>53355</v>
      </c>
      <c r="P273" s="15">
        <v>143366</v>
      </c>
      <c r="Q273" s="19">
        <v>20230</v>
      </c>
      <c r="R273" s="7">
        <f t="shared" si="8"/>
        <v>8377595.465691668</v>
      </c>
      <c r="S273" s="12">
        <v>8216605</v>
      </c>
      <c r="T273" s="7">
        <f t="shared" si="9"/>
        <v>160990.46569166798</v>
      </c>
      <c r="U273" s="7"/>
      <c r="W273" s="5"/>
      <c r="X273" s="6"/>
      <c r="Y273" s="7"/>
      <c r="Z273" s="25"/>
      <c r="AA273" s="10"/>
      <c r="AB273" s="26"/>
      <c r="AC273" s="7"/>
      <c r="AD273" s="24"/>
      <c r="AE273" s="7"/>
      <c r="AF273" s="23"/>
      <c r="AG273" s="24"/>
      <c r="AH273" s="24"/>
      <c r="AI273" s="19"/>
      <c r="AJ273" s="19"/>
      <c r="AK273" s="27"/>
      <c r="AL273" s="19"/>
      <c r="AM273" s="19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</row>
    <row r="274" spans="1:56">
      <c r="A274" s="2">
        <v>267</v>
      </c>
      <c r="B274" s="5">
        <v>267</v>
      </c>
      <c r="C274" s="6" t="s">
        <v>402</v>
      </c>
      <c r="D274" s="15">
        <v>13886</v>
      </c>
      <c r="E274" s="15">
        <v>0</v>
      </c>
      <c r="F274" s="10">
        <v>0</v>
      </c>
      <c r="G274" s="15">
        <v>0</v>
      </c>
      <c r="H274" s="15">
        <v>0</v>
      </c>
      <c r="I274" s="15">
        <v>0</v>
      </c>
      <c r="J274" s="7">
        <v>216783</v>
      </c>
      <c r="K274" s="23">
        <v>0</v>
      </c>
      <c r="L274" s="15">
        <v>0</v>
      </c>
      <c r="M274" s="15">
        <v>0</v>
      </c>
      <c r="N274" s="19">
        <v>27666</v>
      </c>
      <c r="O274" s="19">
        <v>13798</v>
      </c>
      <c r="P274" s="15">
        <v>94568</v>
      </c>
      <c r="Q274" s="19">
        <v>4527</v>
      </c>
      <c r="R274" s="7">
        <f t="shared" si="8"/>
        <v>371228</v>
      </c>
      <c r="S274" s="12">
        <v>339009</v>
      </c>
      <c r="T274" s="7">
        <f t="shared" si="9"/>
        <v>32219</v>
      </c>
      <c r="U274" s="7"/>
      <c r="W274" s="5"/>
      <c r="X274" s="6"/>
      <c r="Y274" s="7"/>
      <c r="Z274" s="25"/>
      <c r="AA274" s="10"/>
      <c r="AB274" s="26"/>
      <c r="AC274" s="7"/>
      <c r="AD274" s="24"/>
      <c r="AE274" s="7"/>
      <c r="AF274" s="23"/>
      <c r="AG274" s="24"/>
      <c r="AH274" s="24"/>
      <c r="AI274" s="19"/>
      <c r="AJ274" s="19"/>
      <c r="AK274" s="27"/>
      <c r="AL274" s="19"/>
      <c r="AM274" s="19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</row>
    <row r="275" spans="1:56">
      <c r="A275" s="2">
        <v>268</v>
      </c>
      <c r="B275" s="5">
        <v>268</v>
      </c>
      <c r="C275" s="6" t="s">
        <v>403</v>
      </c>
      <c r="D275" s="15">
        <v>4663</v>
      </c>
      <c r="E275" s="15">
        <v>0</v>
      </c>
      <c r="F275" s="10">
        <v>0</v>
      </c>
      <c r="G275" s="15">
        <v>0</v>
      </c>
      <c r="H275" s="15">
        <v>0</v>
      </c>
      <c r="I275" s="15">
        <v>0</v>
      </c>
      <c r="J275" s="7">
        <v>232704</v>
      </c>
      <c r="K275" s="23">
        <v>0</v>
      </c>
      <c r="L275" s="15">
        <v>0</v>
      </c>
      <c r="M275" s="15">
        <v>0</v>
      </c>
      <c r="N275" s="19">
        <v>17119</v>
      </c>
      <c r="O275" s="19">
        <v>3477</v>
      </c>
      <c r="P275" s="15">
        <v>2228</v>
      </c>
      <c r="Q275" s="19">
        <v>3989</v>
      </c>
      <c r="R275" s="7">
        <f t="shared" si="8"/>
        <v>264180</v>
      </c>
      <c r="S275" s="12">
        <v>262829</v>
      </c>
      <c r="T275" s="7">
        <f t="shared" si="9"/>
        <v>1351</v>
      </c>
      <c r="U275" s="7"/>
      <c r="W275" s="5"/>
      <c r="X275" s="6"/>
      <c r="Y275" s="7"/>
      <c r="Z275" s="25"/>
      <c r="AA275" s="10"/>
      <c r="AB275" s="26"/>
      <c r="AC275" s="7"/>
      <c r="AD275" s="24"/>
      <c r="AE275" s="7"/>
      <c r="AF275" s="23"/>
      <c r="AG275" s="24"/>
      <c r="AH275" s="24"/>
      <c r="AI275" s="19"/>
      <c r="AJ275" s="19"/>
      <c r="AK275" s="27"/>
      <c r="AL275" s="19"/>
      <c r="AM275" s="19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</row>
    <row r="276" spans="1:56">
      <c r="A276" s="2">
        <v>269</v>
      </c>
      <c r="B276" s="5">
        <v>269</v>
      </c>
      <c r="C276" s="6" t="s">
        <v>404</v>
      </c>
      <c r="D276" s="15">
        <v>545223</v>
      </c>
      <c r="E276" s="15">
        <v>0</v>
      </c>
      <c r="F276" s="10">
        <v>0</v>
      </c>
      <c r="G276" s="15">
        <v>0</v>
      </c>
      <c r="H276" s="15">
        <v>1642</v>
      </c>
      <c r="I276" s="15">
        <v>0</v>
      </c>
      <c r="J276" s="7">
        <v>192744</v>
      </c>
      <c r="K276" s="23">
        <v>0</v>
      </c>
      <c r="L276" s="15">
        <v>0</v>
      </c>
      <c r="M276" s="15">
        <v>0</v>
      </c>
      <c r="N276" s="19">
        <v>17330</v>
      </c>
      <c r="O276" s="19">
        <v>9517</v>
      </c>
      <c r="P276" s="15">
        <v>12255</v>
      </c>
      <c r="Q276" s="19">
        <v>4246</v>
      </c>
      <c r="R276" s="7">
        <f t="shared" si="8"/>
        <v>782957</v>
      </c>
      <c r="S276" s="12">
        <v>735417</v>
      </c>
      <c r="T276" s="7">
        <f t="shared" si="9"/>
        <v>47540</v>
      </c>
      <c r="U276" s="7"/>
      <c r="W276" s="5"/>
      <c r="X276" s="6"/>
      <c r="Y276" s="7"/>
      <c r="Z276" s="25"/>
      <c r="AA276" s="10"/>
      <c r="AB276" s="26"/>
      <c r="AC276" s="7"/>
      <c r="AD276" s="24"/>
      <c r="AE276" s="7"/>
      <c r="AF276" s="23"/>
      <c r="AG276" s="24"/>
      <c r="AH276" s="24"/>
      <c r="AI276" s="19"/>
      <c r="AJ276" s="19"/>
      <c r="AK276" s="27"/>
      <c r="AL276" s="19"/>
      <c r="AM276" s="19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</row>
    <row r="277" spans="1:56">
      <c r="A277" s="2">
        <v>270</v>
      </c>
      <c r="B277" s="5">
        <v>270</v>
      </c>
      <c r="C277" s="6" t="s">
        <v>405</v>
      </c>
      <c r="D277" s="15">
        <v>0</v>
      </c>
      <c r="E277" s="15">
        <v>0</v>
      </c>
      <c r="F277" s="10">
        <v>0</v>
      </c>
      <c r="G277" s="15">
        <v>0</v>
      </c>
      <c r="H277" s="15">
        <v>0</v>
      </c>
      <c r="I277" s="15">
        <v>0</v>
      </c>
      <c r="J277" s="7">
        <v>1167469</v>
      </c>
      <c r="K277" s="23">
        <v>0</v>
      </c>
      <c r="L277" s="15">
        <v>0</v>
      </c>
      <c r="M277" s="15">
        <v>0</v>
      </c>
      <c r="N277" s="19">
        <v>59837</v>
      </c>
      <c r="O277" s="19">
        <v>33278</v>
      </c>
      <c r="P277" s="15">
        <v>76543</v>
      </c>
      <c r="Q277" s="19">
        <v>11299</v>
      </c>
      <c r="R277" s="7">
        <f t="shared" si="8"/>
        <v>1348426</v>
      </c>
      <c r="S277" s="12">
        <v>1298868</v>
      </c>
      <c r="T277" s="7">
        <f t="shared" si="9"/>
        <v>49558</v>
      </c>
      <c r="U277" s="7"/>
      <c r="W277" s="5"/>
      <c r="X277" s="6"/>
      <c r="Y277" s="7"/>
      <c r="Z277" s="25"/>
      <c r="AA277" s="10"/>
      <c r="AB277" s="26"/>
      <c r="AC277" s="7"/>
      <c r="AD277" s="24"/>
      <c r="AE277" s="7"/>
      <c r="AF277" s="23"/>
      <c r="AG277" s="24"/>
      <c r="AH277" s="24"/>
      <c r="AI277" s="19"/>
      <c r="AJ277" s="19"/>
      <c r="AK277" s="27"/>
      <c r="AL277" s="19"/>
      <c r="AM277" s="19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</row>
    <row r="278" spans="1:56">
      <c r="A278" s="2">
        <v>271</v>
      </c>
      <c r="B278" s="5">
        <v>271</v>
      </c>
      <c r="C278" s="6" t="s">
        <v>406</v>
      </c>
      <c r="D278" s="15">
        <v>19045813</v>
      </c>
      <c r="E278" s="15">
        <v>0</v>
      </c>
      <c r="F278" s="10">
        <v>125924.866154096</v>
      </c>
      <c r="G278" s="15">
        <v>0</v>
      </c>
      <c r="H278" s="15">
        <v>27289</v>
      </c>
      <c r="I278" s="15">
        <v>0</v>
      </c>
      <c r="J278" s="7">
        <v>2478757</v>
      </c>
      <c r="K278" s="23">
        <v>0</v>
      </c>
      <c r="L278" s="15">
        <v>0</v>
      </c>
      <c r="M278" s="15">
        <v>0</v>
      </c>
      <c r="N278" s="19">
        <v>93389</v>
      </c>
      <c r="O278" s="19">
        <v>87239</v>
      </c>
      <c r="P278" s="15">
        <v>130198</v>
      </c>
      <c r="Q278" s="19">
        <v>46571</v>
      </c>
      <c r="R278" s="7">
        <f t="shared" si="8"/>
        <v>22035180.866154097</v>
      </c>
      <c r="S278" s="12">
        <v>21936742</v>
      </c>
      <c r="T278" s="7">
        <f t="shared" si="9"/>
        <v>98438.866154097021</v>
      </c>
      <c r="U278" s="7"/>
      <c r="W278" s="5"/>
      <c r="X278" s="6"/>
      <c r="Y278" s="7"/>
      <c r="Z278" s="25"/>
      <c r="AA278" s="10"/>
      <c r="AB278" s="26"/>
      <c r="AC278" s="7"/>
      <c r="AD278" s="24"/>
      <c r="AE278" s="7"/>
      <c r="AF278" s="23"/>
      <c r="AG278" s="24"/>
      <c r="AH278" s="24"/>
      <c r="AI278" s="19"/>
      <c r="AJ278" s="19"/>
      <c r="AK278" s="27"/>
      <c r="AL278" s="19"/>
      <c r="AM278" s="19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</row>
    <row r="279" spans="1:56">
      <c r="A279" s="2">
        <v>272</v>
      </c>
      <c r="B279" s="5">
        <v>272</v>
      </c>
      <c r="C279" s="6" t="s">
        <v>407</v>
      </c>
      <c r="D279" s="15">
        <v>593590</v>
      </c>
      <c r="E279" s="15">
        <v>0</v>
      </c>
      <c r="F279" s="10">
        <v>51108.942327787459</v>
      </c>
      <c r="G279" s="15">
        <v>0</v>
      </c>
      <c r="H279" s="15">
        <v>799</v>
      </c>
      <c r="I279" s="15">
        <v>0</v>
      </c>
      <c r="J279" s="7">
        <v>150899</v>
      </c>
      <c r="K279" s="23">
        <v>0</v>
      </c>
      <c r="L279" s="15">
        <v>0</v>
      </c>
      <c r="M279" s="15">
        <v>0</v>
      </c>
      <c r="N279" s="19">
        <v>0</v>
      </c>
      <c r="O279" s="19">
        <v>5387</v>
      </c>
      <c r="P279" s="15">
        <v>17549</v>
      </c>
      <c r="Q279" s="19">
        <v>2812</v>
      </c>
      <c r="R279" s="7">
        <f t="shared" si="8"/>
        <v>822144.9423277874</v>
      </c>
      <c r="S279" s="12">
        <v>760676</v>
      </c>
      <c r="T279" s="7">
        <f t="shared" si="9"/>
        <v>61468.942327787401</v>
      </c>
      <c r="U279" s="7"/>
      <c r="W279" s="5"/>
      <c r="X279" s="6"/>
      <c r="Y279" s="7"/>
      <c r="Z279" s="25"/>
      <c r="AA279" s="10"/>
      <c r="AB279" s="26"/>
      <c r="AC279" s="7"/>
      <c r="AD279" s="24"/>
      <c r="AE279" s="7"/>
      <c r="AF279" s="23"/>
      <c r="AG279" s="24"/>
      <c r="AH279" s="24"/>
      <c r="AI279" s="19"/>
      <c r="AJ279" s="19"/>
      <c r="AK279" s="27"/>
      <c r="AL279" s="19"/>
      <c r="AM279" s="19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</row>
    <row r="280" spans="1:56">
      <c r="A280" s="2">
        <v>273</v>
      </c>
      <c r="B280" s="5">
        <v>273</v>
      </c>
      <c r="C280" s="6" t="s">
        <v>408</v>
      </c>
      <c r="D280" s="15">
        <v>5217678</v>
      </c>
      <c r="E280" s="15">
        <v>0</v>
      </c>
      <c r="F280" s="10">
        <v>5358</v>
      </c>
      <c r="G280" s="15">
        <v>0</v>
      </c>
      <c r="H280" s="15">
        <v>9377</v>
      </c>
      <c r="I280" s="15">
        <v>0</v>
      </c>
      <c r="J280" s="7">
        <v>1364795</v>
      </c>
      <c r="K280" s="23">
        <v>0</v>
      </c>
      <c r="L280" s="15">
        <v>0</v>
      </c>
      <c r="M280" s="15">
        <v>0</v>
      </c>
      <c r="N280" s="19">
        <v>195104</v>
      </c>
      <c r="O280" s="19">
        <v>176992</v>
      </c>
      <c r="P280" s="15">
        <v>90</v>
      </c>
      <c r="Q280" s="19">
        <v>22416</v>
      </c>
      <c r="R280" s="7">
        <f t="shared" si="8"/>
        <v>6991810</v>
      </c>
      <c r="S280" s="12">
        <v>6907079</v>
      </c>
      <c r="T280" s="7">
        <f t="shared" si="9"/>
        <v>84731</v>
      </c>
      <c r="U280" s="7"/>
      <c r="W280" s="5"/>
      <c r="X280" s="6"/>
      <c r="Y280" s="7"/>
      <c r="Z280" s="25"/>
      <c r="AA280" s="10"/>
      <c r="AB280" s="26"/>
      <c r="AC280" s="7"/>
      <c r="AD280" s="24"/>
      <c r="AE280" s="7"/>
      <c r="AF280" s="23"/>
      <c r="AG280" s="24"/>
      <c r="AH280" s="24"/>
      <c r="AI280" s="19"/>
      <c r="AJ280" s="19"/>
      <c r="AK280" s="27"/>
      <c r="AL280" s="19"/>
      <c r="AM280" s="19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</row>
    <row r="281" spans="1:56">
      <c r="A281" s="2">
        <v>274</v>
      </c>
      <c r="B281" s="5">
        <v>274</v>
      </c>
      <c r="C281" s="6" t="s">
        <v>409</v>
      </c>
      <c r="D281" s="15">
        <v>19582488</v>
      </c>
      <c r="E281" s="15">
        <v>0</v>
      </c>
      <c r="F281" s="10">
        <v>1888387.3618796414</v>
      </c>
      <c r="G281" s="15">
        <v>0</v>
      </c>
      <c r="H281" s="15">
        <v>35862</v>
      </c>
      <c r="I281" s="15">
        <v>0</v>
      </c>
      <c r="J281" s="7">
        <v>22420271</v>
      </c>
      <c r="K281" s="23">
        <v>0</v>
      </c>
      <c r="L281" s="15">
        <v>0</v>
      </c>
      <c r="M281" s="15">
        <v>0</v>
      </c>
      <c r="N281" s="19">
        <v>298065</v>
      </c>
      <c r="O281" s="19">
        <v>298796</v>
      </c>
      <c r="P281" s="15">
        <v>0</v>
      </c>
      <c r="Q281" s="19">
        <v>90886</v>
      </c>
      <c r="R281" s="7">
        <f t="shared" si="8"/>
        <v>44614755.361879647</v>
      </c>
      <c r="S281" s="12">
        <v>43351597</v>
      </c>
      <c r="T281" s="7">
        <f t="shared" si="9"/>
        <v>1263158.3618796468</v>
      </c>
      <c r="U281" s="7"/>
      <c r="W281" s="5"/>
      <c r="X281" s="6"/>
      <c r="Y281" s="7"/>
      <c r="Z281" s="25"/>
      <c r="AA281" s="10"/>
      <c r="AB281" s="26"/>
      <c r="AC281" s="7"/>
      <c r="AD281" s="24"/>
      <c r="AE281" s="7"/>
      <c r="AF281" s="23"/>
      <c r="AG281" s="24"/>
      <c r="AH281" s="24"/>
      <c r="AI281" s="19"/>
      <c r="AJ281" s="19"/>
      <c r="AK281" s="27"/>
      <c r="AL281" s="19"/>
      <c r="AM281" s="19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</row>
    <row r="282" spans="1:56">
      <c r="A282" s="2">
        <v>278</v>
      </c>
      <c r="B282" s="5">
        <v>275</v>
      </c>
      <c r="C282" s="6" t="s">
        <v>410</v>
      </c>
      <c r="D282" s="15">
        <v>7724754</v>
      </c>
      <c r="E282" s="15">
        <v>0</v>
      </c>
      <c r="F282" s="10">
        <v>208251.68021159183</v>
      </c>
      <c r="G282" s="15">
        <v>0</v>
      </c>
      <c r="H282" s="15">
        <v>12425</v>
      </c>
      <c r="I282" s="15">
        <v>1049569</v>
      </c>
      <c r="J282" s="7">
        <v>2323990</v>
      </c>
      <c r="K282" s="23">
        <v>0</v>
      </c>
      <c r="L282" s="15">
        <v>0</v>
      </c>
      <c r="M282" s="15">
        <v>0</v>
      </c>
      <c r="N282" s="19">
        <v>169132</v>
      </c>
      <c r="O282" s="19">
        <v>84081</v>
      </c>
      <c r="P282" s="15">
        <v>28686</v>
      </c>
      <c r="Q282" s="19">
        <v>28354</v>
      </c>
      <c r="R282" s="7">
        <f t="shared" si="8"/>
        <v>11629242.680211592</v>
      </c>
      <c r="S282" s="12">
        <v>11450705</v>
      </c>
      <c r="T282" s="7">
        <f t="shared" si="9"/>
        <v>178537.68021159247</v>
      </c>
      <c r="U282" s="7"/>
      <c r="W282" s="5"/>
      <c r="X282" s="6"/>
      <c r="Y282" s="7"/>
      <c r="Z282" s="25"/>
      <c r="AA282" s="10"/>
      <c r="AB282" s="26"/>
      <c r="AC282" s="7"/>
      <c r="AD282" s="24"/>
      <c r="AE282" s="7"/>
      <c r="AF282" s="23"/>
      <c r="AG282" s="24"/>
      <c r="AH282" s="24"/>
      <c r="AI282" s="19"/>
      <c r="AJ282" s="19"/>
      <c r="AK282" s="27"/>
      <c r="AL282" s="19"/>
      <c r="AM282" s="19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</row>
    <row r="283" spans="1:56">
      <c r="A283" s="2">
        <v>275</v>
      </c>
      <c r="B283" s="5">
        <v>276</v>
      </c>
      <c r="C283" s="6" t="s">
        <v>411</v>
      </c>
      <c r="D283" s="15">
        <v>2468676</v>
      </c>
      <c r="E283" s="15">
        <v>0</v>
      </c>
      <c r="F283" s="10">
        <v>973.87060980308024</v>
      </c>
      <c r="G283" s="15">
        <v>0</v>
      </c>
      <c r="H283" s="15">
        <v>2564</v>
      </c>
      <c r="I283" s="15">
        <v>396231</v>
      </c>
      <c r="J283" s="7">
        <v>566989</v>
      </c>
      <c r="K283" s="23">
        <v>0</v>
      </c>
      <c r="L283" s="15">
        <v>0</v>
      </c>
      <c r="M283" s="15">
        <v>0</v>
      </c>
      <c r="N283" s="19">
        <v>20004</v>
      </c>
      <c r="O283" s="19">
        <v>28760</v>
      </c>
      <c r="P283" s="15">
        <v>15867</v>
      </c>
      <c r="Q283" s="19">
        <v>8661</v>
      </c>
      <c r="R283" s="7">
        <f t="shared" si="8"/>
        <v>3508725.8706098031</v>
      </c>
      <c r="S283" s="12">
        <v>3520577</v>
      </c>
      <c r="T283" s="7">
        <f t="shared" si="9"/>
        <v>-11851.129390196875</v>
      </c>
      <c r="U283" s="7"/>
      <c r="W283" s="5"/>
      <c r="X283" s="6"/>
      <c r="Y283" s="7"/>
      <c r="Z283" s="25"/>
      <c r="AA283" s="10"/>
      <c r="AB283" s="26"/>
      <c r="AC283" s="7"/>
      <c r="AD283" s="24"/>
      <c r="AE283" s="7"/>
      <c r="AF283" s="23"/>
      <c r="AG283" s="24"/>
      <c r="AH283" s="24"/>
      <c r="AI283" s="19"/>
      <c r="AJ283" s="19"/>
      <c r="AK283" s="27"/>
      <c r="AL283" s="19"/>
      <c r="AM283" s="19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</row>
    <row r="284" spans="1:56">
      <c r="A284" s="2">
        <v>276</v>
      </c>
      <c r="B284" s="5">
        <v>277</v>
      </c>
      <c r="C284" s="6" t="s">
        <v>412</v>
      </c>
      <c r="D284" s="15">
        <v>2777761</v>
      </c>
      <c r="E284" s="15">
        <v>0</v>
      </c>
      <c r="F284" s="10">
        <v>2679</v>
      </c>
      <c r="G284" s="15">
        <v>0</v>
      </c>
      <c r="H284" s="15">
        <v>5243</v>
      </c>
      <c r="I284" s="15">
        <v>0</v>
      </c>
      <c r="J284" s="7">
        <v>389195</v>
      </c>
      <c r="K284" s="23">
        <v>0</v>
      </c>
      <c r="L284" s="15">
        <v>0</v>
      </c>
      <c r="M284" s="15">
        <v>0</v>
      </c>
      <c r="N284" s="19">
        <v>28219</v>
      </c>
      <c r="O284" s="19">
        <v>23286</v>
      </c>
      <c r="P284" s="15">
        <v>2991</v>
      </c>
      <c r="Q284" s="19">
        <v>12464</v>
      </c>
      <c r="R284" s="7">
        <f t="shared" si="8"/>
        <v>3241838</v>
      </c>
      <c r="S284" s="12">
        <v>3203632</v>
      </c>
      <c r="T284" s="7">
        <f t="shared" si="9"/>
        <v>38206</v>
      </c>
      <c r="U284" s="7"/>
      <c r="W284" s="5"/>
      <c r="X284" s="6"/>
      <c r="Y284" s="7"/>
      <c r="Z284" s="25"/>
      <c r="AA284" s="10"/>
      <c r="AB284" s="26"/>
      <c r="AC284" s="7"/>
      <c r="AD284" s="24"/>
      <c r="AE284" s="7"/>
      <c r="AF284" s="23"/>
      <c r="AG284" s="24"/>
      <c r="AH284" s="24"/>
      <c r="AI284" s="19"/>
      <c r="AJ284" s="19"/>
      <c r="AK284" s="27"/>
      <c r="AL284" s="19"/>
      <c r="AM284" s="19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</row>
    <row r="285" spans="1:56">
      <c r="A285" s="2">
        <v>277</v>
      </c>
      <c r="B285" s="5">
        <v>278</v>
      </c>
      <c r="C285" s="6" t="s">
        <v>413</v>
      </c>
      <c r="D285" s="15">
        <v>19119369</v>
      </c>
      <c r="E285" s="15">
        <v>0</v>
      </c>
      <c r="F285" s="10">
        <v>12910.522574697519</v>
      </c>
      <c r="G285" s="15">
        <v>0</v>
      </c>
      <c r="H285" s="15">
        <v>18348</v>
      </c>
      <c r="I285" s="15">
        <v>52692</v>
      </c>
      <c r="J285" s="7">
        <v>3130482</v>
      </c>
      <c r="K285" s="23">
        <v>0</v>
      </c>
      <c r="L285" s="15">
        <v>0</v>
      </c>
      <c r="M285" s="15">
        <v>0</v>
      </c>
      <c r="N285" s="19">
        <v>113327</v>
      </c>
      <c r="O285" s="19">
        <v>30959</v>
      </c>
      <c r="P285" s="15">
        <v>3349</v>
      </c>
      <c r="Q285" s="19">
        <v>28365</v>
      </c>
      <c r="R285" s="7">
        <f t="shared" si="8"/>
        <v>22509801.522574697</v>
      </c>
      <c r="S285" s="12">
        <v>21821451</v>
      </c>
      <c r="T285" s="7">
        <f t="shared" si="9"/>
        <v>688350.52257469669</v>
      </c>
      <c r="U285" s="7"/>
      <c r="W285" s="5"/>
      <c r="X285" s="6"/>
      <c r="Y285" s="7"/>
      <c r="Z285" s="25"/>
      <c r="AA285" s="10"/>
      <c r="AB285" s="26"/>
      <c r="AC285" s="7"/>
      <c r="AD285" s="24"/>
      <c r="AE285" s="7"/>
      <c r="AF285" s="23"/>
      <c r="AG285" s="24"/>
      <c r="AH285" s="24"/>
      <c r="AI285" s="19"/>
      <c r="AJ285" s="19"/>
      <c r="AK285" s="27"/>
      <c r="AL285" s="19"/>
      <c r="AM285" s="19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</row>
    <row r="286" spans="1:56">
      <c r="A286" s="2">
        <v>279</v>
      </c>
      <c r="B286" s="5">
        <v>279</v>
      </c>
      <c r="C286" s="6" t="s">
        <v>414</v>
      </c>
      <c r="D286" s="15">
        <v>0</v>
      </c>
      <c r="E286" s="15">
        <v>0</v>
      </c>
      <c r="F286" s="10">
        <v>0</v>
      </c>
      <c r="G286" s="15">
        <v>0</v>
      </c>
      <c r="H286" s="15">
        <v>0</v>
      </c>
      <c r="I286" s="15">
        <v>0</v>
      </c>
      <c r="J286" s="7">
        <v>1122443</v>
      </c>
      <c r="K286" s="23">
        <v>0</v>
      </c>
      <c r="L286" s="15">
        <v>0</v>
      </c>
      <c r="M286" s="15">
        <v>0</v>
      </c>
      <c r="N286" s="19">
        <v>67491</v>
      </c>
      <c r="O286" s="19">
        <v>51972</v>
      </c>
      <c r="P286" s="15">
        <v>26493</v>
      </c>
      <c r="Q286" s="19">
        <v>12473</v>
      </c>
      <c r="R286" s="7">
        <f t="shared" si="8"/>
        <v>1280872</v>
      </c>
      <c r="S286" s="12">
        <v>1240496</v>
      </c>
      <c r="T286" s="7">
        <f t="shared" si="9"/>
        <v>40376</v>
      </c>
      <c r="U286" s="7"/>
      <c r="W286" s="5"/>
      <c r="X286" s="6"/>
      <c r="Y286" s="7"/>
      <c r="Z286" s="25"/>
      <c r="AA286" s="10"/>
      <c r="AB286" s="26"/>
      <c r="AC286" s="7"/>
      <c r="AD286" s="24"/>
      <c r="AE286" s="7"/>
      <c r="AF286" s="23"/>
      <c r="AG286" s="24"/>
      <c r="AH286" s="24"/>
      <c r="AI286" s="19"/>
      <c r="AJ286" s="19"/>
      <c r="AK286" s="27"/>
      <c r="AL286" s="19"/>
      <c r="AM286" s="19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</row>
    <row r="287" spans="1:56">
      <c r="A287" s="2">
        <v>280</v>
      </c>
      <c r="B287" s="5">
        <v>280</v>
      </c>
      <c r="C287" s="6" t="s">
        <v>415</v>
      </c>
      <c r="D287" s="15">
        <v>33717</v>
      </c>
      <c r="E287" s="15">
        <v>0</v>
      </c>
      <c r="F287" s="10">
        <v>0</v>
      </c>
      <c r="G287" s="15">
        <v>0</v>
      </c>
      <c r="H287" s="15">
        <v>0</v>
      </c>
      <c r="I287" s="15">
        <v>0</v>
      </c>
      <c r="J287" s="7">
        <v>2012640</v>
      </c>
      <c r="K287" s="23">
        <v>0</v>
      </c>
      <c r="L287" s="15">
        <v>0</v>
      </c>
      <c r="M287" s="15">
        <v>0</v>
      </c>
      <c r="N287" s="19">
        <v>121304</v>
      </c>
      <c r="O287" s="19">
        <v>41334</v>
      </c>
      <c r="P287" s="15">
        <v>68350</v>
      </c>
      <c r="Q287" s="19">
        <v>16060</v>
      </c>
      <c r="R287" s="7">
        <f t="shared" si="8"/>
        <v>2293405</v>
      </c>
      <c r="S287" s="12">
        <v>2241494</v>
      </c>
      <c r="T287" s="7">
        <f t="shared" si="9"/>
        <v>51911</v>
      </c>
      <c r="U287" s="7"/>
      <c r="W287" s="5"/>
      <c r="X287" s="6"/>
      <c r="Y287" s="7"/>
      <c r="Z287" s="25"/>
      <c r="AA287" s="10"/>
      <c r="AB287" s="26"/>
      <c r="AC287" s="7"/>
      <c r="AD287" s="24"/>
      <c r="AE287" s="7"/>
      <c r="AF287" s="23"/>
      <c r="AG287" s="24"/>
      <c r="AH287" s="24"/>
      <c r="AI287" s="19"/>
      <c r="AJ287" s="19"/>
      <c r="AK287" s="27"/>
      <c r="AL287" s="19"/>
      <c r="AM287" s="19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</row>
    <row r="288" spans="1:56">
      <c r="A288" s="2">
        <v>281</v>
      </c>
      <c r="B288" s="5">
        <v>281</v>
      </c>
      <c r="C288" s="6" t="s">
        <v>416</v>
      </c>
      <c r="D288" s="15">
        <v>301586519</v>
      </c>
      <c r="E288" s="15">
        <v>0</v>
      </c>
      <c r="F288" s="10">
        <v>5768928.9490752108</v>
      </c>
      <c r="G288" s="15">
        <v>0</v>
      </c>
      <c r="H288" s="15">
        <v>230172</v>
      </c>
      <c r="I288" s="15">
        <v>70960</v>
      </c>
      <c r="J288" s="7">
        <v>33686269</v>
      </c>
      <c r="K288" s="23">
        <v>0</v>
      </c>
      <c r="L288" s="15">
        <v>0</v>
      </c>
      <c r="M288" s="15">
        <v>0</v>
      </c>
      <c r="N288" s="19">
        <v>2357526</v>
      </c>
      <c r="O288" s="19">
        <v>497868</v>
      </c>
      <c r="P288" s="15">
        <v>18540</v>
      </c>
      <c r="Q288" s="19">
        <v>282360</v>
      </c>
      <c r="R288" s="7">
        <f t="shared" si="8"/>
        <v>344499142.94907522</v>
      </c>
      <c r="S288" s="12">
        <v>336960998</v>
      </c>
      <c r="T288" s="7">
        <f t="shared" si="9"/>
        <v>7538144.949075222</v>
      </c>
      <c r="U288" s="7"/>
      <c r="W288" s="5"/>
      <c r="X288" s="6"/>
      <c r="Y288" s="7"/>
      <c r="Z288" s="25"/>
      <c r="AA288" s="10"/>
      <c r="AB288" s="26"/>
      <c r="AC288" s="7"/>
      <c r="AD288" s="24"/>
      <c r="AE288" s="7"/>
      <c r="AF288" s="23"/>
      <c r="AG288" s="24"/>
      <c r="AH288" s="24"/>
      <c r="AI288" s="19"/>
      <c r="AJ288" s="19"/>
      <c r="AK288" s="27"/>
      <c r="AL288" s="19"/>
      <c r="AM288" s="19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</row>
    <row r="289" spans="1:56">
      <c r="A289" s="2">
        <v>282</v>
      </c>
      <c r="B289" s="5">
        <v>282</v>
      </c>
      <c r="C289" s="6" t="s">
        <v>417</v>
      </c>
      <c r="D289" s="15">
        <v>0</v>
      </c>
      <c r="E289" s="15">
        <v>0</v>
      </c>
      <c r="F289" s="10">
        <v>0</v>
      </c>
      <c r="G289" s="15">
        <v>0</v>
      </c>
      <c r="H289" s="15">
        <v>0</v>
      </c>
      <c r="I289" s="15">
        <v>0</v>
      </c>
      <c r="J289" s="7">
        <v>616904</v>
      </c>
      <c r="K289" s="23">
        <v>0</v>
      </c>
      <c r="L289" s="15">
        <v>0</v>
      </c>
      <c r="M289" s="15">
        <v>0</v>
      </c>
      <c r="N289" s="19">
        <v>10386</v>
      </c>
      <c r="O289" s="19">
        <v>31727</v>
      </c>
      <c r="P289" s="15">
        <v>21477</v>
      </c>
      <c r="Q289" s="19">
        <v>9959</v>
      </c>
      <c r="R289" s="7">
        <f t="shared" si="8"/>
        <v>690453</v>
      </c>
      <c r="S289" s="12">
        <v>685435</v>
      </c>
      <c r="T289" s="7">
        <f t="shared" si="9"/>
        <v>5018</v>
      </c>
      <c r="U289" s="7"/>
      <c r="W289" s="5"/>
      <c r="X289" s="6"/>
      <c r="Y289" s="7"/>
      <c r="Z289" s="25"/>
      <c r="AA289" s="10"/>
      <c r="AB289" s="26"/>
      <c r="AC289" s="7"/>
      <c r="AD289" s="24"/>
      <c r="AE289" s="7"/>
      <c r="AF289" s="23"/>
      <c r="AG289" s="24"/>
      <c r="AH289" s="24"/>
      <c r="AI289" s="19"/>
      <c r="AJ289" s="19"/>
      <c r="AK289" s="27"/>
      <c r="AL289" s="19"/>
      <c r="AM289" s="19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</row>
    <row r="290" spans="1:56">
      <c r="A290" s="2">
        <v>283</v>
      </c>
      <c r="B290" s="5">
        <v>283</v>
      </c>
      <c r="C290" s="6" t="s">
        <v>418</v>
      </c>
      <c r="D290" s="15">
        <v>0</v>
      </c>
      <c r="E290" s="15">
        <v>0</v>
      </c>
      <c r="F290" s="10">
        <v>0</v>
      </c>
      <c r="G290" s="15">
        <v>0</v>
      </c>
      <c r="H290" s="15">
        <v>0</v>
      </c>
      <c r="I290" s="15">
        <v>0</v>
      </c>
      <c r="J290" s="7">
        <v>88699</v>
      </c>
      <c r="K290" s="23">
        <v>0</v>
      </c>
      <c r="L290" s="15">
        <v>0</v>
      </c>
      <c r="M290" s="15">
        <v>0</v>
      </c>
      <c r="N290" s="19">
        <v>15958</v>
      </c>
      <c r="O290" s="19">
        <v>11237</v>
      </c>
      <c r="P290" s="15">
        <v>36806</v>
      </c>
      <c r="Q290" s="19">
        <v>3542</v>
      </c>
      <c r="R290" s="7">
        <f t="shared" si="8"/>
        <v>156242</v>
      </c>
      <c r="S290" s="12">
        <v>147670</v>
      </c>
      <c r="T290" s="7">
        <f t="shared" si="9"/>
        <v>8572</v>
      </c>
      <c r="U290" s="7"/>
      <c r="W290" s="5"/>
      <c r="X290" s="6"/>
      <c r="Y290" s="7"/>
      <c r="Z290" s="25"/>
      <c r="AA290" s="10"/>
      <c r="AB290" s="26"/>
      <c r="AC290" s="7"/>
      <c r="AD290" s="24"/>
      <c r="AE290" s="7"/>
      <c r="AF290" s="23"/>
      <c r="AG290" s="24"/>
      <c r="AH290" s="24"/>
      <c r="AI290" s="19"/>
      <c r="AJ290" s="19"/>
      <c r="AK290" s="27"/>
      <c r="AL290" s="19"/>
      <c r="AM290" s="19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</row>
    <row r="291" spans="1:56">
      <c r="A291" s="2">
        <v>284</v>
      </c>
      <c r="B291" s="5">
        <v>284</v>
      </c>
      <c r="C291" s="6" t="s">
        <v>419</v>
      </c>
      <c r="D291" s="15">
        <v>3779409</v>
      </c>
      <c r="E291" s="15">
        <v>0</v>
      </c>
      <c r="F291" s="10">
        <v>79775.876971099133</v>
      </c>
      <c r="G291" s="15">
        <v>0</v>
      </c>
      <c r="H291" s="15">
        <v>8723</v>
      </c>
      <c r="I291" s="15">
        <v>0</v>
      </c>
      <c r="J291" s="7">
        <v>3307067</v>
      </c>
      <c r="K291" s="23">
        <v>0</v>
      </c>
      <c r="L291" s="15">
        <v>0</v>
      </c>
      <c r="M291" s="15">
        <v>0</v>
      </c>
      <c r="N291" s="19">
        <v>126159</v>
      </c>
      <c r="O291" s="19">
        <v>115978</v>
      </c>
      <c r="P291" s="15">
        <v>2000</v>
      </c>
      <c r="Q291" s="19">
        <v>23306</v>
      </c>
      <c r="R291" s="7">
        <f t="shared" si="8"/>
        <v>7442417.8769710995</v>
      </c>
      <c r="S291" s="12">
        <v>7210160</v>
      </c>
      <c r="T291" s="7">
        <f t="shared" si="9"/>
        <v>232257.87697109953</v>
      </c>
      <c r="U291" s="7"/>
      <c r="W291" s="5"/>
      <c r="X291" s="6"/>
      <c r="Y291" s="7"/>
      <c r="Z291" s="25"/>
      <c r="AA291" s="10"/>
      <c r="AB291" s="26"/>
      <c r="AC291" s="7"/>
      <c r="AD291" s="24"/>
      <c r="AE291" s="7"/>
      <c r="AF291" s="23"/>
      <c r="AG291" s="24"/>
      <c r="AH291" s="24"/>
      <c r="AI291" s="19"/>
      <c r="AJ291" s="19"/>
      <c r="AK291" s="27"/>
      <c r="AL291" s="19"/>
      <c r="AM291" s="19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</row>
    <row r="292" spans="1:56">
      <c r="A292" s="2">
        <v>285</v>
      </c>
      <c r="B292" s="5">
        <v>285</v>
      </c>
      <c r="C292" s="6" t="s">
        <v>420</v>
      </c>
      <c r="D292" s="15">
        <v>14600824</v>
      </c>
      <c r="E292" s="15">
        <v>0</v>
      </c>
      <c r="F292" s="10">
        <v>62510</v>
      </c>
      <c r="G292" s="15">
        <v>0</v>
      </c>
      <c r="H292" s="15">
        <v>24318</v>
      </c>
      <c r="I292" s="15">
        <v>0</v>
      </c>
      <c r="J292" s="7">
        <v>2849488</v>
      </c>
      <c r="K292" s="23">
        <v>0</v>
      </c>
      <c r="L292" s="15">
        <v>0</v>
      </c>
      <c r="M292" s="15">
        <v>0</v>
      </c>
      <c r="N292" s="19">
        <v>432831</v>
      </c>
      <c r="O292" s="19">
        <v>158065</v>
      </c>
      <c r="P292" s="15">
        <v>0</v>
      </c>
      <c r="Q292" s="19">
        <v>33467</v>
      </c>
      <c r="R292" s="7">
        <f t="shared" si="8"/>
        <v>18161503</v>
      </c>
      <c r="S292" s="12">
        <v>17814525</v>
      </c>
      <c r="T292" s="7">
        <f t="shared" si="9"/>
        <v>346978</v>
      </c>
      <c r="U292" s="7"/>
      <c r="W292" s="5"/>
      <c r="X292" s="6"/>
      <c r="Y292" s="7"/>
      <c r="Z292" s="25"/>
      <c r="AA292" s="10"/>
      <c r="AB292" s="26"/>
      <c r="AC292" s="7"/>
      <c r="AD292" s="24"/>
      <c r="AE292" s="7"/>
      <c r="AF292" s="23"/>
      <c r="AG292" s="24"/>
      <c r="AH292" s="24"/>
      <c r="AI292" s="19"/>
      <c r="AJ292" s="19"/>
      <c r="AK292" s="27"/>
      <c r="AL292" s="19"/>
      <c r="AM292" s="19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</row>
    <row r="293" spans="1:56">
      <c r="A293" s="2">
        <v>286</v>
      </c>
      <c r="B293" s="5">
        <v>286</v>
      </c>
      <c r="C293" s="6" t="s">
        <v>421</v>
      </c>
      <c r="D293" s="15">
        <v>0</v>
      </c>
      <c r="E293" s="15">
        <v>0</v>
      </c>
      <c r="F293" s="10">
        <v>0</v>
      </c>
      <c r="G293" s="15">
        <v>0</v>
      </c>
      <c r="H293" s="15">
        <v>0</v>
      </c>
      <c r="I293" s="15">
        <v>0</v>
      </c>
      <c r="J293" s="7">
        <v>374595</v>
      </c>
      <c r="K293" s="23">
        <v>0</v>
      </c>
      <c r="L293" s="15">
        <v>0</v>
      </c>
      <c r="M293" s="15">
        <v>0</v>
      </c>
      <c r="N293" s="19">
        <v>5845</v>
      </c>
      <c r="O293" s="19">
        <v>18412</v>
      </c>
      <c r="P293" s="15">
        <v>0</v>
      </c>
      <c r="Q293" s="19">
        <v>7856</v>
      </c>
      <c r="R293" s="7">
        <f t="shared" si="8"/>
        <v>406708</v>
      </c>
      <c r="S293" s="12">
        <v>400503</v>
      </c>
      <c r="T293" s="7">
        <f t="shared" si="9"/>
        <v>6205</v>
      </c>
      <c r="U293" s="7"/>
      <c r="W293" s="5"/>
      <c r="X293" s="6"/>
      <c r="Y293" s="7"/>
      <c r="Z293" s="25"/>
      <c r="AA293" s="10"/>
      <c r="AB293" s="26"/>
      <c r="AC293" s="7"/>
      <c r="AD293" s="24"/>
      <c r="AE293" s="7"/>
      <c r="AF293" s="23"/>
      <c r="AG293" s="24"/>
      <c r="AH293" s="24"/>
      <c r="AI293" s="19"/>
      <c r="AJ293" s="19"/>
      <c r="AK293" s="27"/>
      <c r="AL293" s="19"/>
      <c r="AM293" s="19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</row>
    <row r="294" spans="1:56">
      <c r="A294" s="2">
        <v>287</v>
      </c>
      <c r="B294" s="5">
        <v>287</v>
      </c>
      <c r="C294" s="6" t="s">
        <v>422</v>
      </c>
      <c r="D294" s="15">
        <v>3069295</v>
      </c>
      <c r="E294" s="15">
        <v>0</v>
      </c>
      <c r="F294" s="10">
        <v>0</v>
      </c>
      <c r="G294" s="15">
        <v>0</v>
      </c>
      <c r="H294" s="15">
        <v>3109</v>
      </c>
      <c r="I294" s="15">
        <v>0</v>
      </c>
      <c r="J294" s="7">
        <v>689397</v>
      </c>
      <c r="K294" s="23">
        <v>0</v>
      </c>
      <c r="L294" s="15">
        <v>0</v>
      </c>
      <c r="M294" s="15">
        <v>0</v>
      </c>
      <c r="N294" s="19">
        <v>37799</v>
      </c>
      <c r="O294" s="19">
        <v>36862</v>
      </c>
      <c r="P294" s="15">
        <v>133521</v>
      </c>
      <c r="Q294" s="19">
        <v>13811</v>
      </c>
      <c r="R294" s="7">
        <f t="shared" si="8"/>
        <v>3983794</v>
      </c>
      <c r="S294" s="12">
        <v>3778587</v>
      </c>
      <c r="T294" s="7">
        <f t="shared" si="9"/>
        <v>205207</v>
      </c>
      <c r="U294" s="7"/>
      <c r="W294" s="5"/>
      <c r="X294" s="6"/>
      <c r="Y294" s="7"/>
      <c r="Z294" s="25"/>
      <c r="AA294" s="10"/>
      <c r="AB294" s="26"/>
      <c r="AC294" s="7"/>
      <c r="AD294" s="24"/>
      <c r="AE294" s="7"/>
      <c r="AF294" s="23"/>
      <c r="AG294" s="24"/>
      <c r="AH294" s="24"/>
      <c r="AI294" s="19"/>
      <c r="AJ294" s="19"/>
      <c r="AK294" s="27"/>
      <c r="AL294" s="19"/>
      <c r="AM294" s="19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</row>
    <row r="295" spans="1:56">
      <c r="A295" s="2">
        <v>288</v>
      </c>
      <c r="B295" s="5">
        <v>288</v>
      </c>
      <c r="C295" s="6" t="s">
        <v>423</v>
      </c>
      <c r="D295" s="15">
        <v>4466220</v>
      </c>
      <c r="E295" s="15">
        <v>0</v>
      </c>
      <c r="F295" s="10">
        <v>49339.523732516325</v>
      </c>
      <c r="G295" s="15">
        <v>0</v>
      </c>
      <c r="H295" s="15">
        <v>10344</v>
      </c>
      <c r="I295" s="15">
        <v>0</v>
      </c>
      <c r="J295" s="7">
        <v>1245614</v>
      </c>
      <c r="K295" s="23">
        <v>0</v>
      </c>
      <c r="L295" s="15">
        <v>0</v>
      </c>
      <c r="M295" s="15">
        <v>0</v>
      </c>
      <c r="N295" s="19">
        <v>12401</v>
      </c>
      <c r="O295" s="19">
        <v>39449</v>
      </c>
      <c r="P295" s="15">
        <v>32719</v>
      </c>
      <c r="Q295" s="19">
        <v>27308</v>
      </c>
      <c r="R295" s="7">
        <f t="shared" si="8"/>
        <v>5883394.523732516</v>
      </c>
      <c r="S295" s="12">
        <v>5728267</v>
      </c>
      <c r="T295" s="7">
        <f t="shared" si="9"/>
        <v>155127.52373251598</v>
      </c>
      <c r="U295" s="7"/>
      <c r="W295" s="5"/>
      <c r="X295" s="6"/>
      <c r="Y295" s="7"/>
      <c r="Z295" s="25"/>
      <c r="AA295" s="10"/>
      <c r="AB295" s="26"/>
      <c r="AC295" s="7"/>
      <c r="AD295" s="24"/>
      <c r="AE295" s="7"/>
      <c r="AF295" s="23"/>
      <c r="AG295" s="24"/>
      <c r="AH295" s="24"/>
      <c r="AI295" s="19"/>
      <c r="AJ295" s="19"/>
      <c r="AK295" s="27"/>
      <c r="AL295" s="19"/>
      <c r="AM295" s="19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</row>
    <row r="296" spans="1:56">
      <c r="A296" s="2">
        <v>289</v>
      </c>
      <c r="B296" s="5">
        <v>289</v>
      </c>
      <c r="C296" s="6" t="s">
        <v>424</v>
      </c>
      <c r="D296" s="15">
        <v>841288</v>
      </c>
      <c r="E296" s="15">
        <v>0</v>
      </c>
      <c r="F296" s="10">
        <v>33546.113876298798</v>
      </c>
      <c r="G296" s="15">
        <v>0</v>
      </c>
      <c r="H296" s="15">
        <v>1082</v>
      </c>
      <c r="I296" s="15">
        <v>237971</v>
      </c>
      <c r="J296" s="7">
        <v>449758</v>
      </c>
      <c r="K296" s="23">
        <v>0</v>
      </c>
      <c r="L296" s="15">
        <v>0</v>
      </c>
      <c r="M296" s="15">
        <v>0</v>
      </c>
      <c r="N296" s="19">
        <v>25370</v>
      </c>
      <c r="O296" s="19">
        <v>4265</v>
      </c>
      <c r="P296" s="15">
        <v>128743</v>
      </c>
      <c r="Q296" s="19">
        <v>8456</v>
      </c>
      <c r="R296" s="7">
        <f t="shared" si="8"/>
        <v>1730479.1138762988</v>
      </c>
      <c r="S296" s="12">
        <v>1610604</v>
      </c>
      <c r="T296" s="7">
        <f t="shared" si="9"/>
        <v>119875.11387629877</v>
      </c>
      <c r="U296" s="7"/>
      <c r="W296" s="5"/>
      <c r="X296" s="6"/>
      <c r="Y296" s="7"/>
      <c r="Z296" s="25"/>
      <c r="AA296" s="10"/>
      <c r="AB296" s="26"/>
      <c r="AC296" s="7"/>
      <c r="AD296" s="24"/>
      <c r="AE296" s="7"/>
      <c r="AF296" s="23"/>
      <c r="AG296" s="24"/>
      <c r="AH296" s="24"/>
      <c r="AI296" s="19"/>
      <c r="AJ296" s="19"/>
      <c r="AK296" s="27"/>
      <c r="AL296" s="19"/>
      <c r="AM296" s="19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</row>
    <row r="297" spans="1:56">
      <c r="A297" s="2">
        <v>290</v>
      </c>
      <c r="B297" s="5">
        <v>290</v>
      </c>
      <c r="C297" s="6" t="s">
        <v>425</v>
      </c>
      <c r="D297" s="15">
        <v>5239230</v>
      </c>
      <c r="E297" s="15">
        <v>0</v>
      </c>
      <c r="F297" s="10">
        <v>0</v>
      </c>
      <c r="G297" s="15">
        <v>0</v>
      </c>
      <c r="H297" s="15">
        <v>4994</v>
      </c>
      <c r="I297" s="15">
        <v>306588</v>
      </c>
      <c r="J297" s="7">
        <v>694619</v>
      </c>
      <c r="K297" s="23">
        <v>0</v>
      </c>
      <c r="L297" s="15">
        <v>0</v>
      </c>
      <c r="M297" s="15">
        <v>0</v>
      </c>
      <c r="N297" s="19">
        <v>40392</v>
      </c>
      <c r="O297" s="19">
        <v>30894</v>
      </c>
      <c r="P297" s="15">
        <v>123408</v>
      </c>
      <c r="Q297" s="19">
        <v>10121</v>
      </c>
      <c r="R297" s="7">
        <f t="shared" si="8"/>
        <v>6450246</v>
      </c>
      <c r="S297" s="12">
        <v>6376781</v>
      </c>
      <c r="T297" s="7">
        <f t="shared" si="9"/>
        <v>73465</v>
      </c>
      <c r="U297" s="7"/>
      <c r="W297" s="5"/>
      <c r="X297" s="6"/>
      <c r="Y297" s="7"/>
      <c r="Z297" s="25"/>
      <c r="AA297" s="10"/>
      <c r="AB297" s="26"/>
      <c r="AC297" s="7"/>
      <c r="AD297" s="24"/>
      <c r="AE297" s="7"/>
      <c r="AF297" s="23"/>
      <c r="AG297" s="24"/>
      <c r="AH297" s="24"/>
      <c r="AI297" s="19"/>
      <c r="AJ297" s="19"/>
      <c r="AK297" s="27"/>
      <c r="AL297" s="19"/>
      <c r="AM297" s="19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</row>
    <row r="298" spans="1:56">
      <c r="A298" s="2">
        <v>291</v>
      </c>
      <c r="B298" s="5">
        <v>291</v>
      </c>
      <c r="C298" s="6" t="s">
        <v>426</v>
      </c>
      <c r="D298" s="15">
        <v>3140515</v>
      </c>
      <c r="E298" s="15">
        <v>0</v>
      </c>
      <c r="F298" s="10">
        <v>12502</v>
      </c>
      <c r="G298" s="15">
        <v>0</v>
      </c>
      <c r="H298" s="15">
        <v>6428</v>
      </c>
      <c r="I298" s="15">
        <v>0</v>
      </c>
      <c r="J298" s="7">
        <v>1151802</v>
      </c>
      <c r="K298" s="23">
        <v>0</v>
      </c>
      <c r="L298" s="15">
        <v>0</v>
      </c>
      <c r="M298" s="15">
        <v>0</v>
      </c>
      <c r="N298" s="19">
        <v>21739</v>
      </c>
      <c r="O298" s="19">
        <v>42791</v>
      </c>
      <c r="P298" s="15">
        <v>1282</v>
      </c>
      <c r="Q298" s="19">
        <v>20911</v>
      </c>
      <c r="R298" s="7">
        <f t="shared" si="8"/>
        <v>4397970</v>
      </c>
      <c r="S298" s="12">
        <v>4154110</v>
      </c>
      <c r="T298" s="7">
        <f t="shared" si="9"/>
        <v>243860</v>
      </c>
      <c r="U298" s="7"/>
      <c r="W298" s="5"/>
      <c r="X298" s="6"/>
      <c r="Y298" s="7"/>
      <c r="Z298" s="25"/>
      <c r="AA298" s="10"/>
      <c r="AB298" s="26"/>
      <c r="AC298" s="7"/>
      <c r="AD298" s="24"/>
      <c r="AE298" s="7"/>
      <c r="AF298" s="23"/>
      <c r="AG298" s="24"/>
      <c r="AH298" s="24"/>
      <c r="AI298" s="19"/>
      <c r="AJ298" s="19"/>
      <c r="AK298" s="27"/>
      <c r="AL298" s="19"/>
      <c r="AM298" s="19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</row>
    <row r="299" spans="1:56">
      <c r="A299" s="2">
        <v>292</v>
      </c>
      <c r="B299" s="5">
        <v>292</v>
      </c>
      <c r="C299" s="6" t="s">
        <v>427</v>
      </c>
      <c r="D299" s="15">
        <v>6481461</v>
      </c>
      <c r="E299" s="15">
        <v>0</v>
      </c>
      <c r="F299" s="10">
        <v>6251</v>
      </c>
      <c r="G299" s="15">
        <v>0</v>
      </c>
      <c r="H299" s="15">
        <v>12125</v>
      </c>
      <c r="I299" s="15">
        <v>0</v>
      </c>
      <c r="J299" s="7">
        <v>1671281</v>
      </c>
      <c r="K299" s="23">
        <v>0</v>
      </c>
      <c r="L299" s="15">
        <v>0</v>
      </c>
      <c r="M299" s="15">
        <v>0</v>
      </c>
      <c r="N299" s="19">
        <v>155032</v>
      </c>
      <c r="O299" s="19">
        <v>144143</v>
      </c>
      <c r="P299" s="15">
        <v>0</v>
      </c>
      <c r="Q299" s="19">
        <v>19549</v>
      </c>
      <c r="R299" s="7">
        <f t="shared" si="8"/>
        <v>8489842</v>
      </c>
      <c r="S299" s="12">
        <v>8069081</v>
      </c>
      <c r="T299" s="7">
        <f t="shared" si="9"/>
        <v>420761</v>
      </c>
      <c r="U299" s="7"/>
      <c r="W299" s="5"/>
      <c r="X299" s="6"/>
      <c r="Y299" s="7"/>
      <c r="Z299" s="25"/>
      <c r="AA299" s="10"/>
      <c r="AB299" s="26"/>
      <c r="AC299" s="7"/>
      <c r="AD299" s="24"/>
      <c r="AE299" s="7"/>
      <c r="AF299" s="23"/>
      <c r="AG299" s="24"/>
      <c r="AH299" s="24"/>
      <c r="AI299" s="19"/>
      <c r="AJ299" s="19"/>
      <c r="AK299" s="27"/>
      <c r="AL299" s="19"/>
      <c r="AM299" s="19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</row>
    <row r="300" spans="1:56">
      <c r="A300" s="2">
        <v>293</v>
      </c>
      <c r="B300" s="5">
        <v>293</v>
      </c>
      <c r="C300" s="6" t="s">
        <v>428</v>
      </c>
      <c r="D300" s="15">
        <v>50373614</v>
      </c>
      <c r="E300" s="15">
        <v>0</v>
      </c>
      <c r="F300" s="10">
        <v>13395</v>
      </c>
      <c r="G300" s="15">
        <v>0</v>
      </c>
      <c r="H300" s="15">
        <v>51525</v>
      </c>
      <c r="I300" s="15">
        <v>482810</v>
      </c>
      <c r="J300" s="7">
        <v>7484235</v>
      </c>
      <c r="K300" s="23">
        <v>0</v>
      </c>
      <c r="L300" s="15">
        <v>0</v>
      </c>
      <c r="M300" s="15">
        <v>0</v>
      </c>
      <c r="N300" s="19">
        <v>724899</v>
      </c>
      <c r="O300" s="19">
        <v>191218</v>
      </c>
      <c r="P300" s="15">
        <v>133469</v>
      </c>
      <c r="Q300" s="19">
        <v>73605</v>
      </c>
      <c r="R300" s="7">
        <f t="shared" si="8"/>
        <v>59528770</v>
      </c>
      <c r="S300" s="12">
        <v>56836412</v>
      </c>
      <c r="T300" s="7">
        <f t="shared" si="9"/>
        <v>2692358</v>
      </c>
      <c r="U300" s="7"/>
      <c r="W300" s="5"/>
      <c r="X300" s="6"/>
      <c r="Y300" s="7"/>
      <c r="Z300" s="25"/>
      <c r="AA300" s="10"/>
      <c r="AB300" s="26"/>
      <c r="AC300" s="7"/>
      <c r="AD300" s="24"/>
      <c r="AE300" s="7"/>
      <c r="AF300" s="23"/>
      <c r="AG300" s="24"/>
      <c r="AH300" s="24"/>
      <c r="AI300" s="19"/>
      <c r="AJ300" s="19"/>
      <c r="AK300" s="27"/>
      <c r="AL300" s="19"/>
      <c r="AM300" s="19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</row>
    <row r="301" spans="1:56">
      <c r="A301" s="2">
        <v>294</v>
      </c>
      <c r="B301" s="5">
        <v>294</v>
      </c>
      <c r="C301" s="6" t="s">
        <v>429</v>
      </c>
      <c r="D301" s="15">
        <v>0</v>
      </c>
      <c r="E301" s="15">
        <v>0</v>
      </c>
      <c r="F301" s="10">
        <v>0</v>
      </c>
      <c r="G301" s="15">
        <v>0</v>
      </c>
      <c r="H301" s="15">
        <v>0</v>
      </c>
      <c r="I301" s="15">
        <v>0</v>
      </c>
      <c r="J301" s="7">
        <v>1240844</v>
      </c>
      <c r="K301" s="23">
        <v>0</v>
      </c>
      <c r="L301" s="15">
        <v>0</v>
      </c>
      <c r="M301" s="15">
        <v>0</v>
      </c>
      <c r="N301" s="19">
        <v>42041</v>
      </c>
      <c r="O301" s="19">
        <v>59252</v>
      </c>
      <c r="P301" s="15">
        <v>82220</v>
      </c>
      <c r="Q301" s="19">
        <v>10875</v>
      </c>
      <c r="R301" s="7">
        <f t="shared" si="8"/>
        <v>1435232</v>
      </c>
      <c r="S301" s="12">
        <v>1441137</v>
      </c>
      <c r="T301" s="7">
        <f t="shared" si="9"/>
        <v>-5905</v>
      </c>
      <c r="U301" s="7"/>
      <c r="W301" s="5"/>
      <c r="X301" s="6"/>
      <c r="Y301" s="7"/>
      <c r="Z301" s="25"/>
      <c r="AA301" s="10"/>
      <c r="AB301" s="26"/>
      <c r="AC301" s="7"/>
      <c r="AD301" s="24"/>
      <c r="AE301" s="7"/>
      <c r="AF301" s="23"/>
      <c r="AG301" s="24"/>
      <c r="AH301" s="24"/>
      <c r="AI301" s="19"/>
      <c r="AJ301" s="19"/>
      <c r="AK301" s="27"/>
      <c r="AL301" s="19"/>
      <c r="AM301" s="19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</row>
    <row r="302" spans="1:56">
      <c r="A302" s="2">
        <v>295</v>
      </c>
      <c r="B302" s="5">
        <v>295</v>
      </c>
      <c r="C302" s="6" t="s">
        <v>430</v>
      </c>
      <c r="D302" s="15">
        <v>12727415</v>
      </c>
      <c r="E302" s="15">
        <v>0</v>
      </c>
      <c r="F302" s="10">
        <v>321838.30443957867</v>
      </c>
      <c r="G302" s="15">
        <v>0</v>
      </c>
      <c r="H302" s="15">
        <v>18421</v>
      </c>
      <c r="I302" s="15">
        <v>0</v>
      </c>
      <c r="J302" s="7">
        <v>2476625</v>
      </c>
      <c r="K302" s="23">
        <v>0</v>
      </c>
      <c r="L302" s="15">
        <v>0</v>
      </c>
      <c r="M302" s="15">
        <v>0</v>
      </c>
      <c r="N302" s="19">
        <v>247596</v>
      </c>
      <c r="O302" s="19">
        <v>103736</v>
      </c>
      <c r="P302" s="15">
        <v>184578</v>
      </c>
      <c r="Q302" s="19">
        <v>36195</v>
      </c>
      <c r="R302" s="7">
        <f t="shared" si="8"/>
        <v>16116404.304439578</v>
      </c>
      <c r="S302" s="12">
        <v>15740514</v>
      </c>
      <c r="T302" s="7">
        <f t="shared" si="9"/>
        <v>375890.30443957821</v>
      </c>
      <c r="U302" s="7"/>
      <c r="W302" s="5"/>
      <c r="X302" s="6"/>
      <c r="Y302" s="7"/>
      <c r="Z302" s="25"/>
      <c r="AA302" s="10"/>
      <c r="AB302" s="26"/>
      <c r="AC302" s="7"/>
      <c r="AD302" s="24"/>
      <c r="AE302" s="7"/>
      <c r="AF302" s="23"/>
      <c r="AG302" s="24"/>
      <c r="AH302" s="24"/>
      <c r="AI302" s="19"/>
      <c r="AJ302" s="19"/>
      <c r="AK302" s="27"/>
      <c r="AL302" s="19"/>
      <c r="AM302" s="19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</row>
    <row r="303" spans="1:56">
      <c r="A303" s="2">
        <v>296</v>
      </c>
      <c r="B303" s="5">
        <v>296</v>
      </c>
      <c r="C303" s="6" t="s">
        <v>431</v>
      </c>
      <c r="D303" s="15">
        <v>474255</v>
      </c>
      <c r="E303" s="15">
        <v>0</v>
      </c>
      <c r="F303" s="10">
        <v>79469.180001463945</v>
      </c>
      <c r="G303" s="15">
        <v>0</v>
      </c>
      <c r="H303" s="15">
        <v>1639</v>
      </c>
      <c r="I303" s="15">
        <v>173785</v>
      </c>
      <c r="J303" s="7">
        <v>87254</v>
      </c>
      <c r="K303" s="23">
        <v>0</v>
      </c>
      <c r="L303" s="15">
        <v>0</v>
      </c>
      <c r="M303" s="15">
        <v>0</v>
      </c>
      <c r="N303" s="19">
        <v>25259</v>
      </c>
      <c r="O303" s="19">
        <v>17165</v>
      </c>
      <c r="P303" s="15">
        <v>10835</v>
      </c>
      <c r="Q303" s="19">
        <v>6665</v>
      </c>
      <c r="R303" s="7">
        <f t="shared" si="8"/>
        <v>876326.18000146397</v>
      </c>
      <c r="S303" s="12">
        <v>764411</v>
      </c>
      <c r="T303" s="7">
        <f t="shared" si="9"/>
        <v>111915.18000146397</v>
      </c>
      <c r="U303" s="7"/>
      <c r="W303" s="5"/>
      <c r="X303" s="6"/>
      <c r="Y303" s="7"/>
      <c r="Z303" s="25"/>
      <c r="AA303" s="10"/>
      <c r="AB303" s="26"/>
      <c r="AC303" s="7"/>
      <c r="AD303" s="24"/>
      <c r="AE303" s="7"/>
      <c r="AF303" s="23"/>
      <c r="AG303" s="24"/>
      <c r="AH303" s="24"/>
      <c r="AI303" s="19"/>
      <c r="AJ303" s="19"/>
      <c r="AK303" s="27"/>
      <c r="AL303" s="19"/>
      <c r="AM303" s="19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</row>
    <row r="304" spans="1:56">
      <c r="A304" s="2">
        <v>297</v>
      </c>
      <c r="B304" s="5">
        <v>297</v>
      </c>
      <c r="C304" s="6" t="s">
        <v>432</v>
      </c>
      <c r="D304" s="15">
        <v>0</v>
      </c>
      <c r="E304" s="15">
        <v>0</v>
      </c>
      <c r="F304" s="10">
        <v>0</v>
      </c>
      <c r="G304" s="15">
        <v>0</v>
      </c>
      <c r="H304" s="15">
        <v>0</v>
      </c>
      <c r="I304" s="15">
        <v>0</v>
      </c>
      <c r="J304" s="7">
        <v>16447</v>
      </c>
      <c r="K304" s="23">
        <v>0</v>
      </c>
      <c r="L304" s="15">
        <v>0</v>
      </c>
      <c r="M304" s="15">
        <v>0</v>
      </c>
      <c r="N304" s="19">
        <v>0</v>
      </c>
      <c r="O304" s="19">
        <v>225</v>
      </c>
      <c r="P304" s="15">
        <v>63937</v>
      </c>
      <c r="Q304" s="19">
        <v>1751</v>
      </c>
      <c r="R304" s="7">
        <f t="shared" si="8"/>
        <v>82360</v>
      </c>
      <c r="S304" s="12">
        <v>83813</v>
      </c>
      <c r="T304" s="7">
        <f t="shared" si="9"/>
        <v>-1453</v>
      </c>
      <c r="U304" s="7"/>
      <c r="W304" s="5"/>
      <c r="X304" s="6"/>
      <c r="Y304" s="7"/>
      <c r="Z304" s="25"/>
      <c r="AA304" s="10"/>
      <c r="AB304" s="26"/>
      <c r="AC304" s="7"/>
      <c r="AD304" s="24"/>
      <c r="AE304" s="7"/>
      <c r="AF304" s="23"/>
      <c r="AG304" s="24"/>
      <c r="AH304" s="24"/>
      <c r="AI304" s="19"/>
      <c r="AJ304" s="19"/>
      <c r="AK304" s="27"/>
      <c r="AL304" s="19"/>
      <c r="AM304" s="19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</row>
    <row r="305" spans="1:56">
      <c r="A305" s="2">
        <v>298</v>
      </c>
      <c r="B305" s="5">
        <v>298</v>
      </c>
      <c r="C305" s="6" t="s">
        <v>433</v>
      </c>
      <c r="D305" s="15">
        <v>1093858</v>
      </c>
      <c r="E305" s="15">
        <v>0</v>
      </c>
      <c r="F305" s="10">
        <v>0</v>
      </c>
      <c r="G305" s="15">
        <v>0</v>
      </c>
      <c r="H305" s="15">
        <v>2739</v>
      </c>
      <c r="I305" s="15">
        <v>0</v>
      </c>
      <c r="J305" s="7">
        <v>545793</v>
      </c>
      <c r="K305" s="23">
        <v>0</v>
      </c>
      <c r="L305" s="15">
        <v>0</v>
      </c>
      <c r="M305" s="15">
        <v>0</v>
      </c>
      <c r="N305" s="19">
        <v>6859</v>
      </c>
      <c r="O305" s="19">
        <v>12108</v>
      </c>
      <c r="P305" s="15">
        <v>125693</v>
      </c>
      <c r="Q305" s="19">
        <v>11099</v>
      </c>
      <c r="R305" s="7">
        <f t="shared" si="8"/>
        <v>1798149</v>
      </c>
      <c r="S305" s="12">
        <v>1751296</v>
      </c>
      <c r="T305" s="7">
        <f t="shared" si="9"/>
        <v>46853</v>
      </c>
      <c r="U305" s="7"/>
      <c r="W305" s="5"/>
      <c r="X305" s="6"/>
      <c r="Y305" s="7"/>
      <c r="Z305" s="25"/>
      <c r="AA305" s="10"/>
      <c r="AB305" s="26"/>
      <c r="AC305" s="7"/>
      <c r="AD305" s="24"/>
      <c r="AE305" s="7"/>
      <c r="AF305" s="23"/>
      <c r="AG305" s="24"/>
      <c r="AH305" s="24"/>
      <c r="AI305" s="19"/>
      <c r="AJ305" s="19"/>
      <c r="AK305" s="27"/>
      <c r="AL305" s="19"/>
      <c r="AM305" s="19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</row>
    <row r="306" spans="1:56">
      <c r="A306" s="2">
        <v>299</v>
      </c>
      <c r="B306" s="5">
        <v>299</v>
      </c>
      <c r="C306" s="6" t="s">
        <v>434</v>
      </c>
      <c r="D306" s="15">
        <v>0</v>
      </c>
      <c r="E306" s="15">
        <v>0</v>
      </c>
      <c r="F306" s="10">
        <v>0</v>
      </c>
      <c r="G306" s="15">
        <v>0</v>
      </c>
      <c r="H306" s="15">
        <v>0</v>
      </c>
      <c r="I306" s="15">
        <v>0</v>
      </c>
      <c r="J306" s="7">
        <v>1169456</v>
      </c>
      <c r="K306" s="23">
        <v>0</v>
      </c>
      <c r="L306" s="15">
        <v>0</v>
      </c>
      <c r="M306" s="15">
        <v>0</v>
      </c>
      <c r="N306" s="19">
        <v>39534</v>
      </c>
      <c r="O306" s="19">
        <v>45966</v>
      </c>
      <c r="P306" s="15">
        <v>165283</v>
      </c>
      <c r="Q306" s="19">
        <v>13567</v>
      </c>
      <c r="R306" s="7">
        <f t="shared" si="8"/>
        <v>1433806</v>
      </c>
      <c r="S306" s="12">
        <v>1423571</v>
      </c>
      <c r="T306" s="7">
        <f t="shared" si="9"/>
        <v>10235</v>
      </c>
      <c r="U306" s="7"/>
      <c r="W306" s="5"/>
      <c r="X306" s="6"/>
      <c r="Y306" s="7"/>
      <c r="Z306" s="25"/>
      <c r="AA306" s="10"/>
      <c r="AB306" s="26"/>
      <c r="AC306" s="7"/>
      <c r="AD306" s="24"/>
      <c r="AE306" s="7"/>
      <c r="AF306" s="23"/>
      <c r="AG306" s="24"/>
      <c r="AH306" s="24"/>
      <c r="AI306" s="19"/>
      <c r="AJ306" s="19"/>
      <c r="AK306" s="27"/>
      <c r="AL306" s="19"/>
      <c r="AM306" s="19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</row>
    <row r="307" spans="1:56">
      <c r="A307" s="2">
        <v>300</v>
      </c>
      <c r="B307" s="5">
        <v>300</v>
      </c>
      <c r="C307" s="6" t="s">
        <v>435</v>
      </c>
      <c r="D307" s="15">
        <v>277556</v>
      </c>
      <c r="E307" s="15">
        <v>0</v>
      </c>
      <c r="F307" s="10">
        <v>66524.528315670861</v>
      </c>
      <c r="G307" s="15">
        <v>0</v>
      </c>
      <c r="H307" s="15">
        <v>952</v>
      </c>
      <c r="I307" s="15">
        <v>152344</v>
      </c>
      <c r="J307" s="7">
        <v>26770</v>
      </c>
      <c r="K307" s="23">
        <v>0</v>
      </c>
      <c r="L307" s="15">
        <v>0</v>
      </c>
      <c r="M307" s="15">
        <v>0</v>
      </c>
      <c r="N307" s="19">
        <v>10210</v>
      </c>
      <c r="O307" s="19">
        <v>6406</v>
      </c>
      <c r="P307" s="15">
        <v>239</v>
      </c>
      <c r="Q307" s="19">
        <v>3071</v>
      </c>
      <c r="R307" s="7">
        <f t="shared" si="8"/>
        <v>544072.52831567079</v>
      </c>
      <c r="S307" s="12">
        <v>488588</v>
      </c>
      <c r="T307" s="7">
        <f t="shared" si="9"/>
        <v>55484.528315670788</v>
      </c>
      <c r="U307" s="7"/>
      <c r="W307" s="5"/>
      <c r="X307" s="6"/>
      <c r="Y307" s="7"/>
      <c r="Z307" s="25"/>
      <c r="AA307" s="10"/>
      <c r="AB307" s="26"/>
      <c r="AC307" s="7"/>
      <c r="AD307" s="24"/>
      <c r="AE307" s="7"/>
      <c r="AF307" s="23"/>
      <c r="AG307" s="24"/>
      <c r="AH307" s="24"/>
      <c r="AI307" s="19"/>
      <c r="AJ307" s="19"/>
      <c r="AK307" s="27"/>
      <c r="AL307" s="19"/>
      <c r="AM307" s="19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</row>
    <row r="308" spans="1:56">
      <c r="A308" s="2">
        <v>301</v>
      </c>
      <c r="B308" s="5">
        <v>301</v>
      </c>
      <c r="C308" s="6" t="s">
        <v>436</v>
      </c>
      <c r="D308" s="15">
        <v>7125624</v>
      </c>
      <c r="E308" s="15">
        <v>0</v>
      </c>
      <c r="F308" s="10">
        <v>169383.72474766383</v>
      </c>
      <c r="G308" s="15">
        <v>0</v>
      </c>
      <c r="H308" s="15">
        <v>7588</v>
      </c>
      <c r="I308" s="15">
        <v>294578</v>
      </c>
      <c r="J308" s="7">
        <v>859942</v>
      </c>
      <c r="K308" s="23">
        <v>0</v>
      </c>
      <c r="L308" s="15">
        <v>0</v>
      </c>
      <c r="M308" s="15">
        <v>0</v>
      </c>
      <c r="N308" s="19">
        <v>173132</v>
      </c>
      <c r="O308" s="19">
        <v>53562</v>
      </c>
      <c r="P308" s="15">
        <v>24023</v>
      </c>
      <c r="Q308" s="19">
        <v>15271</v>
      </c>
      <c r="R308" s="7">
        <f t="shared" si="8"/>
        <v>8723103.7247476634</v>
      </c>
      <c r="S308" s="12">
        <v>8682049</v>
      </c>
      <c r="T308" s="7">
        <f t="shared" si="9"/>
        <v>41054.724747663364</v>
      </c>
      <c r="U308" s="7"/>
      <c r="W308" s="5"/>
      <c r="X308" s="6"/>
      <c r="Y308" s="7"/>
      <c r="Z308" s="25"/>
      <c r="AA308" s="10"/>
      <c r="AB308" s="26"/>
      <c r="AC308" s="7"/>
      <c r="AD308" s="24"/>
      <c r="AE308" s="7"/>
      <c r="AF308" s="23"/>
      <c r="AG308" s="24"/>
      <c r="AH308" s="24"/>
      <c r="AI308" s="19"/>
      <c r="AJ308" s="19"/>
      <c r="AK308" s="27"/>
      <c r="AL308" s="19"/>
      <c r="AM308" s="19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</row>
    <row r="309" spans="1:56">
      <c r="A309" s="2">
        <v>302</v>
      </c>
      <c r="B309" s="5">
        <v>302</v>
      </c>
      <c r="C309" s="6" t="s">
        <v>437</v>
      </c>
      <c r="D309" s="15">
        <v>38498</v>
      </c>
      <c r="E309" s="15">
        <v>0</v>
      </c>
      <c r="F309" s="10">
        <v>0</v>
      </c>
      <c r="G309" s="15">
        <v>0</v>
      </c>
      <c r="H309" s="15">
        <v>0</v>
      </c>
      <c r="I309" s="15">
        <v>0</v>
      </c>
      <c r="J309" s="7">
        <v>11298</v>
      </c>
      <c r="K309" s="23">
        <v>0</v>
      </c>
      <c r="L309" s="15">
        <v>0</v>
      </c>
      <c r="M309" s="15">
        <v>0</v>
      </c>
      <c r="N309" s="19">
        <v>0</v>
      </c>
      <c r="O309" s="19">
        <v>729</v>
      </c>
      <c r="P309" s="15">
        <v>12951</v>
      </c>
      <c r="Q309" s="19">
        <v>1710</v>
      </c>
      <c r="R309" s="7">
        <f t="shared" si="8"/>
        <v>65186</v>
      </c>
      <c r="S309" s="12">
        <v>61917</v>
      </c>
      <c r="T309" s="7">
        <f t="shared" si="9"/>
        <v>3269</v>
      </c>
      <c r="U309" s="7"/>
      <c r="W309" s="5"/>
      <c r="X309" s="6"/>
      <c r="Y309" s="7"/>
      <c r="Z309" s="25"/>
      <c r="AA309" s="10"/>
      <c r="AB309" s="26"/>
      <c r="AC309" s="7"/>
      <c r="AD309" s="24"/>
      <c r="AE309" s="7"/>
      <c r="AF309" s="23"/>
      <c r="AG309" s="24"/>
      <c r="AH309" s="24"/>
      <c r="AI309" s="19"/>
      <c r="AJ309" s="19"/>
      <c r="AK309" s="27"/>
      <c r="AL309" s="19"/>
      <c r="AM309" s="19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</row>
    <row r="310" spans="1:56">
      <c r="A310" s="2">
        <v>303</v>
      </c>
      <c r="B310" s="5">
        <v>303</v>
      </c>
      <c r="C310" s="6" t="s">
        <v>438</v>
      </c>
      <c r="D310" s="15">
        <v>19248</v>
      </c>
      <c r="E310" s="15">
        <v>0</v>
      </c>
      <c r="F310" s="10">
        <v>0</v>
      </c>
      <c r="G310" s="15">
        <v>0</v>
      </c>
      <c r="H310" s="15">
        <v>0</v>
      </c>
      <c r="I310" s="15">
        <v>0</v>
      </c>
      <c r="J310" s="7">
        <v>473754</v>
      </c>
      <c r="K310" s="23">
        <v>0</v>
      </c>
      <c r="L310" s="15">
        <v>0</v>
      </c>
      <c r="M310" s="15">
        <v>0</v>
      </c>
      <c r="N310" s="19">
        <v>0</v>
      </c>
      <c r="O310" s="19">
        <v>18208</v>
      </c>
      <c r="P310" s="15">
        <v>173994</v>
      </c>
      <c r="Q310" s="19">
        <v>8860</v>
      </c>
      <c r="R310" s="7">
        <f t="shared" si="8"/>
        <v>694064</v>
      </c>
      <c r="S310" s="12">
        <v>634385</v>
      </c>
      <c r="T310" s="7">
        <f t="shared" si="9"/>
        <v>59679</v>
      </c>
      <c r="U310" s="7"/>
      <c r="W310" s="5"/>
      <c r="X310" s="6"/>
      <c r="Y310" s="7"/>
      <c r="Z310" s="25"/>
      <c r="AA310" s="10"/>
      <c r="AB310" s="26"/>
      <c r="AC310" s="7"/>
      <c r="AD310" s="24"/>
      <c r="AE310" s="7"/>
      <c r="AF310" s="23"/>
      <c r="AG310" s="24"/>
      <c r="AH310" s="24"/>
      <c r="AI310" s="19"/>
      <c r="AJ310" s="19"/>
      <c r="AK310" s="27"/>
      <c r="AL310" s="19"/>
      <c r="AM310" s="19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</row>
    <row r="311" spans="1:56">
      <c r="A311" s="2">
        <v>304</v>
      </c>
      <c r="B311" s="5">
        <v>304</v>
      </c>
      <c r="C311" s="6" t="s">
        <v>439</v>
      </c>
      <c r="D311" s="15">
        <v>9122764</v>
      </c>
      <c r="E311" s="15">
        <v>0</v>
      </c>
      <c r="F311" s="10">
        <v>1786</v>
      </c>
      <c r="G311" s="15">
        <v>0</v>
      </c>
      <c r="H311" s="15">
        <v>8747</v>
      </c>
      <c r="I311" s="15">
        <v>460503</v>
      </c>
      <c r="J311" s="7">
        <v>1224382</v>
      </c>
      <c r="K311" s="23">
        <v>0</v>
      </c>
      <c r="L311" s="15">
        <v>0</v>
      </c>
      <c r="M311" s="15">
        <v>0</v>
      </c>
      <c r="N311" s="19">
        <v>103605</v>
      </c>
      <c r="O311" s="19">
        <v>55478</v>
      </c>
      <c r="P311" s="15">
        <v>25782</v>
      </c>
      <c r="Q311" s="19">
        <v>16866</v>
      </c>
      <c r="R311" s="7">
        <f t="shared" si="8"/>
        <v>11019913</v>
      </c>
      <c r="S311" s="12">
        <v>10889575</v>
      </c>
      <c r="T311" s="7">
        <f t="shared" si="9"/>
        <v>130338</v>
      </c>
      <c r="U311" s="7"/>
      <c r="W311" s="5"/>
      <c r="X311" s="6"/>
      <c r="Y311" s="7"/>
      <c r="Z311" s="25"/>
      <c r="AA311" s="10"/>
      <c r="AB311" s="26"/>
      <c r="AC311" s="7"/>
      <c r="AD311" s="24"/>
      <c r="AE311" s="7"/>
      <c r="AF311" s="23"/>
      <c r="AG311" s="24"/>
      <c r="AH311" s="24"/>
      <c r="AI311" s="19"/>
      <c r="AJ311" s="19"/>
      <c r="AK311" s="27"/>
      <c r="AL311" s="19"/>
      <c r="AM311" s="19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</row>
    <row r="312" spans="1:56">
      <c r="A312" s="2">
        <v>305</v>
      </c>
      <c r="B312" s="5">
        <v>305</v>
      </c>
      <c r="C312" s="6" t="s">
        <v>440</v>
      </c>
      <c r="D312" s="15">
        <v>5317017</v>
      </c>
      <c r="E312" s="15">
        <v>0</v>
      </c>
      <c r="F312" s="10">
        <v>167106.07863748318</v>
      </c>
      <c r="G312" s="15">
        <v>0</v>
      </c>
      <c r="H312" s="15">
        <v>9818</v>
      </c>
      <c r="I312" s="15">
        <v>0</v>
      </c>
      <c r="J312" s="7">
        <v>2997747</v>
      </c>
      <c r="K312" s="23">
        <v>0</v>
      </c>
      <c r="L312" s="15">
        <v>0</v>
      </c>
      <c r="M312" s="15">
        <v>0</v>
      </c>
      <c r="N312" s="19">
        <v>134968</v>
      </c>
      <c r="O312" s="19">
        <v>125641</v>
      </c>
      <c r="P312" s="15">
        <v>26870</v>
      </c>
      <c r="Q312" s="19">
        <v>34909</v>
      </c>
      <c r="R312" s="7">
        <f t="shared" si="8"/>
        <v>8814076.0786374845</v>
      </c>
      <c r="S312" s="12">
        <v>8417751</v>
      </c>
      <c r="T312" s="7">
        <f t="shared" si="9"/>
        <v>396325.07863748446</v>
      </c>
      <c r="U312" s="7"/>
      <c r="W312" s="5"/>
      <c r="X312" s="6"/>
      <c r="Y312" s="7"/>
      <c r="Z312" s="25"/>
      <c r="AA312" s="10"/>
      <c r="AB312" s="26"/>
      <c r="AC312" s="7"/>
      <c r="AD312" s="24"/>
      <c r="AE312" s="7"/>
      <c r="AF312" s="23"/>
      <c r="AG312" s="24"/>
      <c r="AH312" s="24"/>
      <c r="AI312" s="19"/>
      <c r="AJ312" s="19"/>
      <c r="AK312" s="27"/>
      <c r="AL312" s="19"/>
      <c r="AM312" s="19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</row>
    <row r="313" spans="1:56">
      <c r="A313" s="2">
        <v>306</v>
      </c>
      <c r="B313" s="5">
        <v>306</v>
      </c>
      <c r="C313" s="6" t="s">
        <v>441</v>
      </c>
      <c r="D313" s="15">
        <v>737534</v>
      </c>
      <c r="E313" s="15">
        <v>0</v>
      </c>
      <c r="F313" s="10">
        <v>0</v>
      </c>
      <c r="G313" s="15">
        <v>0</v>
      </c>
      <c r="H313" s="15">
        <v>784</v>
      </c>
      <c r="I313" s="15">
        <v>59236</v>
      </c>
      <c r="J313" s="7">
        <v>210176</v>
      </c>
      <c r="K313" s="23">
        <v>0</v>
      </c>
      <c r="L313" s="15">
        <v>0</v>
      </c>
      <c r="M313" s="15">
        <v>0</v>
      </c>
      <c r="N313" s="19">
        <v>9085</v>
      </c>
      <c r="O313" s="19">
        <v>9941</v>
      </c>
      <c r="P313" s="15">
        <v>40832</v>
      </c>
      <c r="Q313" s="19">
        <v>2805</v>
      </c>
      <c r="R313" s="7">
        <f t="shared" si="8"/>
        <v>1070393</v>
      </c>
      <c r="S313" s="12">
        <v>1026738</v>
      </c>
      <c r="T313" s="7">
        <f t="shared" si="9"/>
        <v>43655</v>
      </c>
      <c r="U313" s="7"/>
      <c r="W313" s="5"/>
      <c r="X313" s="6"/>
      <c r="Y313" s="7"/>
      <c r="Z313" s="25"/>
      <c r="AA313" s="10"/>
      <c r="AB313" s="26"/>
      <c r="AC313" s="7"/>
      <c r="AD313" s="24"/>
      <c r="AE313" s="7"/>
      <c r="AF313" s="23"/>
      <c r="AG313" s="24"/>
      <c r="AH313" s="24"/>
      <c r="AI313" s="19"/>
      <c r="AJ313" s="19"/>
      <c r="AK313" s="27"/>
      <c r="AL313" s="19"/>
      <c r="AM313" s="19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</row>
    <row r="314" spans="1:56">
      <c r="A314" s="2">
        <v>307</v>
      </c>
      <c r="B314" s="5">
        <v>307</v>
      </c>
      <c r="C314" s="6" t="s">
        <v>442</v>
      </c>
      <c r="D314" s="15">
        <v>7542981</v>
      </c>
      <c r="E314" s="15">
        <v>0</v>
      </c>
      <c r="F314" s="10">
        <v>16308.802499722206</v>
      </c>
      <c r="G314" s="15">
        <v>0</v>
      </c>
      <c r="H314" s="15">
        <v>15290</v>
      </c>
      <c r="I314" s="15">
        <v>0</v>
      </c>
      <c r="J314" s="7">
        <v>2267840</v>
      </c>
      <c r="K314" s="23">
        <v>0</v>
      </c>
      <c r="L314" s="15">
        <v>0</v>
      </c>
      <c r="M314" s="15">
        <v>0</v>
      </c>
      <c r="N314" s="19">
        <v>40103</v>
      </c>
      <c r="O314" s="19">
        <v>114063</v>
      </c>
      <c r="P314" s="15">
        <v>91328</v>
      </c>
      <c r="Q314" s="19">
        <v>26328</v>
      </c>
      <c r="R314" s="7">
        <f t="shared" si="8"/>
        <v>10114241.802499723</v>
      </c>
      <c r="S314" s="12">
        <v>10044131</v>
      </c>
      <c r="T314" s="7">
        <f t="shared" si="9"/>
        <v>70110.802499722689</v>
      </c>
      <c r="U314" s="7"/>
      <c r="W314" s="5"/>
      <c r="X314" s="6"/>
      <c r="Y314" s="7"/>
      <c r="Z314" s="25"/>
      <c r="AA314" s="10"/>
      <c r="AB314" s="26"/>
      <c r="AC314" s="7"/>
      <c r="AD314" s="24"/>
      <c r="AE314" s="7"/>
      <c r="AF314" s="23"/>
      <c r="AG314" s="24"/>
      <c r="AH314" s="24"/>
      <c r="AI314" s="19"/>
      <c r="AJ314" s="19"/>
      <c r="AK314" s="27"/>
      <c r="AL314" s="19"/>
      <c r="AM314" s="19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</row>
    <row r="315" spans="1:56">
      <c r="A315" s="2">
        <v>308</v>
      </c>
      <c r="B315" s="5">
        <v>308</v>
      </c>
      <c r="C315" s="6" t="s">
        <v>443</v>
      </c>
      <c r="D315" s="15">
        <v>9012826</v>
      </c>
      <c r="E315" s="15">
        <v>0</v>
      </c>
      <c r="F315" s="10">
        <v>15181</v>
      </c>
      <c r="G315" s="15">
        <v>0</v>
      </c>
      <c r="H315" s="15">
        <v>33700</v>
      </c>
      <c r="I315" s="15">
        <v>0</v>
      </c>
      <c r="J315" s="7">
        <v>8544931</v>
      </c>
      <c r="K315" s="23">
        <v>0</v>
      </c>
      <c r="L315" s="15">
        <v>0</v>
      </c>
      <c r="M315" s="15">
        <v>0</v>
      </c>
      <c r="N315" s="19">
        <v>185322</v>
      </c>
      <c r="O315" s="19">
        <v>190024</v>
      </c>
      <c r="P315" s="15">
        <v>25787</v>
      </c>
      <c r="Q315" s="19">
        <v>72962</v>
      </c>
      <c r="R315" s="7">
        <f t="shared" si="8"/>
        <v>18080733</v>
      </c>
      <c r="S315" s="12">
        <v>17099877</v>
      </c>
      <c r="T315" s="7">
        <f t="shared" si="9"/>
        <v>980856</v>
      </c>
      <c r="U315" s="7"/>
      <c r="W315" s="5"/>
      <c r="X315" s="6"/>
      <c r="Y315" s="7"/>
      <c r="Z315" s="25"/>
      <c r="AA315" s="10"/>
      <c r="AB315" s="26"/>
      <c r="AC315" s="7"/>
      <c r="AD315" s="24"/>
      <c r="AE315" s="7"/>
      <c r="AF315" s="23"/>
      <c r="AG315" s="24"/>
      <c r="AH315" s="24"/>
      <c r="AI315" s="19"/>
      <c r="AJ315" s="19"/>
      <c r="AK315" s="27"/>
      <c r="AL315" s="19"/>
      <c r="AM315" s="19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</row>
    <row r="316" spans="1:56">
      <c r="A316" s="2">
        <v>309</v>
      </c>
      <c r="B316" s="5">
        <v>309</v>
      </c>
      <c r="C316" s="6" t="s">
        <v>444</v>
      </c>
      <c r="D316" s="15">
        <v>8736718</v>
      </c>
      <c r="E316" s="15">
        <v>0</v>
      </c>
      <c r="F316" s="10">
        <v>6179.007053945892</v>
      </c>
      <c r="G316" s="15">
        <v>0</v>
      </c>
      <c r="H316" s="15">
        <v>8864</v>
      </c>
      <c r="I316" s="15">
        <v>202568</v>
      </c>
      <c r="J316" s="7">
        <v>1536252</v>
      </c>
      <c r="K316" s="23">
        <v>0</v>
      </c>
      <c r="L316" s="15">
        <v>0</v>
      </c>
      <c r="M316" s="15">
        <v>0</v>
      </c>
      <c r="N316" s="19">
        <v>183020</v>
      </c>
      <c r="O316" s="19">
        <v>33436</v>
      </c>
      <c r="P316" s="15">
        <v>26819</v>
      </c>
      <c r="Q316" s="19">
        <v>13568</v>
      </c>
      <c r="R316" s="7">
        <f t="shared" si="8"/>
        <v>10747424.007053945</v>
      </c>
      <c r="S316" s="12">
        <v>10611630</v>
      </c>
      <c r="T316" s="7">
        <f t="shared" si="9"/>
        <v>135794.00705394521</v>
      </c>
      <c r="U316" s="7"/>
      <c r="W316" s="5"/>
      <c r="X316" s="6"/>
      <c r="Y316" s="7"/>
      <c r="Z316" s="25"/>
      <c r="AA316" s="10"/>
      <c r="AB316" s="26"/>
      <c r="AC316" s="7"/>
      <c r="AD316" s="24"/>
      <c r="AE316" s="7"/>
      <c r="AF316" s="23"/>
      <c r="AG316" s="24"/>
      <c r="AH316" s="24"/>
      <c r="AI316" s="19"/>
      <c r="AJ316" s="19"/>
      <c r="AK316" s="27"/>
      <c r="AL316" s="19"/>
      <c r="AM316" s="19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</row>
    <row r="317" spans="1:56">
      <c r="A317" s="2">
        <v>310</v>
      </c>
      <c r="B317" s="5">
        <v>310</v>
      </c>
      <c r="C317" s="6" t="s">
        <v>445</v>
      </c>
      <c r="D317" s="15">
        <v>12488232</v>
      </c>
      <c r="E317" s="15">
        <v>0</v>
      </c>
      <c r="F317" s="10">
        <v>193336.92765119346</v>
      </c>
      <c r="G317" s="15">
        <v>0</v>
      </c>
      <c r="H317" s="15">
        <v>17541</v>
      </c>
      <c r="I317" s="15">
        <v>203176</v>
      </c>
      <c r="J317" s="7">
        <v>1760560</v>
      </c>
      <c r="K317" s="23">
        <v>0</v>
      </c>
      <c r="L317" s="15">
        <v>0</v>
      </c>
      <c r="M317" s="15">
        <v>0</v>
      </c>
      <c r="N317" s="19">
        <v>223421</v>
      </c>
      <c r="O317" s="19">
        <v>130497</v>
      </c>
      <c r="P317" s="15">
        <v>38085</v>
      </c>
      <c r="Q317" s="19">
        <v>25610</v>
      </c>
      <c r="R317" s="7">
        <f t="shared" si="8"/>
        <v>15080458.927651193</v>
      </c>
      <c r="S317" s="12">
        <v>14948817</v>
      </c>
      <c r="T317" s="7">
        <f t="shared" si="9"/>
        <v>131641.92765119299</v>
      </c>
      <c r="U317" s="7"/>
      <c r="W317" s="5"/>
      <c r="X317" s="6"/>
      <c r="Y317" s="7"/>
      <c r="Z317" s="25"/>
      <c r="AA317" s="10"/>
      <c r="AB317" s="26"/>
      <c r="AC317" s="7"/>
      <c r="AD317" s="24"/>
      <c r="AE317" s="7"/>
      <c r="AF317" s="23"/>
      <c r="AG317" s="24"/>
      <c r="AH317" s="24"/>
      <c r="AI317" s="19"/>
      <c r="AJ317" s="19"/>
      <c r="AK317" s="27"/>
      <c r="AL317" s="19"/>
      <c r="AM317" s="19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</row>
    <row r="318" spans="1:56">
      <c r="A318" s="2">
        <v>311</v>
      </c>
      <c r="B318" s="5">
        <v>311</v>
      </c>
      <c r="C318" s="6" t="s">
        <v>446</v>
      </c>
      <c r="D318" s="15">
        <v>0</v>
      </c>
      <c r="E318" s="15">
        <v>0</v>
      </c>
      <c r="F318" s="10">
        <v>0</v>
      </c>
      <c r="G318" s="15">
        <v>0</v>
      </c>
      <c r="H318" s="15">
        <v>0</v>
      </c>
      <c r="I318" s="15">
        <v>0</v>
      </c>
      <c r="J318" s="7">
        <v>805070</v>
      </c>
      <c r="K318" s="23">
        <v>0</v>
      </c>
      <c r="L318" s="15">
        <v>0</v>
      </c>
      <c r="M318" s="15">
        <v>0</v>
      </c>
      <c r="N318" s="19">
        <v>72718</v>
      </c>
      <c r="O318" s="19">
        <v>24771</v>
      </c>
      <c r="P318" s="15">
        <v>3734</v>
      </c>
      <c r="Q318" s="19">
        <v>8249</v>
      </c>
      <c r="R318" s="7">
        <f t="shared" si="8"/>
        <v>914542</v>
      </c>
      <c r="S318" s="12">
        <v>860421</v>
      </c>
      <c r="T318" s="7">
        <f t="shared" si="9"/>
        <v>54121</v>
      </c>
      <c r="U318" s="7"/>
      <c r="W318" s="5"/>
      <c r="X318" s="6"/>
      <c r="Y318" s="7"/>
      <c r="Z318" s="25"/>
      <c r="AA318" s="10"/>
      <c r="AB318" s="26"/>
      <c r="AC318" s="7"/>
      <c r="AD318" s="24"/>
      <c r="AE318" s="7"/>
      <c r="AF318" s="23"/>
      <c r="AG318" s="24"/>
      <c r="AH318" s="24"/>
      <c r="AI318" s="19"/>
      <c r="AJ318" s="19"/>
      <c r="AK318" s="27"/>
      <c r="AL318" s="19"/>
      <c r="AM318" s="19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</row>
    <row r="319" spans="1:56">
      <c r="A319" s="2">
        <v>312</v>
      </c>
      <c r="B319" s="5">
        <v>312</v>
      </c>
      <c r="C319" s="6" t="s">
        <v>447</v>
      </c>
      <c r="D319" s="15">
        <v>0</v>
      </c>
      <c r="E319" s="15">
        <v>0</v>
      </c>
      <c r="F319" s="10">
        <v>0</v>
      </c>
      <c r="G319" s="15">
        <v>0</v>
      </c>
      <c r="H319" s="15">
        <v>0</v>
      </c>
      <c r="I319" s="15">
        <v>0</v>
      </c>
      <c r="J319" s="7">
        <v>113169</v>
      </c>
      <c r="K319" s="23">
        <v>0</v>
      </c>
      <c r="L319" s="15">
        <v>0</v>
      </c>
      <c r="M319" s="15">
        <v>0</v>
      </c>
      <c r="N319" s="19">
        <v>4609</v>
      </c>
      <c r="O319" s="19">
        <v>3185</v>
      </c>
      <c r="P319" s="15">
        <v>111815</v>
      </c>
      <c r="Q319" s="19">
        <v>2056</v>
      </c>
      <c r="R319" s="7">
        <f t="shared" si="8"/>
        <v>234834</v>
      </c>
      <c r="S319" s="12">
        <v>234323</v>
      </c>
      <c r="T319" s="7">
        <f t="shared" si="9"/>
        <v>511</v>
      </c>
      <c r="U319" s="7"/>
      <c r="W319" s="5"/>
      <c r="X319" s="6"/>
      <c r="Y319" s="7"/>
      <c r="Z319" s="25"/>
      <c r="AA319" s="10"/>
      <c r="AB319" s="26"/>
      <c r="AC319" s="7"/>
      <c r="AD319" s="24"/>
      <c r="AE319" s="7"/>
      <c r="AF319" s="23"/>
      <c r="AG319" s="24"/>
      <c r="AH319" s="24"/>
      <c r="AI319" s="19"/>
      <c r="AJ319" s="19"/>
      <c r="AK319" s="27"/>
      <c r="AL319" s="19"/>
      <c r="AM319" s="19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</row>
    <row r="320" spans="1:56">
      <c r="A320" s="2">
        <v>313</v>
      </c>
      <c r="B320" s="5">
        <v>313</v>
      </c>
      <c r="C320" s="6" t="s">
        <v>448</v>
      </c>
      <c r="D320" s="15">
        <v>2761</v>
      </c>
      <c r="E320" s="15">
        <v>0</v>
      </c>
      <c r="F320" s="10">
        <v>0</v>
      </c>
      <c r="G320" s="15">
        <v>0</v>
      </c>
      <c r="H320" s="15">
        <v>0</v>
      </c>
      <c r="I320" s="15">
        <v>0</v>
      </c>
      <c r="J320" s="7">
        <v>84046</v>
      </c>
      <c r="K320" s="23">
        <v>0</v>
      </c>
      <c r="L320" s="15">
        <v>0</v>
      </c>
      <c r="M320" s="15">
        <v>0</v>
      </c>
      <c r="N320" s="19">
        <v>4164</v>
      </c>
      <c r="O320" s="19">
        <v>3372</v>
      </c>
      <c r="P320" s="15">
        <v>103623</v>
      </c>
      <c r="Q320" s="19">
        <v>1869</v>
      </c>
      <c r="R320" s="7">
        <f t="shared" si="8"/>
        <v>199835</v>
      </c>
      <c r="S320" s="12">
        <v>166363</v>
      </c>
      <c r="T320" s="7">
        <f t="shared" si="9"/>
        <v>33472</v>
      </c>
      <c r="U320" s="7"/>
      <c r="W320" s="5"/>
      <c r="X320" s="6"/>
      <c r="Y320" s="7"/>
      <c r="Z320" s="25"/>
      <c r="AA320" s="10"/>
      <c r="AB320" s="26"/>
      <c r="AC320" s="7"/>
      <c r="AD320" s="24"/>
      <c r="AE320" s="7"/>
      <c r="AF320" s="23"/>
      <c r="AG320" s="24"/>
      <c r="AH320" s="24"/>
      <c r="AI320" s="19"/>
      <c r="AJ320" s="19"/>
      <c r="AK320" s="27"/>
      <c r="AL320" s="19"/>
      <c r="AM320" s="19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</row>
    <row r="321" spans="1:56">
      <c r="A321" s="2">
        <v>314</v>
      </c>
      <c r="B321" s="5">
        <v>314</v>
      </c>
      <c r="C321" s="6" t="s">
        <v>449</v>
      </c>
      <c r="D321" s="15">
        <v>4334781</v>
      </c>
      <c r="E321" s="15">
        <v>0</v>
      </c>
      <c r="F321" s="10">
        <v>29115.026475555544</v>
      </c>
      <c r="G321" s="15">
        <v>0</v>
      </c>
      <c r="H321" s="15">
        <v>9109</v>
      </c>
      <c r="I321" s="15">
        <v>0</v>
      </c>
      <c r="J321" s="7">
        <v>5935404</v>
      </c>
      <c r="K321" s="23">
        <v>0</v>
      </c>
      <c r="L321" s="15">
        <v>0</v>
      </c>
      <c r="M321" s="15">
        <v>0</v>
      </c>
      <c r="N321" s="19">
        <v>113306</v>
      </c>
      <c r="O321" s="19">
        <v>109313</v>
      </c>
      <c r="P321" s="15">
        <v>0</v>
      </c>
      <c r="Q321" s="19">
        <v>58062</v>
      </c>
      <c r="R321" s="7">
        <f t="shared" si="8"/>
        <v>10589090.026475556</v>
      </c>
      <c r="S321" s="12">
        <v>9977743</v>
      </c>
      <c r="T321" s="7">
        <f t="shared" si="9"/>
        <v>611347.02647555619</v>
      </c>
      <c r="U321" s="7"/>
      <c r="W321" s="5"/>
      <c r="X321" s="6"/>
      <c r="Y321" s="7"/>
      <c r="Z321" s="25"/>
      <c r="AA321" s="10"/>
      <c r="AB321" s="26"/>
      <c r="AC321" s="7"/>
      <c r="AD321" s="24"/>
      <c r="AE321" s="7"/>
      <c r="AF321" s="23"/>
      <c r="AG321" s="24"/>
      <c r="AH321" s="24"/>
      <c r="AI321" s="19"/>
      <c r="AJ321" s="19"/>
      <c r="AK321" s="27"/>
      <c r="AL321" s="19"/>
      <c r="AM321" s="19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</row>
    <row r="322" spans="1:56">
      <c r="A322" s="2">
        <v>315</v>
      </c>
      <c r="B322" s="5">
        <v>315</v>
      </c>
      <c r="C322" s="6" t="s">
        <v>450</v>
      </c>
      <c r="D322" s="15">
        <v>3644813</v>
      </c>
      <c r="E322" s="15">
        <v>0</v>
      </c>
      <c r="F322" s="10">
        <v>0</v>
      </c>
      <c r="G322" s="15">
        <v>0</v>
      </c>
      <c r="H322" s="15">
        <v>13281</v>
      </c>
      <c r="I322" s="15">
        <v>0</v>
      </c>
      <c r="J322" s="7">
        <v>804349</v>
      </c>
      <c r="K322" s="23">
        <v>0</v>
      </c>
      <c r="L322" s="15">
        <v>0</v>
      </c>
      <c r="M322" s="15">
        <v>0</v>
      </c>
      <c r="N322" s="19">
        <v>8049</v>
      </c>
      <c r="O322" s="19">
        <v>31702</v>
      </c>
      <c r="P322" s="15">
        <v>61759</v>
      </c>
      <c r="Q322" s="19">
        <v>17054</v>
      </c>
      <c r="R322" s="7">
        <f t="shared" si="8"/>
        <v>4581007</v>
      </c>
      <c r="S322" s="12">
        <v>4217719</v>
      </c>
      <c r="T322" s="7">
        <f t="shared" si="9"/>
        <v>363288</v>
      </c>
      <c r="U322" s="7"/>
      <c r="W322" s="5"/>
      <c r="X322" s="6"/>
      <c r="Y322" s="7"/>
      <c r="Z322" s="25"/>
      <c r="AA322" s="10"/>
      <c r="AB322" s="26"/>
      <c r="AC322" s="7"/>
      <c r="AD322" s="24"/>
      <c r="AE322" s="7"/>
      <c r="AF322" s="23"/>
      <c r="AG322" s="24"/>
      <c r="AH322" s="24"/>
      <c r="AI322" s="19"/>
      <c r="AJ322" s="19"/>
      <c r="AK322" s="27"/>
      <c r="AL322" s="19"/>
      <c r="AM322" s="19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</row>
    <row r="323" spans="1:56">
      <c r="A323" s="2">
        <v>316</v>
      </c>
      <c r="B323" s="5">
        <v>316</v>
      </c>
      <c r="C323" s="6" t="s">
        <v>451</v>
      </c>
      <c r="D323" s="15">
        <v>10515224</v>
      </c>
      <c r="E323" s="15">
        <v>0</v>
      </c>
      <c r="F323" s="10">
        <v>12502</v>
      </c>
      <c r="G323" s="15">
        <v>0</v>
      </c>
      <c r="H323" s="15">
        <v>12979</v>
      </c>
      <c r="I323" s="15">
        <v>160723</v>
      </c>
      <c r="J323" s="7">
        <v>2203187</v>
      </c>
      <c r="K323" s="23">
        <v>0</v>
      </c>
      <c r="L323" s="15">
        <v>0</v>
      </c>
      <c r="M323" s="15">
        <v>0</v>
      </c>
      <c r="N323" s="19">
        <v>179243</v>
      </c>
      <c r="O323" s="19">
        <v>81471</v>
      </c>
      <c r="P323" s="15">
        <v>21432</v>
      </c>
      <c r="Q323" s="19">
        <v>21495</v>
      </c>
      <c r="R323" s="7">
        <f t="shared" si="8"/>
        <v>13208256</v>
      </c>
      <c r="S323" s="12">
        <v>12932649</v>
      </c>
      <c r="T323" s="7">
        <f t="shared" si="9"/>
        <v>275607</v>
      </c>
      <c r="U323" s="7"/>
      <c r="W323" s="5"/>
      <c r="X323" s="6"/>
      <c r="Y323" s="7"/>
      <c r="Z323" s="25"/>
      <c r="AA323" s="10"/>
      <c r="AB323" s="26"/>
      <c r="AC323" s="7"/>
      <c r="AD323" s="24"/>
      <c r="AE323" s="7"/>
      <c r="AF323" s="23"/>
      <c r="AG323" s="24"/>
      <c r="AH323" s="24"/>
      <c r="AI323" s="19"/>
      <c r="AJ323" s="19"/>
      <c r="AK323" s="27"/>
      <c r="AL323" s="19"/>
      <c r="AM323" s="19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</row>
    <row r="324" spans="1:56">
      <c r="A324" s="2">
        <v>317</v>
      </c>
      <c r="B324" s="5">
        <v>317</v>
      </c>
      <c r="C324" s="6" t="s">
        <v>452</v>
      </c>
      <c r="D324" s="15">
        <v>7789132</v>
      </c>
      <c r="E324" s="15">
        <v>0</v>
      </c>
      <c r="F324" s="10">
        <v>2591.2828058646842</v>
      </c>
      <c r="G324" s="15">
        <v>0</v>
      </c>
      <c r="H324" s="15">
        <v>12191</v>
      </c>
      <c r="I324" s="15">
        <v>0</v>
      </c>
      <c r="J324" s="7">
        <v>1152722</v>
      </c>
      <c r="K324" s="23">
        <v>0</v>
      </c>
      <c r="L324" s="15">
        <v>0</v>
      </c>
      <c r="M324" s="15">
        <v>0</v>
      </c>
      <c r="N324" s="19">
        <v>23233</v>
      </c>
      <c r="O324" s="19">
        <v>57964</v>
      </c>
      <c r="P324" s="15">
        <v>0</v>
      </c>
      <c r="Q324" s="19">
        <v>51311</v>
      </c>
      <c r="R324" s="7">
        <f t="shared" si="8"/>
        <v>9089144.2828058638</v>
      </c>
      <c r="S324" s="12">
        <v>9075878</v>
      </c>
      <c r="T324" s="7">
        <f t="shared" si="9"/>
        <v>13266.282805863768</v>
      </c>
      <c r="U324" s="7"/>
      <c r="W324" s="5"/>
      <c r="X324" s="6"/>
      <c r="Y324" s="7"/>
      <c r="Z324" s="25"/>
      <c r="AA324" s="10"/>
      <c r="AB324" s="26"/>
      <c r="AC324" s="7"/>
      <c r="AD324" s="24"/>
      <c r="AE324" s="7"/>
      <c r="AF324" s="23"/>
      <c r="AG324" s="24"/>
      <c r="AH324" s="24"/>
      <c r="AI324" s="19"/>
      <c r="AJ324" s="19"/>
      <c r="AK324" s="27"/>
      <c r="AL324" s="19"/>
      <c r="AM324" s="19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</row>
    <row r="325" spans="1:56">
      <c r="A325" s="2">
        <v>318</v>
      </c>
      <c r="B325" s="5">
        <v>318</v>
      </c>
      <c r="C325" s="6" t="s">
        <v>453</v>
      </c>
      <c r="D325" s="15">
        <v>176624</v>
      </c>
      <c r="E325" s="15">
        <v>0</v>
      </c>
      <c r="F325" s="10">
        <v>0</v>
      </c>
      <c r="G325" s="15">
        <v>0</v>
      </c>
      <c r="H325" s="15">
        <v>750</v>
      </c>
      <c r="I325" s="15">
        <v>0</v>
      </c>
      <c r="J325" s="7">
        <v>52011</v>
      </c>
      <c r="K325" s="23">
        <v>0</v>
      </c>
      <c r="L325" s="15">
        <v>0</v>
      </c>
      <c r="M325" s="15">
        <v>0</v>
      </c>
      <c r="N325" s="19">
        <v>5688</v>
      </c>
      <c r="O325" s="19">
        <v>14448</v>
      </c>
      <c r="P325" s="15">
        <v>9193</v>
      </c>
      <c r="Q325" s="19">
        <v>4537</v>
      </c>
      <c r="R325" s="7">
        <f t="shared" si="8"/>
        <v>263251</v>
      </c>
      <c r="S325" s="12">
        <v>239946</v>
      </c>
      <c r="T325" s="7">
        <f t="shared" si="9"/>
        <v>23305</v>
      </c>
      <c r="U325" s="7"/>
      <c r="W325" s="5"/>
      <c r="X325" s="6"/>
      <c r="Y325" s="7"/>
      <c r="Z325" s="25"/>
      <c r="AA325" s="10"/>
      <c r="AB325" s="26"/>
      <c r="AC325" s="7"/>
      <c r="AD325" s="24"/>
      <c r="AE325" s="7"/>
      <c r="AF325" s="23"/>
      <c r="AG325" s="24"/>
      <c r="AH325" s="24"/>
      <c r="AI325" s="19"/>
      <c r="AJ325" s="19"/>
      <c r="AK325" s="27"/>
      <c r="AL325" s="19"/>
      <c r="AM325" s="19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</row>
    <row r="326" spans="1:56">
      <c r="A326" s="2">
        <v>319</v>
      </c>
      <c r="B326" s="5">
        <v>319</v>
      </c>
      <c r="C326" s="6" t="s">
        <v>454</v>
      </c>
      <c r="D326" s="15">
        <v>0</v>
      </c>
      <c r="E326" s="15">
        <v>77039</v>
      </c>
      <c r="F326" s="10">
        <v>0</v>
      </c>
      <c r="G326" s="15">
        <v>0</v>
      </c>
      <c r="H326" s="15">
        <v>0</v>
      </c>
      <c r="I326" s="15">
        <v>0</v>
      </c>
      <c r="J326" s="7">
        <v>155078</v>
      </c>
      <c r="K326" s="23">
        <v>0</v>
      </c>
      <c r="L326" s="15">
        <v>0</v>
      </c>
      <c r="M326" s="15">
        <v>0</v>
      </c>
      <c r="N326" s="19">
        <v>1831</v>
      </c>
      <c r="O326" s="19">
        <v>2531</v>
      </c>
      <c r="P326" s="15">
        <v>114756</v>
      </c>
      <c r="Q326" s="19">
        <v>2431</v>
      </c>
      <c r="R326" s="7">
        <f t="shared" si="8"/>
        <v>353666</v>
      </c>
      <c r="S326" s="12">
        <v>314158</v>
      </c>
      <c r="T326" s="7">
        <f t="shared" si="9"/>
        <v>39508</v>
      </c>
      <c r="U326" s="7"/>
      <c r="W326" s="5"/>
      <c r="X326" s="6"/>
      <c r="Y326" s="7"/>
      <c r="Z326" s="25"/>
      <c r="AA326" s="10"/>
      <c r="AB326" s="26"/>
      <c r="AC326" s="7"/>
      <c r="AD326" s="24"/>
      <c r="AE326" s="7"/>
      <c r="AF326" s="23"/>
      <c r="AG326" s="24"/>
      <c r="AH326" s="24"/>
      <c r="AI326" s="19"/>
      <c r="AJ326" s="19"/>
      <c r="AK326" s="27"/>
      <c r="AL326" s="19"/>
      <c r="AM326" s="19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</row>
    <row r="327" spans="1:56">
      <c r="A327" s="2">
        <v>320</v>
      </c>
      <c r="B327" s="5">
        <v>320</v>
      </c>
      <c r="C327" s="6" t="s">
        <v>455</v>
      </c>
      <c r="D327" s="15">
        <v>8422</v>
      </c>
      <c r="E327" s="15">
        <v>0</v>
      </c>
      <c r="F327" s="10">
        <v>0</v>
      </c>
      <c r="G327" s="15">
        <v>0</v>
      </c>
      <c r="H327" s="15">
        <v>0</v>
      </c>
      <c r="I327" s="15">
        <v>0</v>
      </c>
      <c r="J327" s="7">
        <v>381157</v>
      </c>
      <c r="K327" s="23">
        <v>0</v>
      </c>
      <c r="L327" s="15">
        <v>0</v>
      </c>
      <c r="M327" s="15">
        <v>0</v>
      </c>
      <c r="N327" s="19">
        <v>1357</v>
      </c>
      <c r="O327" s="19">
        <v>7301</v>
      </c>
      <c r="P327" s="15">
        <v>2614</v>
      </c>
      <c r="Q327" s="19">
        <v>9079</v>
      </c>
      <c r="R327" s="7">
        <f t="shared" si="8"/>
        <v>409930</v>
      </c>
      <c r="S327" s="12">
        <v>393504</v>
      </c>
      <c r="T327" s="7">
        <f t="shared" si="9"/>
        <v>16426</v>
      </c>
      <c r="U327" s="7"/>
      <c r="W327" s="5"/>
      <c r="X327" s="6"/>
      <c r="Y327" s="7"/>
      <c r="Z327" s="25"/>
      <c r="AA327" s="10"/>
      <c r="AB327" s="26"/>
      <c r="AC327" s="7"/>
      <c r="AD327" s="24"/>
      <c r="AE327" s="7"/>
      <c r="AF327" s="23"/>
      <c r="AG327" s="24"/>
      <c r="AH327" s="24"/>
      <c r="AI327" s="19"/>
      <c r="AJ327" s="19"/>
      <c r="AK327" s="27"/>
      <c r="AL327" s="19"/>
      <c r="AM327" s="19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</row>
    <row r="328" spans="1:56">
      <c r="A328" s="2">
        <v>322</v>
      </c>
      <c r="B328" s="5">
        <v>321</v>
      </c>
      <c r="C328" s="6" t="s">
        <v>456</v>
      </c>
      <c r="D328" s="15">
        <v>2886885</v>
      </c>
      <c r="E328" s="15">
        <v>0</v>
      </c>
      <c r="F328" s="10">
        <v>34562.561793551809</v>
      </c>
      <c r="G328" s="15">
        <v>0</v>
      </c>
      <c r="H328" s="15">
        <v>3139</v>
      </c>
      <c r="I328" s="15">
        <v>849233</v>
      </c>
      <c r="J328" s="7">
        <v>708982</v>
      </c>
      <c r="K328" s="23">
        <v>0</v>
      </c>
      <c r="L328" s="15">
        <v>0</v>
      </c>
      <c r="M328" s="15">
        <v>0</v>
      </c>
      <c r="N328" s="19">
        <v>93863</v>
      </c>
      <c r="O328" s="19">
        <v>33060</v>
      </c>
      <c r="P328" s="15">
        <v>0</v>
      </c>
      <c r="Q328" s="19">
        <v>11966</v>
      </c>
      <c r="R328" s="7">
        <f t="shared" ref="R328:R360" si="10">SUM(D328:Q328)</f>
        <v>4621690.5617935518</v>
      </c>
      <c r="S328" s="12">
        <v>4308003</v>
      </c>
      <c r="T328" s="7">
        <f t="shared" si="9"/>
        <v>313687.56179355178</v>
      </c>
      <c r="U328" s="7"/>
      <c r="W328" s="5"/>
      <c r="X328" s="6"/>
      <c r="Y328" s="7"/>
      <c r="Z328" s="25"/>
      <c r="AA328" s="10"/>
      <c r="AB328" s="26"/>
      <c r="AC328" s="7"/>
      <c r="AD328" s="24"/>
      <c r="AE328" s="7"/>
      <c r="AF328" s="23"/>
      <c r="AG328" s="24"/>
      <c r="AH328" s="24"/>
      <c r="AI328" s="19"/>
      <c r="AJ328" s="19"/>
      <c r="AK328" s="27"/>
      <c r="AL328" s="19"/>
      <c r="AM328" s="19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</row>
    <row r="329" spans="1:56">
      <c r="A329" s="2">
        <v>323</v>
      </c>
      <c r="B329" s="5">
        <v>322</v>
      </c>
      <c r="C329" s="6" t="s">
        <v>25</v>
      </c>
      <c r="D329" s="15">
        <v>3006077</v>
      </c>
      <c r="E329" s="15">
        <v>0</v>
      </c>
      <c r="F329" s="10">
        <v>11609.853600364646</v>
      </c>
      <c r="G329" s="15">
        <v>0</v>
      </c>
      <c r="H329" s="15">
        <v>4887</v>
      </c>
      <c r="I329" s="15">
        <v>1240429</v>
      </c>
      <c r="J329" s="7">
        <v>581885</v>
      </c>
      <c r="K329" s="23">
        <v>0</v>
      </c>
      <c r="L329" s="15">
        <v>0</v>
      </c>
      <c r="M329" s="15">
        <v>0</v>
      </c>
      <c r="N329" s="19">
        <v>18527</v>
      </c>
      <c r="O329" s="19">
        <v>36459</v>
      </c>
      <c r="P329" s="15">
        <v>31218</v>
      </c>
      <c r="Q329" s="19">
        <v>9124</v>
      </c>
      <c r="R329" s="7">
        <f t="shared" si="10"/>
        <v>4940215.8536003642</v>
      </c>
      <c r="S329" s="12">
        <v>4728168</v>
      </c>
      <c r="T329" s="7">
        <f t="shared" ref="T329:T360" si="11">R329-S329</f>
        <v>212047.85360036418</v>
      </c>
      <c r="U329" s="7"/>
      <c r="W329" s="5"/>
      <c r="X329" s="6"/>
      <c r="Y329" s="7"/>
      <c r="Z329" s="25"/>
      <c r="AA329" s="10"/>
      <c r="AB329" s="26"/>
      <c r="AC329" s="7"/>
      <c r="AD329" s="24"/>
      <c r="AE329" s="7"/>
      <c r="AF329" s="23"/>
      <c r="AG329" s="24"/>
      <c r="AH329" s="24"/>
      <c r="AI329" s="19"/>
      <c r="AJ329" s="19"/>
      <c r="AK329" s="27"/>
      <c r="AL329" s="19"/>
      <c r="AM329" s="19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</row>
    <row r="330" spans="1:56">
      <c r="A330" s="2">
        <v>324</v>
      </c>
      <c r="B330" s="5">
        <v>323</v>
      </c>
      <c r="C330" s="6" t="s">
        <v>26</v>
      </c>
      <c r="D330" s="15">
        <v>201348</v>
      </c>
      <c r="E330" s="15">
        <v>0</v>
      </c>
      <c r="F330" s="10">
        <v>0</v>
      </c>
      <c r="G330" s="15">
        <v>0</v>
      </c>
      <c r="H330" s="15">
        <v>0</v>
      </c>
      <c r="I330" s="15">
        <v>0</v>
      </c>
      <c r="J330" s="7">
        <v>433408</v>
      </c>
      <c r="K330" s="23">
        <v>0</v>
      </c>
      <c r="L330" s="15">
        <v>0</v>
      </c>
      <c r="M330" s="15">
        <v>0</v>
      </c>
      <c r="N330" s="19">
        <v>10468</v>
      </c>
      <c r="O330" s="19">
        <v>23949</v>
      </c>
      <c r="P330" s="15">
        <v>39111</v>
      </c>
      <c r="Q330" s="19">
        <v>5235</v>
      </c>
      <c r="R330" s="7">
        <f t="shared" si="10"/>
        <v>713519</v>
      </c>
      <c r="S330" s="12">
        <v>704124</v>
      </c>
      <c r="T330" s="7">
        <f t="shared" si="11"/>
        <v>9395</v>
      </c>
      <c r="U330" s="7"/>
      <c r="W330" s="5"/>
      <c r="X330" s="6"/>
      <c r="Y330" s="7"/>
      <c r="Z330" s="25"/>
      <c r="AA330" s="10"/>
      <c r="AB330" s="26"/>
      <c r="AC330" s="7"/>
      <c r="AD330" s="24"/>
      <c r="AE330" s="7"/>
      <c r="AF330" s="23"/>
      <c r="AG330" s="24"/>
      <c r="AH330" s="24"/>
      <c r="AI330" s="19"/>
      <c r="AJ330" s="19"/>
      <c r="AK330" s="27"/>
      <c r="AL330" s="19"/>
      <c r="AM330" s="19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</row>
    <row r="331" spans="1:56">
      <c r="A331" s="2">
        <v>329</v>
      </c>
      <c r="B331" s="5">
        <v>324</v>
      </c>
      <c r="C331" s="6" t="s">
        <v>457</v>
      </c>
      <c r="D331" s="15">
        <v>13005</v>
      </c>
      <c r="E331" s="15">
        <v>0</v>
      </c>
      <c r="F331" s="10">
        <v>0</v>
      </c>
      <c r="G331" s="15">
        <v>0</v>
      </c>
      <c r="H331" s="15">
        <v>0</v>
      </c>
      <c r="I331" s="15">
        <v>0</v>
      </c>
      <c r="J331" s="7">
        <v>263661</v>
      </c>
      <c r="K331" s="23">
        <v>0</v>
      </c>
      <c r="L331" s="15">
        <v>0</v>
      </c>
      <c r="M331" s="15">
        <v>0</v>
      </c>
      <c r="N331" s="19">
        <v>7579</v>
      </c>
      <c r="O331" s="19">
        <v>18260</v>
      </c>
      <c r="P331" s="15">
        <v>44596</v>
      </c>
      <c r="Q331" s="19">
        <v>7735</v>
      </c>
      <c r="R331" s="7">
        <f t="shared" si="10"/>
        <v>354836</v>
      </c>
      <c r="S331" s="12">
        <v>341769</v>
      </c>
      <c r="T331" s="7">
        <f t="shared" si="11"/>
        <v>13067</v>
      </c>
      <c r="U331" s="7"/>
      <c r="W331" s="5"/>
      <c r="X331" s="6"/>
      <c r="Y331" s="7"/>
      <c r="Z331" s="25"/>
      <c r="AA331" s="10"/>
      <c r="AB331" s="26"/>
      <c r="AC331" s="7"/>
      <c r="AD331" s="24"/>
      <c r="AE331" s="7"/>
      <c r="AF331" s="23"/>
      <c r="AG331" s="24"/>
      <c r="AH331" s="24"/>
      <c r="AI331" s="19"/>
      <c r="AJ331" s="19"/>
      <c r="AK331" s="27"/>
      <c r="AL331" s="19"/>
      <c r="AM331" s="19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</row>
    <row r="332" spans="1:56">
      <c r="A332" s="2">
        <v>332</v>
      </c>
      <c r="B332" s="5">
        <v>325</v>
      </c>
      <c r="C332" s="6" t="s">
        <v>27</v>
      </c>
      <c r="D332" s="15">
        <v>21363060</v>
      </c>
      <c r="E332" s="15">
        <v>0</v>
      </c>
      <c r="F332" s="10">
        <v>39292</v>
      </c>
      <c r="G332" s="15">
        <v>0</v>
      </c>
      <c r="H332" s="15">
        <v>25356</v>
      </c>
      <c r="I332" s="15">
        <v>662881</v>
      </c>
      <c r="J332" s="7">
        <v>3189134</v>
      </c>
      <c r="K332" s="23">
        <v>0</v>
      </c>
      <c r="L332" s="15">
        <v>0</v>
      </c>
      <c r="M332" s="15">
        <v>0</v>
      </c>
      <c r="N332" s="19">
        <v>476309</v>
      </c>
      <c r="O332" s="19">
        <v>179674</v>
      </c>
      <c r="P332" s="15">
        <v>0</v>
      </c>
      <c r="Q332" s="19">
        <v>42952</v>
      </c>
      <c r="R332" s="7">
        <f t="shared" si="10"/>
        <v>25978658</v>
      </c>
      <c r="S332" s="12">
        <v>25338545</v>
      </c>
      <c r="T332" s="7">
        <f t="shared" si="11"/>
        <v>640113</v>
      </c>
      <c r="U332" s="7"/>
      <c r="W332" s="5"/>
      <c r="X332" s="6"/>
      <c r="Y332" s="7"/>
      <c r="Z332" s="25"/>
      <c r="AA332" s="10"/>
      <c r="AB332" s="26"/>
      <c r="AC332" s="7"/>
      <c r="AD332" s="24"/>
      <c r="AE332" s="7"/>
      <c r="AF332" s="23"/>
      <c r="AG332" s="24"/>
      <c r="AH332" s="24"/>
      <c r="AI332" s="19"/>
      <c r="AJ332" s="19"/>
      <c r="AK332" s="27"/>
      <c r="AL332" s="19"/>
      <c r="AM332" s="19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</row>
    <row r="333" spans="1:56">
      <c r="A333" s="2">
        <v>333</v>
      </c>
      <c r="B333" s="5">
        <v>326</v>
      </c>
      <c r="C333" s="6" t="s">
        <v>28</v>
      </c>
      <c r="D333" s="15">
        <v>0</v>
      </c>
      <c r="E333" s="15">
        <v>0</v>
      </c>
      <c r="F333" s="10">
        <v>0</v>
      </c>
      <c r="G333" s="15">
        <v>0</v>
      </c>
      <c r="H333" s="15">
        <v>0</v>
      </c>
      <c r="I333" s="15">
        <v>0</v>
      </c>
      <c r="J333" s="7">
        <v>86519</v>
      </c>
      <c r="K333" s="23">
        <v>0</v>
      </c>
      <c r="L333" s="15">
        <v>0</v>
      </c>
      <c r="M333" s="15">
        <v>0</v>
      </c>
      <c r="N333" s="19">
        <v>30346</v>
      </c>
      <c r="O333" s="19">
        <v>3396</v>
      </c>
      <c r="P333" s="15">
        <v>17291</v>
      </c>
      <c r="Q333" s="19">
        <v>2086</v>
      </c>
      <c r="R333" s="7">
        <f t="shared" si="10"/>
        <v>139638</v>
      </c>
      <c r="S333" s="12">
        <v>112051</v>
      </c>
      <c r="T333" s="7">
        <f t="shared" si="11"/>
        <v>27587</v>
      </c>
      <c r="U333" s="7"/>
      <c r="W333" s="5"/>
      <c r="X333" s="6"/>
      <c r="Y333" s="7"/>
      <c r="Z333" s="25"/>
      <c r="AA333" s="10"/>
      <c r="AB333" s="26"/>
      <c r="AC333" s="7"/>
      <c r="AD333" s="24"/>
      <c r="AE333" s="7"/>
      <c r="AF333" s="23"/>
      <c r="AG333" s="24"/>
      <c r="AH333" s="24"/>
      <c r="AI333" s="19"/>
      <c r="AJ333" s="19"/>
      <c r="AK333" s="27"/>
      <c r="AL333" s="19"/>
      <c r="AM333" s="19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</row>
    <row r="334" spans="1:56">
      <c r="A334" s="2">
        <v>334</v>
      </c>
      <c r="B334" s="5">
        <v>327</v>
      </c>
      <c r="C334" s="6" t="s">
        <v>458</v>
      </c>
      <c r="D334" s="15">
        <v>0</v>
      </c>
      <c r="E334" s="15">
        <v>0</v>
      </c>
      <c r="F334" s="10">
        <v>0</v>
      </c>
      <c r="G334" s="15">
        <v>0</v>
      </c>
      <c r="H334" s="15">
        <v>0</v>
      </c>
      <c r="I334" s="15">
        <v>0</v>
      </c>
      <c r="J334" s="7">
        <v>165282</v>
      </c>
      <c r="K334" s="23">
        <v>0</v>
      </c>
      <c r="L334" s="15">
        <v>0</v>
      </c>
      <c r="M334" s="15">
        <v>0</v>
      </c>
      <c r="N334" s="19">
        <v>0</v>
      </c>
      <c r="O334" s="19">
        <v>2767</v>
      </c>
      <c r="P334" s="15">
        <v>757665</v>
      </c>
      <c r="Q334" s="19">
        <v>4807</v>
      </c>
      <c r="R334" s="7">
        <f t="shared" si="10"/>
        <v>930521</v>
      </c>
      <c r="S334" s="12">
        <v>923568</v>
      </c>
      <c r="T334" s="7">
        <f t="shared" si="11"/>
        <v>6953</v>
      </c>
      <c r="U334" s="7"/>
      <c r="W334" s="5"/>
      <c r="X334" s="6"/>
      <c r="Y334" s="7"/>
      <c r="Z334" s="25"/>
      <c r="AA334" s="10"/>
      <c r="AB334" s="26"/>
      <c r="AC334" s="7"/>
      <c r="AD334" s="24"/>
      <c r="AE334" s="7"/>
      <c r="AF334" s="23"/>
      <c r="AG334" s="24"/>
      <c r="AH334" s="24"/>
      <c r="AI334" s="19"/>
      <c r="AJ334" s="19"/>
      <c r="AK334" s="27"/>
      <c r="AL334" s="19"/>
      <c r="AM334" s="19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</row>
    <row r="335" spans="1:56">
      <c r="A335" s="2">
        <v>321</v>
      </c>
      <c r="B335" s="5">
        <v>328</v>
      </c>
      <c r="C335" s="6" t="s">
        <v>459</v>
      </c>
      <c r="D335" s="15">
        <v>5025628</v>
      </c>
      <c r="E335" s="15">
        <v>0</v>
      </c>
      <c r="F335" s="10">
        <v>45656.702428007353</v>
      </c>
      <c r="G335" s="15">
        <v>0</v>
      </c>
      <c r="H335" s="15">
        <v>13236</v>
      </c>
      <c r="I335" s="15">
        <v>0</v>
      </c>
      <c r="J335" s="7">
        <v>1031158</v>
      </c>
      <c r="K335" s="23">
        <v>0</v>
      </c>
      <c r="L335" s="15">
        <v>0</v>
      </c>
      <c r="M335" s="15">
        <v>0</v>
      </c>
      <c r="N335" s="19">
        <v>76369</v>
      </c>
      <c r="O335" s="19">
        <v>46439</v>
      </c>
      <c r="P335" s="15">
        <v>113782</v>
      </c>
      <c r="Q335" s="19">
        <v>22316</v>
      </c>
      <c r="R335" s="7">
        <f t="shared" si="10"/>
        <v>6374584.7024280075</v>
      </c>
      <c r="S335" s="12">
        <v>5988344</v>
      </c>
      <c r="T335" s="7">
        <f t="shared" si="11"/>
        <v>386240.7024280075</v>
      </c>
      <c r="U335" s="7"/>
      <c r="W335" s="5"/>
      <c r="X335" s="6"/>
      <c r="Y335" s="7"/>
      <c r="Z335" s="25"/>
      <c r="AA335" s="10"/>
      <c r="AB335" s="26"/>
      <c r="AC335" s="7"/>
      <c r="AD335" s="24"/>
      <c r="AE335" s="7"/>
      <c r="AF335" s="23"/>
      <c r="AG335" s="24"/>
      <c r="AH335" s="24"/>
      <c r="AI335" s="19"/>
      <c r="AJ335" s="19"/>
      <c r="AK335" s="27"/>
      <c r="AL335" s="19"/>
      <c r="AM335" s="19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</row>
    <row r="336" spans="1:56">
      <c r="A336" s="2">
        <v>325</v>
      </c>
      <c r="B336" s="5">
        <v>329</v>
      </c>
      <c r="C336" s="6" t="s">
        <v>460</v>
      </c>
      <c r="D336" s="15">
        <v>33214624</v>
      </c>
      <c r="E336" s="15">
        <v>0</v>
      </c>
      <c r="F336" s="10">
        <v>66054.817727519316</v>
      </c>
      <c r="G336" s="15">
        <v>0</v>
      </c>
      <c r="H336" s="15">
        <v>31665</v>
      </c>
      <c r="I336" s="15">
        <v>679242</v>
      </c>
      <c r="J336" s="7">
        <v>5601757</v>
      </c>
      <c r="K336" s="23">
        <v>0</v>
      </c>
      <c r="L336" s="15">
        <v>0</v>
      </c>
      <c r="M336" s="15">
        <v>0</v>
      </c>
      <c r="N336" s="19">
        <v>473979</v>
      </c>
      <c r="O336" s="19">
        <v>170050</v>
      </c>
      <c r="P336" s="15">
        <v>108650</v>
      </c>
      <c r="Q336" s="19">
        <v>58884</v>
      </c>
      <c r="R336" s="7">
        <f t="shared" si="10"/>
        <v>40404905.817727521</v>
      </c>
      <c r="S336" s="12">
        <v>39921583</v>
      </c>
      <c r="T336" s="7">
        <f t="shared" si="11"/>
        <v>483322.81772752106</v>
      </c>
      <c r="U336" s="7"/>
      <c r="W336" s="5"/>
      <c r="X336" s="6"/>
      <c r="Y336" s="7"/>
      <c r="Z336" s="25"/>
      <c r="AA336" s="10"/>
      <c r="AB336" s="26"/>
      <c r="AC336" s="7"/>
      <c r="AD336" s="24"/>
      <c r="AE336" s="7"/>
      <c r="AF336" s="23"/>
      <c r="AG336" s="24"/>
      <c r="AH336" s="24"/>
      <c r="AI336" s="19"/>
      <c r="AJ336" s="19"/>
      <c r="AK336" s="27"/>
      <c r="AL336" s="19"/>
      <c r="AM336" s="19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</row>
    <row r="337" spans="1:56">
      <c r="A337" s="2">
        <v>326</v>
      </c>
      <c r="B337" s="5">
        <v>330</v>
      </c>
      <c r="C337" s="6" t="s">
        <v>461</v>
      </c>
      <c r="D337" s="15">
        <v>16313850</v>
      </c>
      <c r="E337" s="15">
        <v>0</v>
      </c>
      <c r="F337" s="10">
        <v>8037</v>
      </c>
      <c r="G337" s="15">
        <v>0</v>
      </c>
      <c r="H337" s="15">
        <v>22033</v>
      </c>
      <c r="I337" s="15">
        <v>378741</v>
      </c>
      <c r="J337" s="7">
        <v>1891061</v>
      </c>
      <c r="K337" s="23">
        <v>0</v>
      </c>
      <c r="L337" s="15">
        <v>0</v>
      </c>
      <c r="M337" s="15">
        <v>0</v>
      </c>
      <c r="N337" s="19">
        <v>61587</v>
      </c>
      <c r="O337" s="19">
        <v>72853</v>
      </c>
      <c r="P337" s="15">
        <v>230</v>
      </c>
      <c r="Q337" s="19">
        <v>25464</v>
      </c>
      <c r="R337" s="7">
        <f t="shared" si="10"/>
        <v>18773856</v>
      </c>
      <c r="S337" s="12">
        <v>18573252</v>
      </c>
      <c r="T337" s="7">
        <f t="shared" si="11"/>
        <v>200604</v>
      </c>
      <c r="U337" s="7"/>
      <c r="W337" s="5"/>
      <c r="X337" s="6"/>
      <c r="Y337" s="7"/>
      <c r="Z337" s="25"/>
      <c r="AA337" s="10"/>
      <c r="AB337" s="26"/>
      <c r="AC337" s="7"/>
      <c r="AD337" s="24"/>
      <c r="AE337" s="7"/>
      <c r="AF337" s="23"/>
      <c r="AG337" s="24"/>
      <c r="AH337" s="24"/>
      <c r="AI337" s="19"/>
      <c r="AJ337" s="19"/>
      <c r="AK337" s="27"/>
      <c r="AL337" s="19"/>
      <c r="AM337" s="19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</row>
    <row r="338" spans="1:56">
      <c r="A338" s="2">
        <v>327</v>
      </c>
      <c r="B338" s="5">
        <v>331</v>
      </c>
      <c r="C338" s="6" t="s">
        <v>462</v>
      </c>
      <c r="D338" s="15">
        <v>454345</v>
      </c>
      <c r="E338" s="15">
        <v>0</v>
      </c>
      <c r="F338" s="10">
        <v>8421.7760413734923</v>
      </c>
      <c r="G338" s="15">
        <v>0</v>
      </c>
      <c r="H338" s="15">
        <v>421</v>
      </c>
      <c r="I338" s="15">
        <v>95138</v>
      </c>
      <c r="J338" s="7">
        <v>128943</v>
      </c>
      <c r="K338" s="23">
        <v>0</v>
      </c>
      <c r="L338" s="15">
        <v>0</v>
      </c>
      <c r="M338" s="15">
        <v>0</v>
      </c>
      <c r="N338" s="19">
        <v>7208</v>
      </c>
      <c r="O338" s="19">
        <v>10800</v>
      </c>
      <c r="P338" s="15">
        <v>1010</v>
      </c>
      <c r="Q338" s="19">
        <v>2716</v>
      </c>
      <c r="R338" s="7">
        <f t="shared" si="10"/>
        <v>709002.77604137349</v>
      </c>
      <c r="S338" s="12">
        <v>678731</v>
      </c>
      <c r="T338" s="7">
        <f t="shared" si="11"/>
        <v>30271.776041373494</v>
      </c>
      <c r="U338" s="7"/>
      <c r="W338" s="5"/>
      <c r="X338" s="6"/>
      <c r="Y338" s="7"/>
      <c r="Z338" s="25"/>
      <c r="AA338" s="10"/>
      <c r="AB338" s="26"/>
      <c r="AC338" s="7"/>
      <c r="AD338" s="24"/>
      <c r="AE338" s="7"/>
      <c r="AF338" s="23"/>
      <c r="AG338" s="24"/>
      <c r="AH338" s="24"/>
      <c r="AI338" s="19"/>
      <c r="AJ338" s="19"/>
      <c r="AK338" s="27"/>
      <c r="AL338" s="19"/>
      <c r="AM338" s="19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</row>
    <row r="339" spans="1:56">
      <c r="A339" s="2">
        <v>328</v>
      </c>
      <c r="B339" s="5">
        <v>332</v>
      </c>
      <c r="C339" s="6" t="s">
        <v>463</v>
      </c>
      <c r="D339" s="15">
        <v>0</v>
      </c>
      <c r="E339" s="15">
        <v>0</v>
      </c>
      <c r="F339" s="10">
        <v>0</v>
      </c>
      <c r="G339" s="15">
        <v>0</v>
      </c>
      <c r="H339" s="15">
        <v>0</v>
      </c>
      <c r="I339" s="15">
        <v>0</v>
      </c>
      <c r="J339" s="7">
        <v>582509</v>
      </c>
      <c r="K339" s="23">
        <v>0</v>
      </c>
      <c r="L339" s="15">
        <v>0</v>
      </c>
      <c r="M339" s="15">
        <v>0</v>
      </c>
      <c r="N339" s="19">
        <v>35564</v>
      </c>
      <c r="O339" s="19">
        <v>32775</v>
      </c>
      <c r="P339" s="15">
        <v>127294</v>
      </c>
      <c r="Q339" s="19">
        <v>10949</v>
      </c>
      <c r="R339" s="7">
        <f t="shared" si="10"/>
        <v>789091</v>
      </c>
      <c r="S339" s="12">
        <v>852580</v>
      </c>
      <c r="T339" s="7">
        <f t="shared" si="11"/>
        <v>-63489</v>
      </c>
      <c r="U339" s="7"/>
      <c r="W339" s="5"/>
      <c r="X339" s="6"/>
      <c r="Y339" s="7"/>
      <c r="Z339" s="25"/>
      <c r="AA339" s="10"/>
      <c r="AB339" s="26"/>
      <c r="AC339" s="7"/>
      <c r="AD339" s="24"/>
      <c r="AE339" s="7"/>
      <c r="AF339" s="23"/>
      <c r="AG339" s="24"/>
      <c r="AH339" s="24"/>
      <c r="AI339" s="19"/>
      <c r="AJ339" s="19"/>
      <c r="AK339" s="27"/>
      <c r="AL339" s="19"/>
      <c r="AM339" s="19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</row>
    <row r="340" spans="1:56">
      <c r="A340" s="2">
        <v>330</v>
      </c>
      <c r="B340" s="5">
        <v>333</v>
      </c>
      <c r="C340" s="6" t="s">
        <v>464</v>
      </c>
      <c r="D340" s="15">
        <v>2988929</v>
      </c>
      <c r="E340" s="15">
        <v>0</v>
      </c>
      <c r="F340" s="10">
        <v>1275.2099058550339</v>
      </c>
      <c r="G340" s="15">
        <v>0</v>
      </c>
      <c r="H340" s="15">
        <v>11852</v>
      </c>
      <c r="I340" s="15">
        <v>0</v>
      </c>
      <c r="J340" s="7">
        <v>332852</v>
      </c>
      <c r="K340" s="23">
        <v>0</v>
      </c>
      <c r="L340" s="15">
        <v>0</v>
      </c>
      <c r="M340" s="15">
        <v>0</v>
      </c>
      <c r="N340" s="19">
        <v>39060</v>
      </c>
      <c r="O340" s="19">
        <v>13564</v>
      </c>
      <c r="P340" s="15">
        <v>0</v>
      </c>
      <c r="Q340" s="19">
        <v>23731</v>
      </c>
      <c r="R340" s="7">
        <f t="shared" si="10"/>
        <v>3411263.2099058549</v>
      </c>
      <c r="S340" s="12">
        <v>2981142</v>
      </c>
      <c r="T340" s="7">
        <f t="shared" si="11"/>
        <v>430121.20990585489</v>
      </c>
      <c r="U340" s="7"/>
      <c r="W340" s="5"/>
      <c r="X340" s="6"/>
      <c r="Y340" s="7"/>
      <c r="Z340" s="25"/>
      <c r="AA340" s="10"/>
      <c r="AB340" s="26"/>
      <c r="AC340" s="7"/>
      <c r="AD340" s="24"/>
      <c r="AE340" s="7"/>
      <c r="AF340" s="23"/>
      <c r="AG340" s="24"/>
      <c r="AH340" s="24"/>
      <c r="AI340" s="19"/>
      <c r="AJ340" s="19"/>
      <c r="AK340" s="27"/>
      <c r="AL340" s="19"/>
      <c r="AM340" s="19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</row>
    <row r="341" spans="1:56">
      <c r="A341" s="2">
        <v>331</v>
      </c>
      <c r="B341" s="5">
        <v>334</v>
      </c>
      <c r="C341" s="6" t="s">
        <v>465</v>
      </c>
      <c r="D341" s="15">
        <v>4303047</v>
      </c>
      <c r="E341" s="15">
        <v>0</v>
      </c>
      <c r="F341" s="10">
        <v>25560.783581194995</v>
      </c>
      <c r="G341" s="15">
        <v>0</v>
      </c>
      <c r="H341" s="15">
        <v>11437</v>
      </c>
      <c r="I341" s="15">
        <v>0</v>
      </c>
      <c r="J341" s="7">
        <v>1082592</v>
      </c>
      <c r="K341" s="23">
        <v>0</v>
      </c>
      <c r="L341" s="15">
        <v>0</v>
      </c>
      <c r="M341" s="15">
        <v>0</v>
      </c>
      <c r="N341" s="19">
        <v>188805</v>
      </c>
      <c r="O341" s="19">
        <v>90436</v>
      </c>
      <c r="P341" s="15">
        <v>848958</v>
      </c>
      <c r="Q341" s="19">
        <v>15568</v>
      </c>
      <c r="R341" s="7">
        <f t="shared" si="10"/>
        <v>6566403.7835811954</v>
      </c>
      <c r="S341" s="12">
        <v>6444409</v>
      </c>
      <c r="T341" s="7">
        <f t="shared" si="11"/>
        <v>121994.7835811954</v>
      </c>
      <c r="U341" s="7"/>
      <c r="W341" s="5"/>
      <c r="X341" s="6"/>
      <c r="Y341" s="7"/>
      <c r="Z341" s="25"/>
      <c r="AA341" s="10"/>
      <c r="AB341" s="26"/>
      <c r="AC341" s="7"/>
      <c r="AD341" s="24"/>
      <c r="AE341" s="7"/>
      <c r="AF341" s="23"/>
      <c r="AG341" s="24"/>
      <c r="AH341" s="24"/>
      <c r="AI341" s="19"/>
      <c r="AJ341" s="19"/>
      <c r="AK341" s="27"/>
      <c r="AL341" s="19"/>
      <c r="AM341" s="19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</row>
    <row r="342" spans="1:56">
      <c r="A342" s="2">
        <v>335</v>
      </c>
      <c r="B342" s="5">
        <v>335</v>
      </c>
      <c r="C342" s="6" t="s">
        <v>466</v>
      </c>
      <c r="D342" s="15">
        <v>4725913</v>
      </c>
      <c r="E342" s="15">
        <v>0</v>
      </c>
      <c r="F342" s="10">
        <v>2675.0416517321601</v>
      </c>
      <c r="G342" s="15">
        <v>0</v>
      </c>
      <c r="H342" s="15">
        <v>13571</v>
      </c>
      <c r="I342" s="15">
        <v>0</v>
      </c>
      <c r="J342" s="7">
        <v>649183</v>
      </c>
      <c r="K342" s="23">
        <v>0</v>
      </c>
      <c r="L342" s="15">
        <v>0</v>
      </c>
      <c r="M342" s="15">
        <v>0</v>
      </c>
      <c r="N342" s="19">
        <v>39916</v>
      </c>
      <c r="O342" s="19">
        <v>64288</v>
      </c>
      <c r="P342" s="15">
        <v>0</v>
      </c>
      <c r="Q342" s="19">
        <v>15509</v>
      </c>
      <c r="R342" s="7">
        <f t="shared" si="10"/>
        <v>5511055.0416517323</v>
      </c>
      <c r="S342" s="12">
        <v>5314274</v>
      </c>
      <c r="T342" s="7">
        <f t="shared" si="11"/>
        <v>196781.04165173229</v>
      </c>
      <c r="U342" s="7"/>
      <c r="W342" s="5"/>
      <c r="X342" s="6"/>
      <c r="Y342" s="7"/>
      <c r="Z342" s="25"/>
      <c r="AA342" s="10"/>
      <c r="AB342" s="26"/>
      <c r="AC342" s="7"/>
      <c r="AD342" s="24"/>
      <c r="AE342" s="7"/>
      <c r="AF342" s="23"/>
      <c r="AG342" s="24"/>
      <c r="AH342" s="24"/>
      <c r="AI342" s="19"/>
      <c r="AJ342" s="19"/>
      <c r="AK342" s="27"/>
      <c r="AL342" s="19"/>
      <c r="AM342" s="19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</row>
    <row r="343" spans="1:56">
      <c r="A343" s="2">
        <v>336</v>
      </c>
      <c r="B343" s="5">
        <v>336</v>
      </c>
      <c r="C343" s="6" t="s">
        <v>467</v>
      </c>
      <c r="D343" s="15">
        <v>27366185</v>
      </c>
      <c r="E343" s="15">
        <v>0</v>
      </c>
      <c r="F343" s="10">
        <v>209070.54881927237</v>
      </c>
      <c r="G343" s="15">
        <v>0</v>
      </c>
      <c r="H343" s="15">
        <v>33481</v>
      </c>
      <c r="I343" s="15">
        <v>0</v>
      </c>
      <c r="J343" s="7">
        <v>7759007</v>
      </c>
      <c r="K343" s="23">
        <v>0</v>
      </c>
      <c r="L343" s="15">
        <v>0</v>
      </c>
      <c r="M343" s="15">
        <v>0</v>
      </c>
      <c r="N343" s="19">
        <v>458234</v>
      </c>
      <c r="O343" s="19">
        <v>229930</v>
      </c>
      <c r="P343" s="15">
        <v>15467</v>
      </c>
      <c r="Q343" s="19">
        <v>67815</v>
      </c>
      <c r="R343" s="7">
        <f t="shared" si="10"/>
        <v>36139189.548819274</v>
      </c>
      <c r="S343" s="12">
        <v>35533990</v>
      </c>
      <c r="T343" s="7">
        <f t="shared" si="11"/>
        <v>605199.54881927371</v>
      </c>
      <c r="U343" s="7"/>
      <c r="W343" s="5"/>
      <c r="X343" s="6"/>
      <c r="Y343" s="7"/>
      <c r="Z343" s="25"/>
      <c r="AA343" s="10"/>
      <c r="AB343" s="26"/>
      <c r="AC343" s="7"/>
      <c r="AD343" s="24"/>
      <c r="AE343" s="7"/>
      <c r="AF343" s="23"/>
      <c r="AG343" s="24"/>
      <c r="AH343" s="24"/>
      <c r="AI343" s="19"/>
      <c r="AJ343" s="19"/>
      <c r="AK343" s="27"/>
      <c r="AL343" s="19"/>
      <c r="AM343" s="19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</row>
    <row r="344" spans="1:56">
      <c r="A344" s="2">
        <v>337</v>
      </c>
      <c r="B344" s="5">
        <v>337</v>
      </c>
      <c r="C344" s="6" t="s">
        <v>468</v>
      </c>
      <c r="D344" s="15">
        <v>250115</v>
      </c>
      <c r="E344" s="15">
        <v>0</v>
      </c>
      <c r="F344" s="10">
        <v>893</v>
      </c>
      <c r="G344" s="15">
        <v>0</v>
      </c>
      <c r="H344" s="15">
        <v>942</v>
      </c>
      <c r="I344" s="15">
        <v>317324</v>
      </c>
      <c r="J344" s="7">
        <v>119417</v>
      </c>
      <c r="K344" s="23">
        <v>0</v>
      </c>
      <c r="L344" s="15">
        <v>0</v>
      </c>
      <c r="M344" s="15">
        <v>0</v>
      </c>
      <c r="N344" s="19">
        <v>0</v>
      </c>
      <c r="O344" s="19">
        <v>8136</v>
      </c>
      <c r="P344" s="15">
        <v>27901</v>
      </c>
      <c r="Q344" s="19">
        <v>2259</v>
      </c>
      <c r="R344" s="7">
        <f t="shared" si="10"/>
        <v>726987</v>
      </c>
      <c r="S344" s="12">
        <v>744764</v>
      </c>
      <c r="T344" s="7">
        <f t="shared" si="11"/>
        <v>-17777</v>
      </c>
      <c r="U344" s="7"/>
      <c r="W344" s="5"/>
      <c r="X344" s="6"/>
      <c r="Y344" s="7"/>
      <c r="Z344" s="25"/>
      <c r="AA344" s="10"/>
      <c r="AB344" s="26"/>
      <c r="AC344" s="7"/>
      <c r="AD344" s="24"/>
      <c r="AE344" s="7"/>
      <c r="AF344" s="23"/>
      <c r="AG344" s="24"/>
      <c r="AH344" s="24"/>
      <c r="AI344" s="19"/>
      <c r="AJ344" s="19"/>
      <c r="AK344" s="27"/>
      <c r="AL344" s="19"/>
      <c r="AM344" s="19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</row>
    <row r="345" spans="1:56">
      <c r="A345" s="2">
        <v>338</v>
      </c>
      <c r="B345" s="5">
        <v>338</v>
      </c>
      <c r="C345" s="6" t="s">
        <v>469</v>
      </c>
      <c r="D345" s="15">
        <v>78029</v>
      </c>
      <c r="E345" s="15">
        <v>0</v>
      </c>
      <c r="F345" s="10">
        <v>0</v>
      </c>
      <c r="G345" s="15">
        <v>0</v>
      </c>
      <c r="H345" s="15">
        <v>0</v>
      </c>
      <c r="I345" s="15">
        <v>0</v>
      </c>
      <c r="J345" s="7">
        <v>2154714</v>
      </c>
      <c r="K345" s="23">
        <v>0</v>
      </c>
      <c r="L345" s="15">
        <v>0</v>
      </c>
      <c r="M345" s="15">
        <v>0</v>
      </c>
      <c r="N345" s="19">
        <v>175995</v>
      </c>
      <c r="O345" s="19">
        <v>36691</v>
      </c>
      <c r="P345" s="15">
        <v>0</v>
      </c>
      <c r="Q345" s="19">
        <v>20023</v>
      </c>
      <c r="R345" s="7">
        <f t="shared" si="10"/>
        <v>2465452</v>
      </c>
      <c r="S345" s="12">
        <v>2371853</v>
      </c>
      <c r="T345" s="7">
        <f t="shared" si="11"/>
        <v>93599</v>
      </c>
      <c r="U345" s="7"/>
      <c r="W345" s="5"/>
      <c r="X345" s="6"/>
      <c r="Y345" s="7"/>
      <c r="Z345" s="25"/>
      <c r="AA345" s="10"/>
      <c r="AB345" s="26"/>
      <c r="AC345" s="7"/>
      <c r="AD345" s="24"/>
      <c r="AE345" s="7"/>
      <c r="AF345" s="23"/>
      <c r="AG345" s="24"/>
      <c r="AH345" s="24"/>
      <c r="AI345" s="19"/>
      <c r="AJ345" s="19"/>
      <c r="AK345" s="27"/>
      <c r="AL345" s="19"/>
      <c r="AM345" s="19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</row>
    <row r="346" spans="1:56">
      <c r="A346" s="2">
        <v>339</v>
      </c>
      <c r="B346" s="5">
        <v>339</v>
      </c>
      <c r="C346" s="6" t="s">
        <v>470</v>
      </c>
      <c r="D346" s="15">
        <v>0</v>
      </c>
      <c r="E346" s="15">
        <v>0</v>
      </c>
      <c r="F346" s="10">
        <v>0</v>
      </c>
      <c r="G346" s="15">
        <v>0</v>
      </c>
      <c r="H346" s="15">
        <v>0</v>
      </c>
      <c r="I346" s="15">
        <v>0</v>
      </c>
      <c r="J346" s="7">
        <v>1302311</v>
      </c>
      <c r="K346" s="23">
        <v>0</v>
      </c>
      <c r="L346" s="15">
        <v>0</v>
      </c>
      <c r="M346" s="15">
        <v>0</v>
      </c>
      <c r="N346" s="19">
        <v>56715</v>
      </c>
      <c r="O346" s="19">
        <v>81253</v>
      </c>
      <c r="P346" s="15">
        <v>2741</v>
      </c>
      <c r="Q346" s="19">
        <v>18956</v>
      </c>
      <c r="R346" s="7">
        <f t="shared" si="10"/>
        <v>1461976</v>
      </c>
      <c r="S346" s="12">
        <v>1409577</v>
      </c>
      <c r="T346" s="7">
        <f t="shared" si="11"/>
        <v>52399</v>
      </c>
      <c r="U346" s="7"/>
      <c r="W346" s="5"/>
      <c r="X346" s="6"/>
      <c r="Y346" s="7"/>
      <c r="Z346" s="25"/>
      <c r="AA346" s="10"/>
      <c r="AB346" s="26"/>
      <c r="AC346" s="7"/>
      <c r="AD346" s="24"/>
      <c r="AE346" s="7"/>
      <c r="AF346" s="23"/>
      <c r="AG346" s="24"/>
      <c r="AH346" s="24"/>
      <c r="AI346" s="19"/>
      <c r="AJ346" s="19"/>
      <c r="AK346" s="27"/>
      <c r="AL346" s="19"/>
      <c r="AM346" s="19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</row>
    <row r="347" spans="1:56">
      <c r="A347" s="2">
        <v>340</v>
      </c>
      <c r="B347" s="5">
        <v>340</v>
      </c>
      <c r="C347" s="6" t="s">
        <v>471</v>
      </c>
      <c r="D347" s="15">
        <v>514620</v>
      </c>
      <c r="E347" s="15">
        <v>0</v>
      </c>
      <c r="F347" s="10">
        <v>81327.481298481202</v>
      </c>
      <c r="G347" s="15">
        <v>0</v>
      </c>
      <c r="H347" s="15">
        <v>567</v>
      </c>
      <c r="I347" s="15">
        <v>10000</v>
      </c>
      <c r="J347" s="7">
        <v>269400</v>
      </c>
      <c r="K347" s="23">
        <v>0</v>
      </c>
      <c r="L347" s="15">
        <v>0</v>
      </c>
      <c r="M347" s="15">
        <v>0</v>
      </c>
      <c r="N347" s="19">
        <v>53525</v>
      </c>
      <c r="O347" s="19">
        <v>20661</v>
      </c>
      <c r="P347" s="15">
        <v>7563</v>
      </c>
      <c r="Q347" s="19">
        <v>8748</v>
      </c>
      <c r="R347" s="7">
        <f t="shared" si="10"/>
        <v>966411.48129848123</v>
      </c>
      <c r="S347" s="12">
        <v>900679</v>
      </c>
      <c r="T347" s="7">
        <f t="shared" si="11"/>
        <v>65732.481298481231</v>
      </c>
      <c r="U347" s="7"/>
      <c r="W347" s="5"/>
      <c r="X347" s="6"/>
      <c r="Y347" s="7"/>
      <c r="Z347" s="25"/>
      <c r="AA347" s="10"/>
      <c r="AB347" s="26"/>
      <c r="AC347" s="7"/>
      <c r="AD347" s="24"/>
      <c r="AE347" s="7"/>
      <c r="AF347" s="23"/>
      <c r="AG347" s="24"/>
      <c r="AH347" s="24"/>
      <c r="AI347" s="19"/>
      <c r="AJ347" s="19"/>
      <c r="AK347" s="27"/>
      <c r="AL347" s="19"/>
      <c r="AM347" s="19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</row>
    <row r="348" spans="1:56">
      <c r="A348" s="2">
        <v>341</v>
      </c>
      <c r="B348" s="5">
        <v>341</v>
      </c>
      <c r="C348" s="6" t="s">
        <v>472</v>
      </c>
      <c r="D348" s="15">
        <v>928776</v>
      </c>
      <c r="E348" s="15">
        <v>0</v>
      </c>
      <c r="F348" s="10">
        <v>0</v>
      </c>
      <c r="G348" s="15">
        <v>0</v>
      </c>
      <c r="H348" s="15">
        <v>2206</v>
      </c>
      <c r="I348" s="15">
        <v>239774</v>
      </c>
      <c r="J348" s="7">
        <v>849565</v>
      </c>
      <c r="K348" s="23">
        <v>0</v>
      </c>
      <c r="L348" s="15">
        <v>0</v>
      </c>
      <c r="M348" s="15">
        <v>0</v>
      </c>
      <c r="N348" s="19">
        <v>48203</v>
      </c>
      <c r="O348" s="19">
        <v>14095</v>
      </c>
      <c r="P348" s="15">
        <v>175502</v>
      </c>
      <c r="Q348" s="19">
        <v>10268</v>
      </c>
      <c r="R348" s="7">
        <f t="shared" si="10"/>
        <v>2268389</v>
      </c>
      <c r="S348" s="12">
        <v>2181942</v>
      </c>
      <c r="T348" s="7">
        <f t="shared" si="11"/>
        <v>86447</v>
      </c>
      <c r="U348" s="7"/>
      <c r="W348" s="5"/>
      <c r="X348" s="6"/>
      <c r="Y348" s="7"/>
      <c r="Z348" s="25"/>
      <c r="AA348" s="10"/>
      <c r="AB348" s="26"/>
      <c r="AC348" s="7"/>
      <c r="AD348" s="24"/>
      <c r="AE348" s="7"/>
      <c r="AF348" s="23"/>
      <c r="AG348" s="24"/>
      <c r="AH348" s="24"/>
      <c r="AI348" s="19"/>
      <c r="AJ348" s="19"/>
      <c r="AK348" s="27"/>
      <c r="AL348" s="19"/>
      <c r="AM348" s="19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</row>
    <row r="349" spans="1:56">
      <c r="A349" s="2">
        <v>342</v>
      </c>
      <c r="B349" s="5">
        <v>342</v>
      </c>
      <c r="C349" s="6" t="s">
        <v>473</v>
      </c>
      <c r="D349" s="15">
        <v>10891330</v>
      </c>
      <c r="E349" s="15">
        <v>0</v>
      </c>
      <c r="F349" s="10">
        <v>13839.893942624081</v>
      </c>
      <c r="G349" s="15">
        <v>0</v>
      </c>
      <c r="H349" s="15">
        <v>21643</v>
      </c>
      <c r="I349" s="15">
        <v>0</v>
      </c>
      <c r="J349" s="7">
        <v>2212657</v>
      </c>
      <c r="K349" s="23">
        <v>0</v>
      </c>
      <c r="L349" s="15">
        <v>0</v>
      </c>
      <c r="M349" s="15">
        <v>0</v>
      </c>
      <c r="N349" s="19">
        <v>316136</v>
      </c>
      <c r="O349" s="19">
        <v>131187</v>
      </c>
      <c r="P349" s="15">
        <v>0</v>
      </c>
      <c r="Q349" s="19">
        <v>25667</v>
      </c>
      <c r="R349" s="7">
        <f t="shared" si="10"/>
        <v>13612459.893942624</v>
      </c>
      <c r="S349" s="12">
        <v>13365856</v>
      </c>
      <c r="T349" s="7">
        <f t="shared" si="11"/>
        <v>246603.89394262433</v>
      </c>
      <c r="U349" s="7"/>
      <c r="W349" s="5"/>
      <c r="X349" s="6"/>
      <c r="Y349" s="7"/>
      <c r="Z349" s="25"/>
      <c r="AA349" s="10"/>
      <c r="AB349" s="26"/>
      <c r="AC349" s="7"/>
      <c r="AD349" s="24"/>
      <c r="AE349" s="7"/>
      <c r="AF349" s="23"/>
      <c r="AG349" s="24"/>
      <c r="AH349" s="24"/>
      <c r="AI349" s="19"/>
      <c r="AJ349" s="19"/>
      <c r="AK349" s="27"/>
      <c r="AL349" s="19"/>
      <c r="AM349" s="19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</row>
    <row r="350" spans="1:56">
      <c r="A350" s="2">
        <v>343</v>
      </c>
      <c r="B350" s="5">
        <v>343</v>
      </c>
      <c r="C350" s="6" t="s">
        <v>474</v>
      </c>
      <c r="D350" s="15">
        <v>11251885</v>
      </c>
      <c r="E350" s="15">
        <v>0</v>
      </c>
      <c r="F350" s="10">
        <v>76924.001605780926</v>
      </c>
      <c r="G350" s="15">
        <v>0</v>
      </c>
      <c r="H350" s="15">
        <v>8907</v>
      </c>
      <c r="I350" s="15">
        <v>150620</v>
      </c>
      <c r="J350" s="7">
        <v>1497015</v>
      </c>
      <c r="K350" s="23">
        <v>0</v>
      </c>
      <c r="L350" s="15">
        <v>0</v>
      </c>
      <c r="M350" s="15">
        <v>0</v>
      </c>
      <c r="N350" s="19">
        <v>323154</v>
      </c>
      <c r="O350" s="19">
        <v>32152</v>
      </c>
      <c r="P350" s="15">
        <v>74053</v>
      </c>
      <c r="Q350" s="19">
        <v>16036</v>
      </c>
      <c r="R350" s="7">
        <f t="shared" si="10"/>
        <v>13430746.001605781</v>
      </c>
      <c r="S350" s="12">
        <v>13311852</v>
      </c>
      <c r="T350" s="7">
        <f t="shared" si="11"/>
        <v>118894.0016057808</v>
      </c>
      <c r="U350" s="7"/>
      <c r="W350" s="5"/>
      <c r="X350" s="6"/>
      <c r="Y350" s="7"/>
      <c r="Z350" s="25"/>
      <c r="AA350" s="10"/>
      <c r="AB350" s="26"/>
      <c r="AC350" s="7"/>
      <c r="AD350" s="24"/>
      <c r="AE350" s="7"/>
      <c r="AF350" s="23"/>
      <c r="AG350" s="24"/>
      <c r="AH350" s="24"/>
      <c r="AI350" s="19"/>
      <c r="AJ350" s="19"/>
      <c r="AK350" s="27"/>
      <c r="AL350" s="19"/>
      <c r="AM350" s="19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</row>
    <row r="351" spans="1:56">
      <c r="A351" s="2">
        <v>344</v>
      </c>
      <c r="B351" s="5">
        <v>344</v>
      </c>
      <c r="C351" s="6" t="s">
        <v>475</v>
      </c>
      <c r="D351" s="15">
        <v>7572048</v>
      </c>
      <c r="E351" s="15">
        <v>0</v>
      </c>
      <c r="F351" s="10">
        <v>0</v>
      </c>
      <c r="G351" s="15">
        <v>0</v>
      </c>
      <c r="H351" s="15">
        <v>13911</v>
      </c>
      <c r="I351" s="15">
        <v>0</v>
      </c>
      <c r="J351" s="7">
        <v>1316578</v>
      </c>
      <c r="K351" s="23">
        <v>0</v>
      </c>
      <c r="L351" s="15">
        <v>0</v>
      </c>
      <c r="M351" s="15">
        <v>0</v>
      </c>
      <c r="N351" s="19">
        <v>10990</v>
      </c>
      <c r="O351" s="19">
        <v>59400</v>
      </c>
      <c r="P351" s="15">
        <v>16357</v>
      </c>
      <c r="Q351" s="19">
        <v>32651</v>
      </c>
      <c r="R351" s="7">
        <f t="shared" si="10"/>
        <v>9021935</v>
      </c>
      <c r="S351" s="12">
        <v>8868540</v>
      </c>
      <c r="T351" s="7">
        <f t="shared" si="11"/>
        <v>153395</v>
      </c>
      <c r="U351" s="7"/>
      <c r="W351" s="5"/>
      <c r="X351" s="6"/>
      <c r="Y351" s="7"/>
      <c r="Z351" s="25"/>
      <c r="AA351" s="10"/>
      <c r="AB351" s="26"/>
      <c r="AC351" s="7"/>
      <c r="AD351" s="24"/>
      <c r="AE351" s="7"/>
      <c r="AF351" s="23"/>
      <c r="AG351" s="24"/>
      <c r="AH351" s="24"/>
      <c r="AI351" s="19"/>
      <c r="AJ351" s="19"/>
      <c r="AK351" s="27"/>
      <c r="AL351" s="19"/>
      <c r="AM351" s="19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</row>
    <row r="352" spans="1:56">
      <c r="A352" s="2">
        <v>345</v>
      </c>
      <c r="B352" s="5">
        <v>345</v>
      </c>
      <c r="C352" s="6" t="s">
        <v>476</v>
      </c>
      <c r="D352" s="15">
        <v>47361</v>
      </c>
      <c r="E352" s="15">
        <v>0</v>
      </c>
      <c r="F352" s="10">
        <v>0</v>
      </c>
      <c r="G352" s="15">
        <v>0</v>
      </c>
      <c r="H352" s="15">
        <v>0</v>
      </c>
      <c r="I352" s="15">
        <v>0</v>
      </c>
      <c r="J352" s="7">
        <v>92406</v>
      </c>
      <c r="K352" s="23">
        <v>0</v>
      </c>
      <c r="L352" s="15">
        <v>0</v>
      </c>
      <c r="M352" s="15">
        <v>0</v>
      </c>
      <c r="N352" s="19">
        <v>0</v>
      </c>
      <c r="O352" s="19">
        <v>540</v>
      </c>
      <c r="P352" s="15">
        <v>95985</v>
      </c>
      <c r="Q352" s="19">
        <v>2040</v>
      </c>
      <c r="R352" s="7">
        <f t="shared" si="10"/>
        <v>238332</v>
      </c>
      <c r="S352" s="12">
        <v>206094</v>
      </c>
      <c r="T352" s="7">
        <f t="shared" si="11"/>
        <v>32238</v>
      </c>
      <c r="U352" s="7"/>
      <c r="W352" s="5"/>
      <c r="X352" s="6"/>
      <c r="Y352" s="7"/>
      <c r="Z352" s="25"/>
      <c r="AA352" s="10"/>
      <c r="AB352" s="26"/>
      <c r="AC352" s="7"/>
      <c r="AD352" s="24"/>
      <c r="AE352" s="7"/>
      <c r="AF352" s="23"/>
      <c r="AG352" s="24"/>
      <c r="AH352" s="24"/>
      <c r="AI352" s="19"/>
      <c r="AJ352" s="19"/>
      <c r="AK352" s="27"/>
      <c r="AL352" s="19"/>
      <c r="AM352" s="19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</row>
    <row r="353" spans="1:56">
      <c r="A353" s="2">
        <v>346</v>
      </c>
      <c r="B353" s="5">
        <v>346</v>
      </c>
      <c r="C353" s="6" t="s">
        <v>477</v>
      </c>
      <c r="D353" s="15">
        <v>6298325</v>
      </c>
      <c r="E353" s="15">
        <v>0</v>
      </c>
      <c r="F353" s="10">
        <v>10716</v>
      </c>
      <c r="G353" s="15">
        <v>0</v>
      </c>
      <c r="H353" s="15">
        <v>9438</v>
      </c>
      <c r="I353" s="15">
        <v>170198</v>
      </c>
      <c r="J353" s="7">
        <v>3751294</v>
      </c>
      <c r="K353" s="23">
        <v>0</v>
      </c>
      <c r="L353" s="15">
        <v>0</v>
      </c>
      <c r="M353" s="15">
        <v>0</v>
      </c>
      <c r="N353" s="19">
        <v>32089</v>
      </c>
      <c r="O353" s="19">
        <v>70231</v>
      </c>
      <c r="P353" s="15">
        <v>0</v>
      </c>
      <c r="Q353" s="19">
        <v>21795</v>
      </c>
      <c r="R353" s="7">
        <f t="shared" si="10"/>
        <v>10364086</v>
      </c>
      <c r="S353" s="12">
        <v>9991695</v>
      </c>
      <c r="T353" s="7">
        <f t="shared" si="11"/>
        <v>372391</v>
      </c>
      <c r="U353" s="7"/>
      <c r="W353" s="5"/>
      <c r="X353" s="6"/>
      <c r="Y353" s="7"/>
      <c r="Z353" s="25"/>
      <c r="AA353" s="10"/>
      <c r="AB353" s="26"/>
      <c r="AC353" s="7"/>
      <c r="AD353" s="24"/>
      <c r="AE353" s="7"/>
      <c r="AF353" s="23"/>
      <c r="AG353" s="24"/>
      <c r="AH353" s="24"/>
      <c r="AI353" s="19"/>
      <c r="AJ353" s="19"/>
      <c r="AK353" s="27"/>
      <c r="AL353" s="19"/>
      <c r="AM353" s="19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</row>
    <row r="354" spans="1:56">
      <c r="A354" s="2">
        <v>347</v>
      </c>
      <c r="B354" s="5">
        <v>347</v>
      </c>
      <c r="C354" s="6" t="s">
        <v>478</v>
      </c>
      <c r="D354" s="15">
        <v>8202269</v>
      </c>
      <c r="E354" s="15">
        <v>0</v>
      </c>
      <c r="F354" s="10">
        <v>48091.272474737154</v>
      </c>
      <c r="G354" s="15">
        <v>0</v>
      </c>
      <c r="H354" s="15">
        <v>27747</v>
      </c>
      <c r="I354" s="15">
        <v>0</v>
      </c>
      <c r="J354" s="7">
        <v>5327229</v>
      </c>
      <c r="K354" s="23">
        <v>0</v>
      </c>
      <c r="L354" s="15">
        <v>0</v>
      </c>
      <c r="M354" s="15">
        <v>0</v>
      </c>
      <c r="N354" s="19">
        <v>402247</v>
      </c>
      <c r="O354" s="19">
        <v>208834</v>
      </c>
      <c r="P354" s="15">
        <v>1632</v>
      </c>
      <c r="Q354" s="19">
        <v>41467</v>
      </c>
      <c r="R354" s="7">
        <f t="shared" si="10"/>
        <v>14259516.272474736</v>
      </c>
      <c r="S354" s="12">
        <v>13166403</v>
      </c>
      <c r="T354" s="7">
        <f t="shared" si="11"/>
        <v>1093113.272474736</v>
      </c>
      <c r="U354" s="7"/>
      <c r="W354" s="5"/>
      <c r="X354" s="6"/>
      <c r="Y354" s="7"/>
      <c r="Z354" s="25"/>
      <c r="AA354" s="10"/>
      <c r="AB354" s="26"/>
      <c r="AC354" s="7"/>
      <c r="AD354" s="24"/>
      <c r="AE354" s="7"/>
      <c r="AF354" s="23"/>
      <c r="AG354" s="24"/>
      <c r="AH354" s="24"/>
      <c r="AI354" s="19"/>
      <c r="AJ354" s="19"/>
      <c r="AK354" s="27"/>
      <c r="AL354" s="19"/>
      <c r="AM354" s="19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</row>
    <row r="355" spans="1:56">
      <c r="A355" s="2">
        <v>348</v>
      </c>
      <c r="B355" s="5">
        <v>348</v>
      </c>
      <c r="C355" s="6" t="s">
        <v>479</v>
      </c>
      <c r="D355" s="15">
        <v>220569583</v>
      </c>
      <c r="E355" s="15">
        <v>0</v>
      </c>
      <c r="F355" s="10">
        <v>1787786</v>
      </c>
      <c r="G355" s="15">
        <v>0</v>
      </c>
      <c r="H355" s="15">
        <v>166537</v>
      </c>
      <c r="I355" s="15">
        <v>450641</v>
      </c>
      <c r="J355" s="7">
        <v>36978717</v>
      </c>
      <c r="K355" s="23">
        <v>0</v>
      </c>
      <c r="L355" s="15">
        <v>0</v>
      </c>
      <c r="M355" s="24">
        <v>500</v>
      </c>
      <c r="N355" s="19">
        <v>1257847</v>
      </c>
      <c r="O355" s="19">
        <v>467732</v>
      </c>
      <c r="P355" s="15">
        <v>212335</v>
      </c>
      <c r="Q355" s="19">
        <v>280116</v>
      </c>
      <c r="R355" s="7">
        <f t="shared" si="10"/>
        <v>262171794</v>
      </c>
      <c r="S355" s="12">
        <v>262735252</v>
      </c>
      <c r="T355" s="7">
        <f t="shared" si="11"/>
        <v>-563458</v>
      </c>
      <c r="U355" s="7"/>
      <c r="W355" s="5"/>
      <c r="X355" s="6"/>
      <c r="Y355" s="7"/>
      <c r="Z355" s="25"/>
      <c r="AA355" s="10"/>
      <c r="AB355" s="26"/>
      <c r="AC355" s="7"/>
      <c r="AD355" s="24"/>
      <c r="AE355" s="7"/>
      <c r="AF355" s="23"/>
      <c r="AG355" s="24"/>
      <c r="AH355" s="24"/>
      <c r="AI355" s="19"/>
      <c r="AJ355" s="19"/>
      <c r="AK355" s="27"/>
      <c r="AL355" s="19"/>
      <c r="AM355" s="19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</row>
    <row r="356" spans="1:56">
      <c r="A356" s="2">
        <v>349</v>
      </c>
      <c r="B356" s="5">
        <v>349</v>
      </c>
      <c r="C356" s="6" t="s">
        <v>480</v>
      </c>
      <c r="D356" s="15">
        <v>49000</v>
      </c>
      <c r="E356" s="15">
        <v>0</v>
      </c>
      <c r="F356" s="10">
        <v>0</v>
      </c>
      <c r="G356" s="15">
        <v>0</v>
      </c>
      <c r="H356" s="15">
        <v>0</v>
      </c>
      <c r="I356" s="15">
        <v>0</v>
      </c>
      <c r="J356" s="7">
        <v>111772</v>
      </c>
      <c r="K356" s="23">
        <v>0</v>
      </c>
      <c r="L356" s="15">
        <v>0</v>
      </c>
      <c r="M356" s="15">
        <v>0</v>
      </c>
      <c r="N356" s="19">
        <v>18960</v>
      </c>
      <c r="O356" s="19">
        <v>4413</v>
      </c>
      <c r="P356" s="15">
        <v>58439</v>
      </c>
      <c r="Q356" s="19">
        <v>2070</v>
      </c>
      <c r="R356" s="7">
        <f t="shared" si="10"/>
        <v>244654</v>
      </c>
      <c r="S356" s="12">
        <v>225579</v>
      </c>
      <c r="T356" s="7">
        <f t="shared" si="11"/>
        <v>19075</v>
      </c>
      <c r="U356" s="7"/>
      <c r="W356" s="5"/>
      <c r="X356" s="6"/>
      <c r="Y356" s="7"/>
      <c r="Z356" s="25"/>
      <c r="AA356" s="10"/>
      <c r="AB356" s="26"/>
      <c r="AC356" s="7"/>
      <c r="AD356" s="24"/>
      <c r="AE356" s="7"/>
      <c r="AF356" s="23"/>
      <c r="AG356" s="24"/>
      <c r="AH356" s="24"/>
      <c r="AI356" s="19"/>
      <c r="AJ356" s="19"/>
      <c r="AK356" s="27"/>
      <c r="AL356" s="19"/>
      <c r="AM356" s="19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</row>
    <row r="357" spans="1:56">
      <c r="A357" s="2">
        <v>350</v>
      </c>
      <c r="B357" s="5">
        <v>350</v>
      </c>
      <c r="C357" s="6" t="s">
        <v>481</v>
      </c>
      <c r="D357" s="15">
        <v>3632823</v>
      </c>
      <c r="E357" s="15">
        <v>0</v>
      </c>
      <c r="F357" s="10">
        <v>6251</v>
      </c>
      <c r="G357" s="15">
        <v>0</v>
      </c>
      <c r="H357" s="15">
        <v>5690</v>
      </c>
      <c r="I357" s="15">
        <v>0</v>
      </c>
      <c r="J357" s="7">
        <v>829613</v>
      </c>
      <c r="K357" s="23">
        <v>0</v>
      </c>
      <c r="L357" s="15">
        <v>0</v>
      </c>
      <c r="M357" s="15">
        <v>0</v>
      </c>
      <c r="N357" s="19">
        <v>29306</v>
      </c>
      <c r="O357" s="19">
        <v>29293</v>
      </c>
      <c r="P357" s="15">
        <v>47010</v>
      </c>
      <c r="Q357" s="19">
        <v>12184</v>
      </c>
      <c r="R357" s="7">
        <f t="shared" si="10"/>
        <v>4592170</v>
      </c>
      <c r="S357" s="12">
        <v>4528933</v>
      </c>
      <c r="T357" s="7">
        <f t="shared" si="11"/>
        <v>63237</v>
      </c>
      <c r="U357" s="7"/>
      <c r="W357" s="5"/>
      <c r="X357" s="6"/>
      <c r="Y357" s="7"/>
      <c r="Z357" s="25"/>
      <c r="AA357" s="10"/>
      <c r="AB357" s="26"/>
      <c r="AC357" s="7"/>
      <c r="AD357" s="24"/>
      <c r="AE357" s="7"/>
      <c r="AF357" s="23"/>
      <c r="AG357" s="24"/>
      <c r="AH357" s="24"/>
      <c r="AI357" s="19"/>
      <c r="AJ357" s="19"/>
      <c r="AK357" s="27"/>
      <c r="AL357" s="19"/>
      <c r="AM357" s="19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</row>
    <row r="358" spans="1:56">
      <c r="A358" s="2">
        <v>351</v>
      </c>
      <c r="B358" s="5">
        <v>351</v>
      </c>
      <c r="C358" s="6" t="s">
        <v>482</v>
      </c>
      <c r="D358" s="15">
        <v>0</v>
      </c>
      <c r="E358" s="15">
        <v>0</v>
      </c>
      <c r="F358" s="10">
        <v>0</v>
      </c>
      <c r="G358" s="15">
        <v>0</v>
      </c>
      <c r="H358" s="15">
        <v>0</v>
      </c>
      <c r="I358" s="15">
        <v>0</v>
      </c>
      <c r="J358" s="7">
        <v>1123492</v>
      </c>
      <c r="K358" s="23">
        <v>0</v>
      </c>
      <c r="L358" s="15">
        <v>0</v>
      </c>
      <c r="M358" s="15">
        <v>0</v>
      </c>
      <c r="N358" s="19">
        <v>155619</v>
      </c>
      <c r="O358" s="19">
        <v>220655</v>
      </c>
      <c r="P358" s="15">
        <v>1054</v>
      </c>
      <c r="Q358" s="19">
        <v>26679</v>
      </c>
      <c r="R358" s="7">
        <f t="shared" si="10"/>
        <v>1527499</v>
      </c>
      <c r="S358" s="12">
        <v>1496303</v>
      </c>
      <c r="T358" s="7">
        <f t="shared" si="11"/>
        <v>31196</v>
      </c>
      <c r="U358" s="7"/>
      <c r="W358" s="5"/>
      <c r="X358" s="6"/>
      <c r="Y358" s="7"/>
      <c r="Z358" s="25"/>
      <c r="AA358" s="10"/>
      <c r="AB358" s="26"/>
      <c r="AC358" s="7"/>
      <c r="AD358" s="24"/>
      <c r="AE358" s="7"/>
      <c r="AF358" s="23"/>
      <c r="AG358" s="24"/>
      <c r="AH358" s="24"/>
      <c r="AI358" s="19"/>
      <c r="AJ358" s="19"/>
      <c r="AK358" s="27"/>
      <c r="AL358" s="19"/>
      <c r="AM358" s="19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</row>
    <row r="359" spans="1:56">
      <c r="A359" s="2">
        <v>352</v>
      </c>
      <c r="B359" s="5">
        <v>352</v>
      </c>
      <c r="C359" s="6" t="s">
        <v>144</v>
      </c>
      <c r="D359" s="15">
        <v>308558</v>
      </c>
      <c r="E359" s="15">
        <v>0</v>
      </c>
      <c r="F359" s="10">
        <v>1010.454933285426</v>
      </c>
      <c r="G359" s="15">
        <v>0</v>
      </c>
      <c r="H359" s="15">
        <v>0</v>
      </c>
      <c r="I359" s="15">
        <v>0</v>
      </c>
      <c r="J359" s="15">
        <v>0</v>
      </c>
      <c r="K359" s="23">
        <v>0</v>
      </c>
      <c r="L359" s="15">
        <v>0</v>
      </c>
      <c r="M359" s="15">
        <v>0</v>
      </c>
      <c r="N359" s="15">
        <v>0</v>
      </c>
      <c r="O359" s="15">
        <v>0</v>
      </c>
      <c r="P359" s="15">
        <v>0</v>
      </c>
      <c r="Q359" s="15">
        <v>0</v>
      </c>
      <c r="R359" s="7">
        <f t="shared" si="10"/>
        <v>309568.45493328542</v>
      </c>
      <c r="S359" s="12">
        <v>383964</v>
      </c>
      <c r="T359" s="7">
        <f t="shared" si="11"/>
        <v>-74395.545066714578</v>
      </c>
      <c r="U359" s="7"/>
      <c r="W359" s="5"/>
      <c r="X359" s="6"/>
      <c r="Y359" s="24"/>
      <c r="Z359" s="25"/>
      <c r="AA359" s="10"/>
      <c r="AB359" s="26"/>
      <c r="AC359" s="7"/>
      <c r="AD359" s="24"/>
      <c r="AE359" s="24"/>
      <c r="AF359" s="23"/>
      <c r="AG359" s="24"/>
      <c r="AH359" s="24"/>
      <c r="AI359" s="24"/>
      <c r="AJ359" s="24"/>
      <c r="AK359" s="24"/>
      <c r="AL359" s="24"/>
      <c r="AM359" s="19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</row>
    <row r="360" spans="1:56">
      <c r="A360" s="2">
        <v>353</v>
      </c>
      <c r="B360" s="5">
        <v>353</v>
      </c>
      <c r="C360" s="6" t="s">
        <v>568</v>
      </c>
      <c r="D360" s="15">
        <v>51667</v>
      </c>
      <c r="E360" s="15">
        <v>0</v>
      </c>
      <c r="F360" s="10">
        <v>0</v>
      </c>
      <c r="G360" s="15">
        <v>0</v>
      </c>
      <c r="H360" s="15">
        <v>0</v>
      </c>
      <c r="I360" s="15">
        <v>0</v>
      </c>
      <c r="J360" s="15">
        <v>0</v>
      </c>
      <c r="K360" s="23">
        <v>0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  <c r="R360" s="7">
        <f t="shared" si="10"/>
        <v>51667</v>
      </c>
      <c r="S360" s="12">
        <v>51667</v>
      </c>
      <c r="T360" s="7">
        <f t="shared" si="11"/>
        <v>0</v>
      </c>
      <c r="U360" s="7"/>
      <c r="W360" s="5"/>
      <c r="X360" s="6"/>
      <c r="Y360" s="24"/>
      <c r="Z360" s="26"/>
      <c r="AA360" s="10"/>
      <c r="AB360" s="26"/>
      <c r="AC360" s="7"/>
      <c r="AD360" s="24"/>
      <c r="AE360" s="24"/>
      <c r="AF360" s="23"/>
      <c r="AG360" s="24"/>
      <c r="AH360" s="24"/>
      <c r="AI360" s="24"/>
      <c r="AJ360" s="24"/>
      <c r="AK360" s="24"/>
      <c r="AL360" s="24"/>
      <c r="AM360" s="19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</row>
    <row r="361" spans="1:56">
      <c r="B361" s="5"/>
      <c r="C361" s="6"/>
      <c r="D361" s="7"/>
      <c r="E361" s="7"/>
      <c r="G361" s="7"/>
      <c r="H361" s="7"/>
      <c r="I361" s="7"/>
      <c r="J361" s="7"/>
      <c r="K361" s="7"/>
      <c r="L361" s="7"/>
      <c r="M361" s="8"/>
      <c r="N361" s="7"/>
      <c r="O361" s="7"/>
      <c r="P361" s="9"/>
      <c r="Q361" s="7"/>
      <c r="R361" s="7"/>
    </row>
    <row r="362" spans="1:56">
      <c r="B362" s="5">
        <v>0</v>
      </c>
      <c r="C362" s="2" t="s">
        <v>29</v>
      </c>
      <c r="D362" s="7">
        <f>SUM(D8:D360)</f>
        <v>3730480705</v>
      </c>
      <c r="E362" s="7">
        <f t="shared" ref="E362:T362" si="12">SUM(E8:E360)</f>
        <v>154078</v>
      </c>
      <c r="F362" s="7">
        <f t="shared" si="12"/>
        <v>76974356.955207303</v>
      </c>
      <c r="G362" s="7">
        <f t="shared" si="12"/>
        <v>436743</v>
      </c>
      <c r="H362" s="7">
        <f t="shared" si="12"/>
        <v>4429434</v>
      </c>
      <c r="I362" s="7">
        <f t="shared" si="12"/>
        <v>45494828</v>
      </c>
      <c r="J362" s="7">
        <f t="shared" si="12"/>
        <v>945750001</v>
      </c>
      <c r="K362" s="7">
        <f t="shared" si="12"/>
        <v>816585</v>
      </c>
      <c r="L362" s="7">
        <f t="shared" si="12"/>
        <v>2501833</v>
      </c>
      <c r="M362" s="7">
        <f t="shared" si="12"/>
        <v>1286806</v>
      </c>
      <c r="N362" s="7">
        <f t="shared" si="12"/>
        <v>50344210</v>
      </c>
      <c r="O362" s="7">
        <f t="shared" si="12"/>
        <v>24416788</v>
      </c>
      <c r="P362" s="7">
        <f t="shared" si="12"/>
        <v>26770000</v>
      </c>
      <c r="Q362" s="7">
        <f t="shared" si="12"/>
        <v>9000000</v>
      </c>
      <c r="R362" s="7">
        <f t="shared" si="12"/>
        <v>4918856367.9552059</v>
      </c>
      <c r="S362" s="7">
        <f t="shared" si="12"/>
        <v>4793176573</v>
      </c>
      <c r="T362" s="7">
        <f t="shared" si="12"/>
        <v>125679794.95520742</v>
      </c>
      <c r="U362" s="7"/>
    </row>
    <row r="363" spans="1:56">
      <c r="C363" s="2" t="s">
        <v>126</v>
      </c>
      <c r="D363" s="7">
        <f>'Regional Schools'!D96</f>
        <v>670215481</v>
      </c>
      <c r="E363" s="7">
        <f>'Regional Schools'!E96</f>
        <v>65438246</v>
      </c>
      <c r="F363" s="7">
        <f>'Regional Schools'!F96</f>
        <v>2998637.0447926549</v>
      </c>
      <c r="G363" s="7">
        <v>0</v>
      </c>
      <c r="H363" s="7">
        <f>'Regional Schools'!G96</f>
        <v>675313</v>
      </c>
      <c r="I363" s="7">
        <f>'Regional Schools'!H96</f>
        <v>33589317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7">
        <f>'Regional Schools'!I96</f>
        <v>772916994.04479241</v>
      </c>
      <c r="S363" s="7"/>
      <c r="T363" s="7"/>
    </row>
    <row r="364" spans="1:56">
      <c r="C364" s="2" t="s">
        <v>14</v>
      </c>
      <c r="D364" s="7">
        <f t="shared" ref="D364:I364" si="13">SUM(D362:D363)</f>
        <v>4400696186</v>
      </c>
      <c r="E364" s="7">
        <f t="shared" si="13"/>
        <v>65592324</v>
      </c>
      <c r="F364" s="7">
        <f t="shared" si="13"/>
        <v>79972993.999999955</v>
      </c>
      <c r="G364" s="7">
        <f t="shared" si="13"/>
        <v>436743</v>
      </c>
      <c r="H364" s="7">
        <f t="shared" si="13"/>
        <v>5104747</v>
      </c>
      <c r="I364" s="7">
        <f t="shared" si="13"/>
        <v>79084145</v>
      </c>
      <c r="J364" s="7">
        <f t="shared" ref="J364:Q364" si="14">SUM(J362:J363)</f>
        <v>945750001</v>
      </c>
      <c r="K364" s="7">
        <f t="shared" si="14"/>
        <v>816585</v>
      </c>
      <c r="L364" s="7">
        <f t="shared" si="14"/>
        <v>2501833</v>
      </c>
      <c r="M364" s="7">
        <f t="shared" si="14"/>
        <v>1286806</v>
      </c>
      <c r="N364" s="7">
        <f t="shared" si="14"/>
        <v>50344210</v>
      </c>
      <c r="O364" s="7">
        <f t="shared" si="14"/>
        <v>24416788</v>
      </c>
      <c r="P364" s="7">
        <f t="shared" si="14"/>
        <v>26770000</v>
      </c>
      <c r="Q364" s="7">
        <f t="shared" si="14"/>
        <v>9000000</v>
      </c>
      <c r="R364" s="7">
        <f>R362+R363</f>
        <v>5691773361.9999981</v>
      </c>
      <c r="S364" s="7"/>
      <c r="T364" s="7"/>
    </row>
    <row r="365" spans="1:56">
      <c r="F365" s="7"/>
    </row>
    <row r="366" spans="1:56"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U366" s="7"/>
    </row>
    <row r="367" spans="1:56"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</sheetData>
  <autoFilter ref="A7:BH360"/>
  <phoneticPr fontId="0" type="noConversion"/>
  <hyperlinks>
    <hyperlink ref="C361" r:id="rId1" display="Regional Transportation"/>
    <hyperlink ref="B361" r:id="rId2" display="Chapter 70"/>
    <hyperlink ref="J361" r:id="rId3" display="Multi Year Repayment"/>
    <hyperlink ref="L361" r:id="rId4" display="Charter School Sending Tuition"/>
    <hyperlink ref="F361" r:id="rId5" display="School  Lunch"/>
    <hyperlink ref="I361" r:id="rId6" display="Essex County Agricultural Receiving Tuition"/>
    <hyperlink ref="H361" r:id="rId7" display="Essex County Agricultural Receiving Tuition"/>
  </hyperlinks>
  <printOptions gridLines="1" gridLinesSet="0"/>
  <pageMargins left="0.65" right="0.65" top="0.25" bottom="0.25" header="0.5" footer="0.5"/>
  <pageSetup paperSize="5" scale="45" orientation="landscape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2.75"/>
  <cols>
    <col min="1" max="1" width="3.5546875" style="2" bestFit="1" customWidth="1"/>
    <col min="2" max="2" width="4.44140625" style="2" customWidth="1"/>
    <col min="3" max="3" width="20.77734375" style="2" customWidth="1"/>
    <col min="4" max="5" width="9.109375" style="2" bestFit="1" customWidth="1"/>
    <col min="6" max="6" width="9.109375" style="2" customWidth="1"/>
    <col min="7" max="20" width="9.109375" style="2" bestFit="1" customWidth="1"/>
    <col min="21" max="21" width="9.6640625" style="2" bestFit="1" customWidth="1"/>
    <col min="22" max="22" width="9.77734375" style="2" customWidth="1"/>
    <col min="23" max="23" width="9.5546875" style="2" bestFit="1" customWidth="1"/>
    <col min="24" max="24" width="5.109375" style="2" bestFit="1" customWidth="1"/>
    <col min="25" max="16384" width="8.88671875" style="2"/>
  </cols>
  <sheetData>
    <row r="1" spans="1:24">
      <c r="A1" s="1" t="s">
        <v>0</v>
      </c>
    </row>
    <row r="2" spans="1:24">
      <c r="A2" s="1" t="s">
        <v>1</v>
      </c>
    </row>
    <row r="3" spans="1:24">
      <c r="A3" s="1" t="s">
        <v>2</v>
      </c>
    </row>
    <row r="4" spans="1:24">
      <c r="A4" s="1"/>
    </row>
    <row r="5" spans="1:24">
      <c r="A5" s="1" t="s">
        <v>572</v>
      </c>
    </row>
    <row r="6" spans="1:24">
      <c r="A6" s="1"/>
    </row>
    <row r="7" spans="1:24" s="3" customFormat="1" ht="63.75">
      <c r="A7" s="3" t="s">
        <v>3</v>
      </c>
      <c r="B7" s="3" t="s">
        <v>4</v>
      </c>
      <c r="C7" s="3" t="s">
        <v>5</v>
      </c>
      <c r="D7" s="20" t="s">
        <v>127</v>
      </c>
      <c r="E7" s="20" t="s">
        <v>563</v>
      </c>
      <c r="F7" s="20" t="s">
        <v>569</v>
      </c>
      <c r="G7" s="20" t="s">
        <v>128</v>
      </c>
      <c r="H7" s="20" t="s">
        <v>129</v>
      </c>
      <c r="I7" s="20" t="s">
        <v>130</v>
      </c>
      <c r="J7" s="20" t="s">
        <v>131</v>
      </c>
      <c r="K7" s="20" t="s">
        <v>132</v>
      </c>
      <c r="L7" s="20" t="s">
        <v>133</v>
      </c>
      <c r="M7" s="20" t="s">
        <v>134</v>
      </c>
      <c r="N7" s="20" t="s">
        <v>135</v>
      </c>
      <c r="O7" s="20" t="s">
        <v>136</v>
      </c>
      <c r="P7" s="20" t="s">
        <v>137</v>
      </c>
      <c r="Q7" s="20" t="s">
        <v>138</v>
      </c>
      <c r="R7" s="20" t="s">
        <v>139</v>
      </c>
      <c r="S7" s="20" t="s">
        <v>142</v>
      </c>
      <c r="T7" s="20" t="s">
        <v>143</v>
      </c>
      <c r="U7" s="20" t="s">
        <v>578</v>
      </c>
      <c r="V7" s="4" t="s">
        <v>579</v>
      </c>
      <c r="W7" s="3" t="s">
        <v>575</v>
      </c>
    </row>
    <row r="8" spans="1:24">
      <c r="A8" s="2">
        <v>1</v>
      </c>
      <c r="B8" s="5">
        <v>1</v>
      </c>
      <c r="C8" s="6" t="s">
        <v>15</v>
      </c>
      <c r="D8" s="17">
        <v>38335</v>
      </c>
      <c r="E8" s="17">
        <v>0</v>
      </c>
      <c r="F8" s="17">
        <v>0</v>
      </c>
      <c r="G8" s="17">
        <v>0</v>
      </c>
      <c r="H8" s="17">
        <v>0</v>
      </c>
      <c r="I8" s="17">
        <v>34691</v>
      </c>
      <c r="J8" s="17">
        <v>4525</v>
      </c>
      <c r="K8" s="17">
        <v>0</v>
      </c>
      <c r="L8" s="17">
        <v>5510</v>
      </c>
      <c r="M8" s="17">
        <v>27520</v>
      </c>
      <c r="N8" s="17">
        <v>87079</v>
      </c>
      <c r="O8" s="17">
        <v>0</v>
      </c>
      <c r="P8" s="17">
        <v>17663</v>
      </c>
      <c r="Q8" s="17">
        <v>0</v>
      </c>
      <c r="R8" s="17">
        <v>0</v>
      </c>
      <c r="S8" s="17">
        <v>66440</v>
      </c>
      <c r="T8" s="18">
        <v>422797</v>
      </c>
      <c r="U8" s="7">
        <f t="shared" ref="U8:U71" si="0">SUM(D8:T8)</f>
        <v>704560</v>
      </c>
      <c r="V8" s="7">
        <v>579697</v>
      </c>
      <c r="W8" s="14">
        <f>U8-V8</f>
        <v>124863</v>
      </c>
      <c r="X8" s="14"/>
    </row>
    <row r="9" spans="1:24">
      <c r="A9" s="2">
        <v>2</v>
      </c>
      <c r="B9" s="5">
        <v>2</v>
      </c>
      <c r="C9" s="6" t="s">
        <v>146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61488</v>
      </c>
      <c r="J9" s="17">
        <v>7657</v>
      </c>
      <c r="K9" s="17">
        <v>11300</v>
      </c>
      <c r="L9" s="17">
        <v>0</v>
      </c>
      <c r="M9" s="17">
        <v>9640</v>
      </c>
      <c r="N9" s="17">
        <v>75332</v>
      </c>
      <c r="O9" s="17">
        <v>0</v>
      </c>
      <c r="P9" s="17">
        <v>72037</v>
      </c>
      <c r="Q9" s="17">
        <v>0</v>
      </c>
      <c r="R9" s="17">
        <v>0</v>
      </c>
      <c r="S9" s="17">
        <v>0</v>
      </c>
      <c r="T9" s="18">
        <v>0</v>
      </c>
      <c r="U9" s="7">
        <f t="shared" si="0"/>
        <v>237454</v>
      </c>
      <c r="V9" s="7">
        <v>317667</v>
      </c>
      <c r="W9" s="14">
        <f t="shared" ref="W9:W72" si="1">U9-V9</f>
        <v>-80213</v>
      </c>
      <c r="X9" s="14"/>
    </row>
    <row r="10" spans="1:24">
      <c r="A10" s="2">
        <v>3</v>
      </c>
      <c r="B10" s="5">
        <v>3</v>
      </c>
      <c r="C10" s="6" t="s">
        <v>147</v>
      </c>
      <c r="D10" s="17">
        <v>111590</v>
      </c>
      <c r="E10" s="17">
        <v>0</v>
      </c>
      <c r="F10" s="17">
        <v>0</v>
      </c>
      <c r="G10" s="17">
        <v>0</v>
      </c>
      <c r="H10" s="17">
        <v>0</v>
      </c>
      <c r="I10" s="17">
        <v>35550</v>
      </c>
      <c r="J10" s="17">
        <v>2786</v>
      </c>
      <c r="K10" s="17">
        <v>0</v>
      </c>
      <c r="L10" s="17">
        <v>0</v>
      </c>
      <c r="M10" s="17">
        <v>9380</v>
      </c>
      <c r="N10" s="17">
        <v>0</v>
      </c>
      <c r="O10" s="17">
        <v>0</v>
      </c>
      <c r="P10" s="17">
        <v>28940</v>
      </c>
      <c r="Q10" s="17">
        <v>2592</v>
      </c>
      <c r="R10" s="17">
        <v>0</v>
      </c>
      <c r="S10" s="17">
        <v>67899</v>
      </c>
      <c r="T10" s="18">
        <v>0</v>
      </c>
      <c r="U10" s="7">
        <f t="shared" si="0"/>
        <v>258737</v>
      </c>
      <c r="V10" s="7">
        <v>225495</v>
      </c>
      <c r="W10" s="14">
        <f t="shared" si="1"/>
        <v>33242</v>
      </c>
      <c r="X10" s="14"/>
    </row>
    <row r="11" spans="1:24">
      <c r="A11" s="2">
        <v>4</v>
      </c>
      <c r="B11" s="5">
        <v>4</v>
      </c>
      <c r="C11" s="6" t="s">
        <v>148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1876</v>
      </c>
      <c r="K11" s="17">
        <v>0</v>
      </c>
      <c r="L11" s="17">
        <v>0</v>
      </c>
      <c r="M11" s="17">
        <v>12060</v>
      </c>
      <c r="N11" s="17">
        <v>0</v>
      </c>
      <c r="O11" s="17">
        <v>0</v>
      </c>
      <c r="P11" s="17">
        <v>25881</v>
      </c>
      <c r="Q11" s="17">
        <v>0</v>
      </c>
      <c r="R11" s="17">
        <v>0</v>
      </c>
      <c r="S11" s="17">
        <v>0</v>
      </c>
      <c r="T11" s="18">
        <v>0</v>
      </c>
      <c r="U11" s="7">
        <f t="shared" si="0"/>
        <v>39817</v>
      </c>
      <c r="V11" s="7">
        <v>40199</v>
      </c>
      <c r="W11" s="14">
        <f t="shared" si="1"/>
        <v>-382</v>
      </c>
      <c r="X11" s="14"/>
    </row>
    <row r="12" spans="1:24">
      <c r="A12" s="2">
        <v>5</v>
      </c>
      <c r="B12" s="5">
        <v>5</v>
      </c>
      <c r="C12" s="6" t="s">
        <v>149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7523</v>
      </c>
      <c r="K12" s="17">
        <v>0</v>
      </c>
      <c r="L12" s="17">
        <v>0</v>
      </c>
      <c r="M12" s="17">
        <v>25480</v>
      </c>
      <c r="N12" s="17">
        <v>0</v>
      </c>
      <c r="O12" s="17">
        <v>0</v>
      </c>
      <c r="P12" s="17">
        <v>137746</v>
      </c>
      <c r="Q12" s="17">
        <v>10406</v>
      </c>
      <c r="R12" s="17">
        <v>0</v>
      </c>
      <c r="S12" s="17">
        <v>364259</v>
      </c>
      <c r="T12" s="18">
        <v>177503</v>
      </c>
      <c r="U12" s="7">
        <f t="shared" si="0"/>
        <v>722917</v>
      </c>
      <c r="V12" s="7">
        <v>568141</v>
      </c>
      <c r="W12" s="14">
        <f t="shared" si="1"/>
        <v>154776</v>
      </c>
      <c r="X12" s="14"/>
    </row>
    <row r="13" spans="1:24">
      <c r="A13" s="2">
        <v>6</v>
      </c>
      <c r="B13" s="5">
        <v>6</v>
      </c>
      <c r="C13" s="6" t="s">
        <v>150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354</v>
      </c>
      <c r="K13" s="17">
        <v>0</v>
      </c>
      <c r="L13" s="17">
        <v>0</v>
      </c>
      <c r="M13" s="17">
        <v>260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8">
        <v>0</v>
      </c>
      <c r="U13" s="7">
        <f t="shared" si="0"/>
        <v>614</v>
      </c>
      <c r="V13" s="7">
        <v>556</v>
      </c>
      <c r="W13" s="14">
        <f t="shared" si="1"/>
        <v>58</v>
      </c>
      <c r="X13" s="14"/>
    </row>
    <row r="14" spans="1:24">
      <c r="A14" s="2">
        <v>7</v>
      </c>
      <c r="B14" s="5">
        <v>7</v>
      </c>
      <c r="C14" s="6" t="s">
        <v>151</v>
      </c>
      <c r="D14" s="17">
        <v>0</v>
      </c>
      <c r="E14" s="17">
        <v>0</v>
      </c>
      <c r="F14" s="17">
        <v>268859</v>
      </c>
      <c r="G14" s="17">
        <v>0</v>
      </c>
      <c r="H14" s="17">
        <v>1165162</v>
      </c>
      <c r="I14" s="17">
        <v>42181</v>
      </c>
      <c r="J14" s="17">
        <v>4682</v>
      </c>
      <c r="K14" s="17">
        <v>0</v>
      </c>
      <c r="L14" s="17">
        <v>0</v>
      </c>
      <c r="M14" s="17">
        <v>19140</v>
      </c>
      <c r="N14" s="17">
        <v>0</v>
      </c>
      <c r="O14" s="17">
        <v>0</v>
      </c>
      <c r="P14" s="17">
        <v>240385</v>
      </c>
      <c r="Q14" s="17">
        <v>15557</v>
      </c>
      <c r="R14" s="17">
        <v>0</v>
      </c>
      <c r="S14" s="17">
        <v>425993</v>
      </c>
      <c r="T14" s="18">
        <v>576102</v>
      </c>
      <c r="U14" s="7">
        <f t="shared" si="0"/>
        <v>2758061</v>
      </c>
      <c r="V14" s="7">
        <v>2912734</v>
      </c>
      <c r="W14" s="14">
        <f t="shared" si="1"/>
        <v>-154673</v>
      </c>
      <c r="X14" s="14"/>
    </row>
    <row r="15" spans="1:24">
      <c r="A15" s="2">
        <v>8</v>
      </c>
      <c r="B15" s="5">
        <v>8</v>
      </c>
      <c r="C15" s="6" t="s">
        <v>152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8482</v>
      </c>
      <c r="K15" s="17">
        <v>0</v>
      </c>
      <c r="L15" s="17">
        <v>0</v>
      </c>
      <c r="M15" s="17">
        <v>65860</v>
      </c>
      <c r="N15" s="17">
        <v>0</v>
      </c>
      <c r="O15" s="17">
        <v>0</v>
      </c>
      <c r="P15" s="17">
        <v>823383</v>
      </c>
      <c r="Q15" s="17">
        <v>0</v>
      </c>
      <c r="R15" s="17">
        <v>0</v>
      </c>
      <c r="S15" s="17">
        <v>134019</v>
      </c>
      <c r="T15" s="18">
        <v>1193769</v>
      </c>
      <c r="U15" s="7">
        <f t="shared" si="0"/>
        <v>2225513</v>
      </c>
      <c r="V15" s="7">
        <v>1956175</v>
      </c>
      <c r="W15" s="14">
        <f t="shared" si="1"/>
        <v>269338</v>
      </c>
      <c r="X15" s="14"/>
    </row>
    <row r="16" spans="1:24">
      <c r="A16" s="2">
        <v>9</v>
      </c>
      <c r="B16" s="5">
        <v>9</v>
      </c>
      <c r="C16" s="6" t="s">
        <v>153</v>
      </c>
      <c r="D16" s="17">
        <v>0</v>
      </c>
      <c r="E16" s="17">
        <v>0</v>
      </c>
      <c r="F16" s="17">
        <v>0</v>
      </c>
      <c r="G16" s="17">
        <v>0</v>
      </c>
      <c r="H16" s="17">
        <v>214134</v>
      </c>
      <c r="I16" s="17">
        <v>116017</v>
      </c>
      <c r="J16" s="17">
        <v>13129</v>
      </c>
      <c r="K16" s="17">
        <v>0</v>
      </c>
      <c r="L16" s="17">
        <v>0</v>
      </c>
      <c r="M16" s="17">
        <v>36740</v>
      </c>
      <c r="N16" s="17">
        <v>51749</v>
      </c>
      <c r="O16" s="17">
        <v>0</v>
      </c>
      <c r="P16" s="17">
        <v>170867</v>
      </c>
      <c r="Q16" s="17">
        <v>14664</v>
      </c>
      <c r="R16" s="17">
        <v>0</v>
      </c>
      <c r="S16" s="17">
        <v>6700</v>
      </c>
      <c r="T16" s="18">
        <v>77675</v>
      </c>
      <c r="U16" s="7">
        <f t="shared" si="0"/>
        <v>701675</v>
      </c>
      <c r="V16" s="7">
        <v>2809351</v>
      </c>
      <c r="W16" s="14">
        <f t="shared" si="1"/>
        <v>-2107676</v>
      </c>
      <c r="X16" s="14"/>
    </row>
    <row r="17" spans="1:24">
      <c r="A17" s="2">
        <v>10</v>
      </c>
      <c r="B17" s="5">
        <v>10</v>
      </c>
      <c r="C17" s="6" t="s">
        <v>154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14878</v>
      </c>
      <c r="K17" s="17">
        <v>21856</v>
      </c>
      <c r="L17" s="17">
        <v>0</v>
      </c>
      <c r="M17" s="17">
        <v>50040</v>
      </c>
      <c r="N17" s="17">
        <v>2790643</v>
      </c>
      <c r="O17" s="17">
        <v>847</v>
      </c>
      <c r="P17" s="17">
        <v>0</v>
      </c>
      <c r="Q17" s="17">
        <v>3071</v>
      </c>
      <c r="R17" s="17">
        <v>0</v>
      </c>
      <c r="S17" s="17">
        <v>0</v>
      </c>
      <c r="T17" s="18">
        <v>196611</v>
      </c>
      <c r="U17" s="7">
        <f t="shared" si="0"/>
        <v>3077946</v>
      </c>
      <c r="V17" s="7">
        <v>2998089</v>
      </c>
      <c r="W17" s="14">
        <f t="shared" si="1"/>
        <v>79857</v>
      </c>
      <c r="X17" s="14"/>
    </row>
    <row r="18" spans="1:24">
      <c r="A18" s="2">
        <v>11</v>
      </c>
      <c r="B18" s="5">
        <v>11</v>
      </c>
      <c r="C18" s="6" t="s">
        <v>155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1618</v>
      </c>
      <c r="K18" s="17">
        <v>0</v>
      </c>
      <c r="L18" s="17">
        <v>0</v>
      </c>
      <c r="M18" s="17">
        <v>7740</v>
      </c>
      <c r="N18" s="17">
        <v>20618</v>
      </c>
      <c r="O18" s="17">
        <v>0</v>
      </c>
      <c r="P18" s="17">
        <v>19383</v>
      </c>
      <c r="Q18" s="17">
        <v>0</v>
      </c>
      <c r="R18" s="17">
        <v>0</v>
      </c>
      <c r="S18" s="17">
        <v>0</v>
      </c>
      <c r="T18" s="18">
        <v>0</v>
      </c>
      <c r="U18" s="7">
        <f t="shared" si="0"/>
        <v>49359</v>
      </c>
      <c r="V18" s="7">
        <v>47086</v>
      </c>
      <c r="W18" s="14">
        <f t="shared" si="1"/>
        <v>2273</v>
      </c>
      <c r="X18" s="14"/>
    </row>
    <row r="19" spans="1:24">
      <c r="A19" s="2">
        <v>12</v>
      </c>
      <c r="B19" s="5">
        <v>12</v>
      </c>
      <c r="C19" s="6" t="s">
        <v>156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818</v>
      </c>
      <c r="K19" s="17">
        <v>0</v>
      </c>
      <c r="L19" s="17">
        <v>0</v>
      </c>
      <c r="M19" s="17">
        <v>2920</v>
      </c>
      <c r="N19" s="17">
        <v>13877</v>
      </c>
      <c r="O19" s="17">
        <v>0</v>
      </c>
      <c r="P19" s="17">
        <v>6602</v>
      </c>
      <c r="Q19" s="17">
        <v>0</v>
      </c>
      <c r="R19" s="17">
        <v>0</v>
      </c>
      <c r="S19" s="17">
        <v>0</v>
      </c>
      <c r="T19" s="18">
        <v>0</v>
      </c>
      <c r="U19" s="7">
        <f t="shared" si="0"/>
        <v>24217</v>
      </c>
      <c r="V19" s="7">
        <v>24334</v>
      </c>
      <c r="W19" s="14">
        <f t="shared" si="1"/>
        <v>-117</v>
      </c>
      <c r="X19" s="14"/>
    </row>
    <row r="20" spans="1:24">
      <c r="A20" s="2">
        <v>13</v>
      </c>
      <c r="B20" s="5">
        <v>13</v>
      </c>
      <c r="C20" s="6" t="s">
        <v>157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522</v>
      </c>
      <c r="K20" s="17">
        <v>0</v>
      </c>
      <c r="L20" s="17">
        <v>0</v>
      </c>
      <c r="M20" s="17">
        <v>800</v>
      </c>
      <c r="N20" s="17">
        <v>0</v>
      </c>
      <c r="O20" s="17">
        <v>0</v>
      </c>
      <c r="P20" s="17">
        <v>1622</v>
      </c>
      <c r="Q20" s="17">
        <v>0</v>
      </c>
      <c r="R20" s="17">
        <v>0</v>
      </c>
      <c r="S20" s="17">
        <v>0</v>
      </c>
      <c r="T20" s="18">
        <v>0</v>
      </c>
      <c r="U20" s="7">
        <f t="shared" si="0"/>
        <v>2944</v>
      </c>
      <c r="V20" s="7">
        <v>2921</v>
      </c>
      <c r="W20" s="14">
        <f t="shared" si="1"/>
        <v>23</v>
      </c>
      <c r="X20" s="14"/>
    </row>
    <row r="21" spans="1:24">
      <c r="A21" s="2">
        <v>14</v>
      </c>
      <c r="B21" s="5">
        <v>14</v>
      </c>
      <c r="C21" s="6" t="s">
        <v>158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37521</v>
      </c>
      <c r="J21" s="17">
        <v>5062</v>
      </c>
      <c r="K21" s="17">
        <v>8497</v>
      </c>
      <c r="L21" s="17">
        <v>0</v>
      </c>
      <c r="M21" s="17">
        <v>14900</v>
      </c>
      <c r="N21" s="17">
        <v>73266</v>
      </c>
      <c r="O21" s="17">
        <v>0</v>
      </c>
      <c r="P21" s="17">
        <v>37553</v>
      </c>
      <c r="Q21" s="17">
        <v>13060</v>
      </c>
      <c r="R21" s="17">
        <v>0</v>
      </c>
      <c r="S21" s="17">
        <v>69606</v>
      </c>
      <c r="T21" s="18">
        <v>1022926</v>
      </c>
      <c r="U21" s="7">
        <f t="shared" si="0"/>
        <v>1282391</v>
      </c>
      <c r="V21" s="7">
        <v>1268957</v>
      </c>
      <c r="W21" s="14">
        <f t="shared" si="1"/>
        <v>13434</v>
      </c>
      <c r="X21" s="14"/>
    </row>
    <row r="22" spans="1:24">
      <c r="A22" s="2">
        <v>15</v>
      </c>
      <c r="B22" s="5">
        <v>15</v>
      </c>
      <c r="C22" s="6" t="s">
        <v>159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2590</v>
      </c>
      <c r="K22" s="17">
        <v>0</v>
      </c>
      <c r="L22" s="17">
        <v>0</v>
      </c>
      <c r="M22" s="17">
        <v>23660</v>
      </c>
      <c r="N22" s="17">
        <v>0</v>
      </c>
      <c r="O22" s="17">
        <v>0</v>
      </c>
      <c r="P22" s="17">
        <v>48547</v>
      </c>
      <c r="Q22" s="17">
        <v>0</v>
      </c>
      <c r="R22" s="17">
        <v>0</v>
      </c>
      <c r="S22" s="17">
        <v>0</v>
      </c>
      <c r="T22" s="18">
        <v>0</v>
      </c>
      <c r="U22" s="7">
        <f t="shared" si="0"/>
        <v>74797</v>
      </c>
      <c r="V22" s="7">
        <v>73677</v>
      </c>
      <c r="W22" s="14">
        <f t="shared" si="1"/>
        <v>1120</v>
      </c>
      <c r="X22" s="14"/>
    </row>
    <row r="23" spans="1:24">
      <c r="A23" s="2">
        <v>16</v>
      </c>
      <c r="B23" s="5">
        <v>16</v>
      </c>
      <c r="C23" s="6" t="s">
        <v>160</v>
      </c>
      <c r="D23" s="17">
        <v>422450</v>
      </c>
      <c r="E23" s="17">
        <v>0</v>
      </c>
      <c r="F23" s="17">
        <v>0</v>
      </c>
      <c r="G23" s="17">
        <v>0</v>
      </c>
      <c r="H23" s="17">
        <v>0</v>
      </c>
      <c r="I23" s="17">
        <v>82487</v>
      </c>
      <c r="J23" s="17">
        <v>11276</v>
      </c>
      <c r="K23" s="17">
        <v>0</v>
      </c>
      <c r="L23" s="17">
        <v>0</v>
      </c>
      <c r="M23" s="17">
        <v>77760</v>
      </c>
      <c r="N23" s="17">
        <v>0</v>
      </c>
      <c r="O23" s="17">
        <v>0</v>
      </c>
      <c r="P23" s="17">
        <v>379020</v>
      </c>
      <c r="Q23" s="17">
        <v>36240</v>
      </c>
      <c r="R23" s="17">
        <v>0</v>
      </c>
      <c r="S23" s="17">
        <v>67850</v>
      </c>
      <c r="T23" s="18">
        <v>3441059</v>
      </c>
      <c r="U23" s="7">
        <f t="shared" si="0"/>
        <v>4518142</v>
      </c>
      <c r="V23" s="7">
        <v>4438736</v>
      </c>
      <c r="W23" s="14">
        <f t="shared" si="1"/>
        <v>79406</v>
      </c>
      <c r="X23" s="14"/>
    </row>
    <row r="24" spans="1:24">
      <c r="A24" s="2">
        <v>17</v>
      </c>
      <c r="B24" s="5">
        <v>17</v>
      </c>
      <c r="C24" s="6" t="s">
        <v>161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42185</v>
      </c>
      <c r="J24" s="17">
        <v>4645</v>
      </c>
      <c r="K24" s="17">
        <v>0</v>
      </c>
      <c r="L24" s="17">
        <v>0</v>
      </c>
      <c r="M24" s="17">
        <v>18480</v>
      </c>
      <c r="N24" s="17">
        <v>0</v>
      </c>
      <c r="O24" s="17">
        <v>0</v>
      </c>
      <c r="P24" s="17">
        <v>131044</v>
      </c>
      <c r="Q24" s="17">
        <v>27867</v>
      </c>
      <c r="R24" s="17">
        <v>0</v>
      </c>
      <c r="S24" s="17">
        <v>139333</v>
      </c>
      <c r="T24" s="18">
        <v>371038</v>
      </c>
      <c r="U24" s="7">
        <f t="shared" si="0"/>
        <v>734592</v>
      </c>
      <c r="V24" s="7">
        <v>705934</v>
      </c>
      <c r="W24" s="14">
        <f t="shared" si="1"/>
        <v>28658</v>
      </c>
      <c r="X24" s="14"/>
    </row>
    <row r="25" spans="1:24">
      <c r="A25" s="2">
        <v>18</v>
      </c>
      <c r="B25" s="5">
        <v>18</v>
      </c>
      <c r="C25" s="6" t="s">
        <v>162</v>
      </c>
      <c r="D25" s="17">
        <v>40042</v>
      </c>
      <c r="E25" s="17">
        <v>0</v>
      </c>
      <c r="F25" s="17">
        <v>0</v>
      </c>
      <c r="G25" s="17">
        <v>0</v>
      </c>
      <c r="H25" s="17">
        <v>0</v>
      </c>
      <c r="I25" s="17">
        <v>19130</v>
      </c>
      <c r="J25" s="17">
        <v>1570</v>
      </c>
      <c r="K25" s="17">
        <v>0</v>
      </c>
      <c r="L25" s="17">
        <v>1504</v>
      </c>
      <c r="M25" s="17">
        <v>8460</v>
      </c>
      <c r="N25" s="17">
        <v>0</v>
      </c>
      <c r="O25" s="17">
        <v>0</v>
      </c>
      <c r="P25" s="17">
        <v>40634</v>
      </c>
      <c r="Q25" s="17">
        <v>13010</v>
      </c>
      <c r="R25" s="17">
        <v>0</v>
      </c>
      <c r="S25" s="17">
        <v>15000</v>
      </c>
      <c r="T25" s="18">
        <v>27290</v>
      </c>
      <c r="U25" s="7">
        <f t="shared" si="0"/>
        <v>166640</v>
      </c>
      <c r="V25" s="7">
        <v>125023</v>
      </c>
      <c r="W25" s="14">
        <f t="shared" si="1"/>
        <v>41617</v>
      </c>
      <c r="X25" s="14"/>
    </row>
    <row r="26" spans="1:24">
      <c r="A26" s="2">
        <v>19</v>
      </c>
      <c r="B26" s="5">
        <v>19</v>
      </c>
      <c r="C26" s="6" t="s">
        <v>163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24156</v>
      </c>
      <c r="J26" s="17">
        <v>2304</v>
      </c>
      <c r="K26" s="17">
        <v>0</v>
      </c>
      <c r="L26" s="17">
        <v>0</v>
      </c>
      <c r="M26" s="17">
        <v>12820</v>
      </c>
      <c r="N26" s="17">
        <v>24821</v>
      </c>
      <c r="O26" s="17">
        <v>0</v>
      </c>
      <c r="P26" s="17">
        <v>25313</v>
      </c>
      <c r="Q26" s="17">
        <v>0</v>
      </c>
      <c r="R26" s="17">
        <v>0</v>
      </c>
      <c r="S26" s="17">
        <v>0</v>
      </c>
      <c r="T26" s="18">
        <v>0</v>
      </c>
      <c r="U26" s="7">
        <f t="shared" si="0"/>
        <v>89414</v>
      </c>
      <c r="V26" s="7">
        <v>84329</v>
      </c>
      <c r="W26" s="14">
        <f t="shared" si="1"/>
        <v>5085</v>
      </c>
      <c r="X26" s="14"/>
    </row>
    <row r="27" spans="1:24">
      <c r="A27" s="2">
        <v>20</v>
      </c>
      <c r="B27" s="5">
        <v>20</v>
      </c>
      <c r="C27" s="6" t="s">
        <v>164</v>
      </c>
      <c r="D27" s="17">
        <v>1084379</v>
      </c>
      <c r="E27" s="17">
        <v>0</v>
      </c>
      <c r="F27" s="17">
        <v>0</v>
      </c>
      <c r="G27" s="17">
        <v>0</v>
      </c>
      <c r="H27" s="17">
        <v>2330293</v>
      </c>
      <c r="I27" s="17">
        <v>337988</v>
      </c>
      <c r="J27" s="17">
        <v>21813</v>
      </c>
      <c r="K27" s="17">
        <v>0</v>
      </c>
      <c r="L27" s="17">
        <v>0</v>
      </c>
      <c r="M27" s="17">
        <v>72380</v>
      </c>
      <c r="N27" s="17">
        <v>0</v>
      </c>
      <c r="O27" s="17">
        <v>0</v>
      </c>
      <c r="P27" s="17">
        <v>497009</v>
      </c>
      <c r="Q27" s="17">
        <v>30081</v>
      </c>
      <c r="R27" s="17">
        <v>0</v>
      </c>
      <c r="S27" s="17">
        <v>687132</v>
      </c>
      <c r="T27" s="18">
        <v>2644118</v>
      </c>
      <c r="U27" s="7">
        <f t="shared" si="0"/>
        <v>7705193</v>
      </c>
      <c r="V27" s="7">
        <v>7200080</v>
      </c>
      <c r="W27" s="14">
        <f t="shared" si="1"/>
        <v>505113</v>
      </c>
      <c r="X27" s="14"/>
    </row>
    <row r="28" spans="1:24">
      <c r="A28" s="2">
        <v>21</v>
      </c>
      <c r="B28" s="5">
        <v>21</v>
      </c>
      <c r="C28" s="6" t="s">
        <v>165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1322</v>
      </c>
      <c r="K28" s="17">
        <v>0</v>
      </c>
      <c r="L28" s="17">
        <v>0</v>
      </c>
      <c r="M28" s="17">
        <v>16560</v>
      </c>
      <c r="N28" s="17">
        <v>0</v>
      </c>
      <c r="O28" s="17">
        <v>0</v>
      </c>
      <c r="P28" s="17">
        <v>14357</v>
      </c>
      <c r="Q28" s="17">
        <v>0</v>
      </c>
      <c r="R28" s="17">
        <v>0</v>
      </c>
      <c r="S28" s="17">
        <v>0</v>
      </c>
      <c r="T28" s="18">
        <v>0</v>
      </c>
      <c r="U28" s="7">
        <f t="shared" si="0"/>
        <v>32239</v>
      </c>
      <c r="V28" s="7">
        <v>28389</v>
      </c>
      <c r="W28" s="14">
        <f t="shared" si="1"/>
        <v>3850</v>
      </c>
      <c r="X28" s="14"/>
    </row>
    <row r="29" spans="1:24">
      <c r="A29" s="2">
        <v>22</v>
      </c>
      <c r="B29" s="5">
        <v>22</v>
      </c>
      <c r="C29" s="6" t="s">
        <v>166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852</v>
      </c>
      <c r="K29" s="17">
        <v>0</v>
      </c>
      <c r="L29" s="17">
        <v>0</v>
      </c>
      <c r="M29" s="17">
        <v>2560</v>
      </c>
      <c r="N29" s="17">
        <v>0</v>
      </c>
      <c r="O29" s="17">
        <v>0</v>
      </c>
      <c r="P29" s="17">
        <v>10</v>
      </c>
      <c r="Q29" s="17">
        <v>0</v>
      </c>
      <c r="R29" s="17">
        <v>0</v>
      </c>
      <c r="S29" s="17">
        <v>26895</v>
      </c>
      <c r="T29" s="18">
        <v>0</v>
      </c>
      <c r="U29" s="7">
        <f t="shared" si="0"/>
        <v>30317</v>
      </c>
      <c r="V29" s="7">
        <v>15715</v>
      </c>
      <c r="W29" s="14">
        <f t="shared" si="1"/>
        <v>14602</v>
      </c>
      <c r="X29" s="14"/>
    </row>
    <row r="30" spans="1:24">
      <c r="A30" s="2">
        <v>23</v>
      </c>
      <c r="B30" s="5">
        <v>23</v>
      </c>
      <c r="C30" s="6" t="s">
        <v>167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5285</v>
      </c>
      <c r="K30" s="17">
        <v>6879</v>
      </c>
      <c r="L30" s="17">
        <v>0</v>
      </c>
      <c r="M30" s="17">
        <v>6800</v>
      </c>
      <c r="N30" s="17">
        <v>292933</v>
      </c>
      <c r="O30" s="17">
        <v>0</v>
      </c>
      <c r="P30" s="17">
        <v>0</v>
      </c>
      <c r="Q30" s="17">
        <v>2773</v>
      </c>
      <c r="R30" s="17">
        <v>0</v>
      </c>
      <c r="S30" s="17">
        <v>21700</v>
      </c>
      <c r="T30" s="18">
        <v>42421</v>
      </c>
      <c r="U30" s="7">
        <f t="shared" si="0"/>
        <v>378791</v>
      </c>
      <c r="V30" s="7">
        <v>378140</v>
      </c>
      <c r="W30" s="14">
        <f t="shared" si="1"/>
        <v>651</v>
      </c>
      <c r="X30" s="14"/>
    </row>
    <row r="31" spans="1:24">
      <c r="A31" s="2">
        <v>24</v>
      </c>
      <c r="B31" s="5">
        <v>24</v>
      </c>
      <c r="C31" s="6" t="s">
        <v>168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3837</v>
      </c>
      <c r="K31" s="17">
        <v>0</v>
      </c>
      <c r="L31" s="17">
        <v>0</v>
      </c>
      <c r="M31" s="17">
        <v>11900</v>
      </c>
      <c r="N31" s="17">
        <v>0</v>
      </c>
      <c r="O31" s="17">
        <v>0</v>
      </c>
      <c r="P31" s="17">
        <v>69972</v>
      </c>
      <c r="Q31" s="17">
        <v>9693</v>
      </c>
      <c r="R31" s="17">
        <v>0</v>
      </c>
      <c r="S31" s="17">
        <v>577822</v>
      </c>
      <c r="T31" s="18">
        <v>476020</v>
      </c>
      <c r="U31" s="7">
        <f t="shared" si="0"/>
        <v>1149244</v>
      </c>
      <c r="V31" s="7">
        <v>979629</v>
      </c>
      <c r="W31" s="14">
        <f t="shared" si="1"/>
        <v>169615</v>
      </c>
      <c r="X31" s="14"/>
    </row>
    <row r="32" spans="1:24">
      <c r="A32" s="2">
        <v>25</v>
      </c>
      <c r="B32" s="5">
        <v>25</v>
      </c>
      <c r="C32" s="6" t="s">
        <v>169</v>
      </c>
      <c r="D32" s="17">
        <v>109290</v>
      </c>
      <c r="E32" s="17">
        <v>0</v>
      </c>
      <c r="F32" s="17">
        <v>0</v>
      </c>
      <c r="G32" s="17">
        <v>0</v>
      </c>
      <c r="H32" s="17">
        <v>0</v>
      </c>
      <c r="I32" s="17">
        <v>60864</v>
      </c>
      <c r="J32" s="17">
        <v>5008</v>
      </c>
      <c r="K32" s="17">
        <v>8261</v>
      </c>
      <c r="L32" s="17">
        <v>0</v>
      </c>
      <c r="M32" s="17">
        <v>19100</v>
      </c>
      <c r="N32" s="17">
        <v>0</v>
      </c>
      <c r="O32" s="17">
        <v>0</v>
      </c>
      <c r="P32" s="17">
        <v>127353</v>
      </c>
      <c r="Q32" s="17">
        <v>12704</v>
      </c>
      <c r="R32" s="17">
        <v>0</v>
      </c>
      <c r="S32" s="17">
        <v>485719</v>
      </c>
      <c r="T32" s="18">
        <v>96388</v>
      </c>
      <c r="U32" s="7">
        <f t="shared" si="0"/>
        <v>924687</v>
      </c>
      <c r="V32" s="7">
        <v>819061</v>
      </c>
      <c r="W32" s="14">
        <f t="shared" si="1"/>
        <v>105626</v>
      </c>
      <c r="X32" s="14"/>
    </row>
    <row r="33" spans="1:24">
      <c r="A33" s="2">
        <v>26</v>
      </c>
      <c r="B33" s="5">
        <v>26</v>
      </c>
      <c r="C33" s="6" t="s">
        <v>170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9936</v>
      </c>
      <c r="K33" s="17">
        <v>12602</v>
      </c>
      <c r="L33" s="17">
        <v>0</v>
      </c>
      <c r="M33" s="17">
        <v>31080</v>
      </c>
      <c r="N33" s="17">
        <v>1609099</v>
      </c>
      <c r="O33" s="17">
        <v>631</v>
      </c>
      <c r="P33" s="17">
        <v>0</v>
      </c>
      <c r="Q33" s="17">
        <v>0</v>
      </c>
      <c r="R33" s="17">
        <v>0</v>
      </c>
      <c r="S33" s="17">
        <v>0</v>
      </c>
      <c r="T33" s="18">
        <v>62260</v>
      </c>
      <c r="U33" s="7">
        <f t="shared" si="0"/>
        <v>1725608</v>
      </c>
      <c r="V33" s="7">
        <v>1656482</v>
      </c>
      <c r="W33" s="14">
        <f t="shared" si="1"/>
        <v>69126</v>
      </c>
      <c r="X33" s="14"/>
    </row>
    <row r="34" spans="1:24">
      <c r="A34" s="2">
        <v>27</v>
      </c>
      <c r="B34" s="5">
        <v>27</v>
      </c>
      <c r="C34" s="6" t="s">
        <v>171</v>
      </c>
      <c r="D34" s="17">
        <v>81700</v>
      </c>
      <c r="E34" s="17">
        <v>0</v>
      </c>
      <c r="F34" s="17">
        <v>0</v>
      </c>
      <c r="G34" s="17">
        <v>0</v>
      </c>
      <c r="H34" s="17">
        <v>0</v>
      </c>
      <c r="I34" s="17">
        <v>29765</v>
      </c>
      <c r="J34" s="17">
        <v>1876</v>
      </c>
      <c r="K34" s="17">
        <v>0</v>
      </c>
      <c r="L34" s="17">
        <v>0</v>
      </c>
      <c r="M34" s="17">
        <v>7440</v>
      </c>
      <c r="N34" s="17">
        <v>9386</v>
      </c>
      <c r="O34" s="17">
        <v>0</v>
      </c>
      <c r="P34" s="17">
        <v>32989</v>
      </c>
      <c r="Q34" s="17">
        <v>0</v>
      </c>
      <c r="R34" s="17">
        <v>0</v>
      </c>
      <c r="S34" s="17">
        <v>17650</v>
      </c>
      <c r="T34" s="18">
        <v>11794</v>
      </c>
      <c r="U34" s="7">
        <f t="shared" si="0"/>
        <v>192600</v>
      </c>
      <c r="V34" s="7">
        <v>178700</v>
      </c>
      <c r="W34" s="14">
        <f t="shared" si="1"/>
        <v>13900</v>
      </c>
      <c r="X34" s="14"/>
    </row>
    <row r="35" spans="1:24">
      <c r="A35" s="2">
        <v>28</v>
      </c>
      <c r="B35" s="5">
        <v>28</v>
      </c>
      <c r="C35" s="6" t="s">
        <v>172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29948</v>
      </c>
      <c r="J35" s="17">
        <v>1048</v>
      </c>
      <c r="K35" s="17">
        <v>0</v>
      </c>
      <c r="L35" s="17">
        <v>0</v>
      </c>
      <c r="M35" s="17">
        <v>2100</v>
      </c>
      <c r="N35" s="17">
        <v>0</v>
      </c>
      <c r="O35" s="17">
        <v>0</v>
      </c>
      <c r="P35" s="17">
        <v>251</v>
      </c>
      <c r="Q35" s="17">
        <v>0</v>
      </c>
      <c r="R35" s="17">
        <v>0</v>
      </c>
      <c r="S35" s="17">
        <v>16633</v>
      </c>
      <c r="T35" s="18">
        <v>0</v>
      </c>
      <c r="U35" s="7">
        <f t="shared" si="0"/>
        <v>49980</v>
      </c>
      <c r="V35" s="7">
        <v>120184</v>
      </c>
      <c r="W35" s="14">
        <f t="shared" si="1"/>
        <v>-70204</v>
      </c>
      <c r="X35" s="14"/>
    </row>
    <row r="36" spans="1:24">
      <c r="A36" s="2">
        <v>29</v>
      </c>
      <c r="B36" s="5">
        <v>29</v>
      </c>
      <c r="C36" s="6" t="s">
        <v>173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577</v>
      </c>
      <c r="K36" s="17">
        <v>0</v>
      </c>
      <c r="L36" s="17">
        <v>0</v>
      </c>
      <c r="M36" s="17">
        <v>1340</v>
      </c>
      <c r="N36" s="17">
        <v>0</v>
      </c>
      <c r="O36" s="17">
        <v>0</v>
      </c>
      <c r="P36" s="17">
        <v>15591</v>
      </c>
      <c r="Q36" s="17">
        <v>0</v>
      </c>
      <c r="R36" s="17">
        <v>0</v>
      </c>
      <c r="S36" s="17">
        <v>0</v>
      </c>
      <c r="T36" s="18">
        <v>0</v>
      </c>
      <c r="U36" s="7">
        <f t="shared" si="0"/>
        <v>17508</v>
      </c>
      <c r="V36" s="7">
        <v>16712</v>
      </c>
      <c r="W36" s="14">
        <f t="shared" si="1"/>
        <v>796</v>
      </c>
      <c r="X36" s="14"/>
    </row>
    <row r="37" spans="1:24">
      <c r="A37" s="2">
        <v>30</v>
      </c>
      <c r="B37" s="5">
        <v>30</v>
      </c>
      <c r="C37" s="6" t="s">
        <v>174</v>
      </c>
      <c r="D37" s="17">
        <v>0</v>
      </c>
      <c r="E37" s="17">
        <v>0</v>
      </c>
      <c r="F37" s="17">
        <v>435704</v>
      </c>
      <c r="G37" s="17">
        <v>0</v>
      </c>
      <c r="H37" s="17">
        <v>0</v>
      </c>
      <c r="I37" s="17">
        <v>70377</v>
      </c>
      <c r="J37" s="17">
        <v>12478</v>
      </c>
      <c r="K37" s="17">
        <v>20143</v>
      </c>
      <c r="L37" s="17">
        <v>0</v>
      </c>
      <c r="M37" s="17">
        <v>55220</v>
      </c>
      <c r="N37" s="17">
        <v>857327</v>
      </c>
      <c r="O37" s="17">
        <v>0</v>
      </c>
      <c r="P37" s="17">
        <v>0</v>
      </c>
      <c r="Q37" s="17">
        <v>14035</v>
      </c>
      <c r="R37" s="17">
        <v>0</v>
      </c>
      <c r="S37" s="17">
        <v>384007</v>
      </c>
      <c r="T37" s="18">
        <v>63303</v>
      </c>
      <c r="U37" s="7">
        <f t="shared" si="0"/>
        <v>1912594</v>
      </c>
      <c r="V37" s="7">
        <v>2000225</v>
      </c>
      <c r="W37" s="14">
        <f t="shared" si="1"/>
        <v>-87631</v>
      </c>
      <c r="X37" s="14"/>
    </row>
    <row r="38" spans="1:24">
      <c r="A38" s="2">
        <v>31</v>
      </c>
      <c r="B38" s="5">
        <v>31</v>
      </c>
      <c r="C38" s="6" t="s">
        <v>175</v>
      </c>
      <c r="D38" s="17">
        <v>0</v>
      </c>
      <c r="E38" s="17">
        <v>0</v>
      </c>
      <c r="F38" s="17">
        <v>0</v>
      </c>
      <c r="G38" s="17">
        <v>0</v>
      </c>
      <c r="H38" s="17">
        <v>2475463</v>
      </c>
      <c r="I38" s="17">
        <v>82989</v>
      </c>
      <c r="J38" s="17">
        <v>12518</v>
      </c>
      <c r="K38" s="17">
        <v>0</v>
      </c>
      <c r="L38" s="17">
        <v>0</v>
      </c>
      <c r="M38" s="17">
        <v>42740</v>
      </c>
      <c r="N38" s="17">
        <v>0</v>
      </c>
      <c r="O38" s="17">
        <v>0</v>
      </c>
      <c r="P38" s="17">
        <v>279037</v>
      </c>
      <c r="Q38" s="17">
        <v>13187</v>
      </c>
      <c r="R38" s="17">
        <v>0</v>
      </c>
      <c r="S38" s="17">
        <v>58850</v>
      </c>
      <c r="T38" s="18">
        <v>2921937</v>
      </c>
      <c r="U38" s="7">
        <f t="shared" si="0"/>
        <v>5886721</v>
      </c>
      <c r="V38" s="7">
        <v>5578653</v>
      </c>
      <c r="W38" s="14">
        <f t="shared" si="1"/>
        <v>308068</v>
      </c>
      <c r="X38" s="14"/>
    </row>
    <row r="39" spans="1:24">
      <c r="A39" s="2">
        <v>32</v>
      </c>
      <c r="B39" s="5">
        <v>32</v>
      </c>
      <c r="C39" s="6" t="s">
        <v>176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27336</v>
      </c>
      <c r="J39" s="17">
        <v>2358</v>
      </c>
      <c r="K39" s="17">
        <v>0</v>
      </c>
      <c r="L39" s="17">
        <v>0</v>
      </c>
      <c r="M39" s="17">
        <v>11520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8">
        <v>0</v>
      </c>
      <c r="U39" s="7">
        <f t="shared" si="0"/>
        <v>41214</v>
      </c>
      <c r="V39" s="7">
        <v>42039</v>
      </c>
      <c r="W39" s="14">
        <f t="shared" si="1"/>
        <v>-825</v>
      </c>
      <c r="X39" s="14"/>
    </row>
    <row r="40" spans="1:24">
      <c r="A40" s="2">
        <v>33</v>
      </c>
      <c r="B40" s="5">
        <v>33</v>
      </c>
      <c r="C40" s="6" t="s">
        <v>177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374</v>
      </c>
      <c r="K40" s="17">
        <v>0</v>
      </c>
      <c r="L40" s="17">
        <v>0</v>
      </c>
      <c r="M40" s="17">
        <v>880</v>
      </c>
      <c r="N40" s="17">
        <v>0</v>
      </c>
      <c r="O40" s="17">
        <v>0</v>
      </c>
      <c r="P40" s="17">
        <v>2417</v>
      </c>
      <c r="Q40" s="17">
        <v>0</v>
      </c>
      <c r="R40" s="17">
        <v>0</v>
      </c>
      <c r="S40" s="17">
        <v>0</v>
      </c>
      <c r="T40" s="18">
        <v>0</v>
      </c>
      <c r="U40" s="7">
        <f t="shared" si="0"/>
        <v>3671</v>
      </c>
      <c r="V40" s="7">
        <v>3093</v>
      </c>
      <c r="W40" s="14">
        <f t="shared" si="1"/>
        <v>578</v>
      </c>
      <c r="X40" s="14"/>
    </row>
    <row r="41" spans="1:24">
      <c r="A41" s="2">
        <v>34</v>
      </c>
      <c r="B41" s="5">
        <v>34</v>
      </c>
      <c r="C41" s="6" t="s">
        <v>178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1798</v>
      </c>
      <c r="K41" s="17">
        <v>2508</v>
      </c>
      <c r="L41" s="17">
        <v>0</v>
      </c>
      <c r="M41" s="17">
        <v>2280</v>
      </c>
      <c r="N41" s="17">
        <v>0</v>
      </c>
      <c r="O41" s="17">
        <v>0</v>
      </c>
      <c r="P41" s="17">
        <v>1296</v>
      </c>
      <c r="Q41" s="17">
        <v>0</v>
      </c>
      <c r="R41" s="17">
        <v>0</v>
      </c>
      <c r="S41" s="17">
        <v>0</v>
      </c>
      <c r="T41" s="18">
        <v>0</v>
      </c>
      <c r="U41" s="7">
        <f t="shared" si="0"/>
        <v>7882</v>
      </c>
      <c r="V41" s="7">
        <v>6948</v>
      </c>
      <c r="W41" s="14">
        <f t="shared" si="1"/>
        <v>934</v>
      </c>
      <c r="X41" s="14"/>
    </row>
    <row r="42" spans="1:24">
      <c r="A42" s="2">
        <v>35</v>
      </c>
      <c r="B42" s="5">
        <v>35</v>
      </c>
      <c r="C42" s="6" t="s">
        <v>179</v>
      </c>
      <c r="D42" s="17">
        <v>0</v>
      </c>
      <c r="E42" s="17">
        <v>3874532</v>
      </c>
      <c r="F42" s="17">
        <v>0</v>
      </c>
      <c r="G42" s="17">
        <v>109548</v>
      </c>
      <c r="H42" s="17">
        <v>0</v>
      </c>
      <c r="I42" s="17">
        <v>263161</v>
      </c>
      <c r="J42" s="17">
        <v>209721</v>
      </c>
      <c r="K42" s="17">
        <v>316998</v>
      </c>
      <c r="L42" s="17">
        <v>0</v>
      </c>
      <c r="M42" s="17">
        <v>2538700</v>
      </c>
      <c r="N42" s="17">
        <v>81269504</v>
      </c>
      <c r="O42" s="17">
        <v>11599</v>
      </c>
      <c r="P42" s="17">
        <v>0</v>
      </c>
      <c r="Q42" s="17">
        <v>557700</v>
      </c>
      <c r="R42" s="17">
        <v>0</v>
      </c>
      <c r="S42" s="17">
        <v>480612</v>
      </c>
      <c r="T42" s="18">
        <v>130940523</v>
      </c>
      <c r="U42" s="7">
        <f t="shared" si="0"/>
        <v>220572598</v>
      </c>
      <c r="V42" s="7">
        <v>196310929</v>
      </c>
      <c r="W42" s="14">
        <f t="shared" si="1"/>
        <v>24261669</v>
      </c>
      <c r="X42" s="14"/>
    </row>
    <row r="43" spans="1:24">
      <c r="A43" s="2">
        <v>36</v>
      </c>
      <c r="B43" s="5">
        <v>36</v>
      </c>
      <c r="C43" s="6" t="s">
        <v>180</v>
      </c>
      <c r="D43" s="17">
        <v>345688</v>
      </c>
      <c r="E43" s="17">
        <v>0</v>
      </c>
      <c r="F43" s="17">
        <v>0</v>
      </c>
      <c r="G43" s="17">
        <v>0</v>
      </c>
      <c r="H43" s="17">
        <v>1232244</v>
      </c>
      <c r="I43" s="17">
        <v>107833</v>
      </c>
      <c r="J43" s="17">
        <v>7822</v>
      </c>
      <c r="K43" s="17">
        <v>0</v>
      </c>
      <c r="L43" s="17">
        <v>0</v>
      </c>
      <c r="M43" s="17">
        <v>31540</v>
      </c>
      <c r="N43" s="17">
        <v>0</v>
      </c>
      <c r="O43" s="17">
        <v>0</v>
      </c>
      <c r="P43" s="17">
        <v>46829</v>
      </c>
      <c r="Q43" s="17">
        <v>22479</v>
      </c>
      <c r="R43" s="17">
        <v>0</v>
      </c>
      <c r="S43" s="17">
        <v>594232</v>
      </c>
      <c r="T43" s="18">
        <v>1330578</v>
      </c>
      <c r="U43" s="7">
        <f t="shared" si="0"/>
        <v>3719245</v>
      </c>
      <c r="V43" s="7">
        <v>3459928</v>
      </c>
      <c r="W43" s="14">
        <f t="shared" si="1"/>
        <v>259317</v>
      </c>
      <c r="X43" s="14"/>
    </row>
    <row r="44" spans="1:24">
      <c r="A44" s="2">
        <v>37</v>
      </c>
      <c r="B44" s="5">
        <v>37</v>
      </c>
      <c r="C44" s="6" t="s">
        <v>181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26880</v>
      </c>
      <c r="J44" s="17">
        <v>1881</v>
      </c>
      <c r="K44" s="17">
        <v>2553</v>
      </c>
      <c r="L44" s="17">
        <v>0</v>
      </c>
      <c r="M44" s="17">
        <v>2680</v>
      </c>
      <c r="N44" s="17">
        <v>23048</v>
      </c>
      <c r="O44" s="17">
        <v>0</v>
      </c>
      <c r="P44" s="17">
        <v>10245</v>
      </c>
      <c r="Q44" s="17">
        <v>0</v>
      </c>
      <c r="R44" s="17">
        <v>0</v>
      </c>
      <c r="S44" s="17">
        <v>0</v>
      </c>
      <c r="T44" s="18">
        <v>0</v>
      </c>
      <c r="U44" s="7">
        <f t="shared" si="0"/>
        <v>67287</v>
      </c>
      <c r="V44" s="7">
        <v>73440</v>
      </c>
      <c r="W44" s="14">
        <f t="shared" si="1"/>
        <v>-6153</v>
      </c>
      <c r="X44" s="14"/>
    </row>
    <row r="45" spans="1:24">
      <c r="A45" s="2">
        <v>38</v>
      </c>
      <c r="B45" s="5">
        <v>38</v>
      </c>
      <c r="C45" s="6" t="s">
        <v>182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72349</v>
      </c>
      <c r="J45" s="17">
        <v>3086</v>
      </c>
      <c r="K45" s="17">
        <v>0</v>
      </c>
      <c r="L45" s="17">
        <v>0</v>
      </c>
      <c r="M45" s="17">
        <v>4240</v>
      </c>
      <c r="N45" s="17">
        <v>51850</v>
      </c>
      <c r="O45" s="17">
        <v>0</v>
      </c>
      <c r="P45" s="17">
        <v>896</v>
      </c>
      <c r="Q45" s="17">
        <v>0</v>
      </c>
      <c r="R45" s="17">
        <v>0</v>
      </c>
      <c r="S45" s="17">
        <v>6700</v>
      </c>
      <c r="T45" s="18">
        <v>0</v>
      </c>
      <c r="U45" s="7">
        <f t="shared" si="0"/>
        <v>139121</v>
      </c>
      <c r="V45" s="7">
        <v>172404</v>
      </c>
      <c r="W45" s="14">
        <f t="shared" si="1"/>
        <v>-33283</v>
      </c>
      <c r="X45" s="14"/>
    </row>
    <row r="46" spans="1:24">
      <c r="A46" s="2">
        <v>39</v>
      </c>
      <c r="B46" s="5">
        <v>39</v>
      </c>
      <c r="C46" s="6" t="s">
        <v>183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36934</v>
      </c>
      <c r="J46" s="17">
        <v>1383</v>
      </c>
      <c r="K46" s="17">
        <v>0</v>
      </c>
      <c r="L46" s="17">
        <v>0</v>
      </c>
      <c r="M46" s="17">
        <v>2960</v>
      </c>
      <c r="N46" s="17">
        <v>0</v>
      </c>
      <c r="O46" s="17">
        <v>0</v>
      </c>
      <c r="P46" s="17">
        <v>2186</v>
      </c>
      <c r="Q46" s="17">
        <v>0</v>
      </c>
      <c r="R46" s="17">
        <v>0</v>
      </c>
      <c r="S46" s="17">
        <v>32294</v>
      </c>
      <c r="T46" s="18">
        <v>0</v>
      </c>
      <c r="U46" s="10">
        <f t="shared" si="0"/>
        <v>75757</v>
      </c>
      <c r="V46" s="10">
        <v>133629</v>
      </c>
      <c r="W46" s="14">
        <f t="shared" si="1"/>
        <v>-57872</v>
      </c>
      <c r="X46" s="14"/>
    </row>
    <row r="47" spans="1:24">
      <c r="A47" s="2">
        <v>40</v>
      </c>
      <c r="B47" s="5">
        <v>40</v>
      </c>
      <c r="C47" s="6" t="s">
        <v>184</v>
      </c>
      <c r="D47" s="17">
        <v>271812</v>
      </c>
      <c r="E47" s="17">
        <v>0</v>
      </c>
      <c r="F47" s="17">
        <v>0</v>
      </c>
      <c r="G47" s="17">
        <v>0</v>
      </c>
      <c r="H47" s="17">
        <v>2270126</v>
      </c>
      <c r="I47" s="17">
        <v>84678</v>
      </c>
      <c r="J47" s="17">
        <v>11681</v>
      </c>
      <c r="K47" s="17">
        <v>18113</v>
      </c>
      <c r="L47" s="17">
        <v>0</v>
      </c>
      <c r="M47" s="17">
        <v>31180</v>
      </c>
      <c r="N47" s="17">
        <v>771415</v>
      </c>
      <c r="O47" s="17">
        <v>0</v>
      </c>
      <c r="P47" s="17">
        <v>0</v>
      </c>
      <c r="Q47" s="17">
        <v>7102</v>
      </c>
      <c r="R47" s="17">
        <v>0</v>
      </c>
      <c r="S47" s="17">
        <v>53500</v>
      </c>
      <c r="T47" s="18">
        <v>248954</v>
      </c>
      <c r="U47" s="7">
        <f t="shared" si="0"/>
        <v>3768561</v>
      </c>
      <c r="V47" s="7">
        <v>3608396</v>
      </c>
      <c r="W47" s="14">
        <f t="shared" si="1"/>
        <v>160165</v>
      </c>
      <c r="X47" s="14"/>
    </row>
    <row r="48" spans="1:24">
      <c r="A48" s="2">
        <v>41</v>
      </c>
      <c r="B48" s="5">
        <v>41</v>
      </c>
      <c r="C48" s="6" t="s">
        <v>185</v>
      </c>
      <c r="D48" s="17">
        <v>286166</v>
      </c>
      <c r="E48" s="17">
        <v>0</v>
      </c>
      <c r="F48" s="17">
        <v>0</v>
      </c>
      <c r="G48" s="17">
        <v>0</v>
      </c>
      <c r="H48" s="17">
        <v>0</v>
      </c>
      <c r="I48" s="17">
        <v>89109</v>
      </c>
      <c r="J48" s="17">
        <v>5436</v>
      </c>
      <c r="K48" s="17">
        <v>0</v>
      </c>
      <c r="L48" s="17">
        <v>0</v>
      </c>
      <c r="M48" s="17">
        <v>7260</v>
      </c>
      <c r="N48" s="17">
        <v>0</v>
      </c>
      <c r="O48" s="17">
        <v>0</v>
      </c>
      <c r="P48" s="17">
        <v>46477</v>
      </c>
      <c r="Q48" s="17">
        <v>0</v>
      </c>
      <c r="R48" s="17">
        <v>0</v>
      </c>
      <c r="S48" s="17">
        <v>94114</v>
      </c>
      <c r="T48" s="18">
        <v>0</v>
      </c>
      <c r="U48" s="7">
        <f t="shared" si="0"/>
        <v>528562</v>
      </c>
      <c r="V48" s="7">
        <v>563741</v>
      </c>
      <c r="W48" s="14">
        <f t="shared" si="1"/>
        <v>-35179</v>
      </c>
      <c r="X48" s="14"/>
    </row>
    <row r="49" spans="1:24">
      <c r="A49" s="2">
        <v>42</v>
      </c>
      <c r="B49" s="5">
        <v>42</v>
      </c>
      <c r="C49" s="6" t="s">
        <v>186</v>
      </c>
      <c r="D49" s="17">
        <v>51245</v>
      </c>
      <c r="E49" s="17">
        <v>0</v>
      </c>
      <c r="F49" s="17">
        <v>0</v>
      </c>
      <c r="G49" s="17">
        <v>0</v>
      </c>
      <c r="H49" s="17">
        <v>65928</v>
      </c>
      <c r="I49" s="17">
        <v>64457</v>
      </c>
      <c r="J49" s="17">
        <v>6904</v>
      </c>
      <c r="K49" s="17">
        <v>0</v>
      </c>
      <c r="L49" s="17">
        <v>9230</v>
      </c>
      <c r="M49" s="17">
        <v>26960</v>
      </c>
      <c r="N49" s="17">
        <v>141272</v>
      </c>
      <c r="O49" s="17">
        <v>0</v>
      </c>
      <c r="P49" s="17">
        <v>34178</v>
      </c>
      <c r="Q49" s="17">
        <v>0</v>
      </c>
      <c r="R49" s="17">
        <v>0</v>
      </c>
      <c r="S49" s="17">
        <v>0</v>
      </c>
      <c r="T49" s="18">
        <v>0</v>
      </c>
      <c r="U49" s="7">
        <f t="shared" si="0"/>
        <v>400174</v>
      </c>
      <c r="V49" s="7">
        <v>381088</v>
      </c>
      <c r="W49" s="14">
        <f t="shared" si="1"/>
        <v>19086</v>
      </c>
      <c r="X49" s="14"/>
    </row>
    <row r="50" spans="1:24">
      <c r="A50" s="2">
        <v>43</v>
      </c>
      <c r="B50" s="5">
        <v>43</v>
      </c>
      <c r="C50" s="6" t="s">
        <v>187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1015</v>
      </c>
      <c r="K50" s="17">
        <v>0</v>
      </c>
      <c r="L50" s="17">
        <v>0</v>
      </c>
      <c r="M50" s="17">
        <v>5980</v>
      </c>
      <c r="N50" s="17">
        <v>0</v>
      </c>
      <c r="O50" s="17">
        <v>0</v>
      </c>
      <c r="P50" s="17">
        <v>4076</v>
      </c>
      <c r="Q50" s="17">
        <v>0</v>
      </c>
      <c r="R50" s="17">
        <v>0</v>
      </c>
      <c r="S50" s="17">
        <v>60005</v>
      </c>
      <c r="T50" s="18">
        <v>0</v>
      </c>
      <c r="U50" s="7">
        <f t="shared" si="0"/>
        <v>71076</v>
      </c>
      <c r="V50" s="7">
        <v>37126</v>
      </c>
      <c r="W50" s="14">
        <f t="shared" si="1"/>
        <v>33950</v>
      </c>
      <c r="X50" s="14"/>
    </row>
    <row r="51" spans="1:24">
      <c r="A51" s="2">
        <v>44</v>
      </c>
      <c r="B51" s="5">
        <v>44</v>
      </c>
      <c r="C51" s="6" t="s">
        <v>188</v>
      </c>
      <c r="D51" s="17">
        <v>121956</v>
      </c>
      <c r="E51" s="17">
        <v>0</v>
      </c>
      <c r="F51" s="17">
        <v>0</v>
      </c>
      <c r="G51" s="17">
        <v>0</v>
      </c>
      <c r="H51" s="17">
        <v>0</v>
      </c>
      <c r="I51" s="17">
        <v>97413</v>
      </c>
      <c r="J51" s="17">
        <v>21125</v>
      </c>
      <c r="K51" s="17">
        <v>0</v>
      </c>
      <c r="L51" s="17">
        <v>32284</v>
      </c>
      <c r="M51" s="17">
        <v>288880</v>
      </c>
      <c r="N51" s="17">
        <v>0</v>
      </c>
      <c r="O51" s="17">
        <v>0</v>
      </c>
      <c r="P51" s="17">
        <v>2165188</v>
      </c>
      <c r="Q51" s="17">
        <v>68108</v>
      </c>
      <c r="R51" s="17">
        <v>0</v>
      </c>
      <c r="S51" s="17">
        <v>1007809</v>
      </c>
      <c r="T51" s="18">
        <v>3373301</v>
      </c>
      <c r="U51" s="7">
        <f t="shared" si="0"/>
        <v>7176064</v>
      </c>
      <c r="V51" s="7">
        <v>7176393</v>
      </c>
      <c r="W51" s="14">
        <f t="shared" si="1"/>
        <v>-329</v>
      </c>
      <c r="X51" s="14"/>
    </row>
    <row r="52" spans="1:24">
      <c r="A52" s="2">
        <v>45</v>
      </c>
      <c r="B52" s="5">
        <v>45</v>
      </c>
      <c r="C52" s="6" t="s">
        <v>189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823</v>
      </c>
      <c r="K52" s="17">
        <v>0</v>
      </c>
      <c r="L52" s="17">
        <v>0</v>
      </c>
      <c r="M52" s="17">
        <v>7120</v>
      </c>
      <c r="N52" s="17">
        <v>0</v>
      </c>
      <c r="O52" s="17">
        <v>0</v>
      </c>
      <c r="P52" s="17">
        <v>11852</v>
      </c>
      <c r="Q52" s="17">
        <v>0</v>
      </c>
      <c r="R52" s="17">
        <v>0</v>
      </c>
      <c r="S52" s="17">
        <v>58047</v>
      </c>
      <c r="T52" s="18">
        <v>0</v>
      </c>
      <c r="U52" s="7">
        <f t="shared" si="0"/>
        <v>77842</v>
      </c>
      <c r="V52" s="7">
        <v>58008</v>
      </c>
      <c r="W52" s="14">
        <f t="shared" si="1"/>
        <v>19834</v>
      </c>
      <c r="X52" s="14"/>
    </row>
    <row r="53" spans="1:24">
      <c r="A53" s="2">
        <v>46</v>
      </c>
      <c r="B53" s="5">
        <v>46</v>
      </c>
      <c r="C53" s="6" t="s">
        <v>190</v>
      </c>
      <c r="D53" s="17">
        <v>785286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26612</v>
      </c>
      <c r="K53" s="17">
        <v>29558</v>
      </c>
      <c r="L53" s="17">
        <v>0</v>
      </c>
      <c r="M53" s="17">
        <v>232380</v>
      </c>
      <c r="N53" s="17">
        <v>5032109</v>
      </c>
      <c r="O53" s="17">
        <v>1829</v>
      </c>
      <c r="P53" s="17">
        <v>0</v>
      </c>
      <c r="Q53" s="17">
        <v>60074</v>
      </c>
      <c r="R53" s="17">
        <v>0</v>
      </c>
      <c r="S53" s="17">
        <v>13400</v>
      </c>
      <c r="T53" s="18">
        <v>20287</v>
      </c>
      <c r="U53" s="7">
        <f t="shared" si="0"/>
        <v>6201535</v>
      </c>
      <c r="V53" s="7">
        <v>6199912</v>
      </c>
      <c r="W53" s="14">
        <f t="shared" si="1"/>
        <v>1623</v>
      </c>
      <c r="X53" s="14"/>
    </row>
    <row r="54" spans="1:24">
      <c r="A54" s="2">
        <v>47</v>
      </c>
      <c r="B54" s="5">
        <v>47</v>
      </c>
      <c r="C54" s="6" t="s">
        <v>191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533</v>
      </c>
      <c r="K54" s="17">
        <v>0</v>
      </c>
      <c r="L54" s="17">
        <v>0</v>
      </c>
      <c r="M54" s="17">
        <v>1940</v>
      </c>
      <c r="N54" s="17">
        <v>0</v>
      </c>
      <c r="O54" s="17">
        <v>0</v>
      </c>
      <c r="P54" s="17">
        <v>3674</v>
      </c>
      <c r="Q54" s="17">
        <v>0</v>
      </c>
      <c r="R54" s="17">
        <v>0</v>
      </c>
      <c r="S54" s="17">
        <v>0</v>
      </c>
      <c r="T54" s="18">
        <v>0</v>
      </c>
      <c r="U54" s="7">
        <f t="shared" si="0"/>
        <v>6147</v>
      </c>
      <c r="V54" s="7">
        <v>5622</v>
      </c>
      <c r="W54" s="14">
        <f t="shared" si="1"/>
        <v>525</v>
      </c>
      <c r="X54" s="14"/>
    </row>
    <row r="55" spans="1:24">
      <c r="A55" s="2">
        <v>48</v>
      </c>
      <c r="B55" s="5">
        <v>48</v>
      </c>
      <c r="C55" s="6" t="s">
        <v>192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9221</v>
      </c>
      <c r="K55" s="17">
        <v>12583</v>
      </c>
      <c r="L55" s="17">
        <v>0</v>
      </c>
      <c r="M55" s="17">
        <v>15440</v>
      </c>
      <c r="N55" s="17">
        <v>535537</v>
      </c>
      <c r="O55" s="17">
        <v>0</v>
      </c>
      <c r="P55" s="17">
        <v>0</v>
      </c>
      <c r="Q55" s="17">
        <v>16976</v>
      </c>
      <c r="R55" s="17">
        <v>0</v>
      </c>
      <c r="S55" s="17">
        <v>6700</v>
      </c>
      <c r="T55" s="18">
        <v>69623</v>
      </c>
      <c r="U55" s="7">
        <f t="shared" si="0"/>
        <v>666080</v>
      </c>
      <c r="V55" s="7">
        <v>602621</v>
      </c>
      <c r="W55" s="14">
        <f t="shared" si="1"/>
        <v>63459</v>
      </c>
      <c r="X55" s="14"/>
    </row>
    <row r="56" spans="1:24">
      <c r="A56" s="2">
        <v>49</v>
      </c>
      <c r="B56" s="5">
        <v>49</v>
      </c>
      <c r="C56" s="6" t="s">
        <v>193</v>
      </c>
      <c r="D56" s="17">
        <v>0</v>
      </c>
      <c r="E56" s="17">
        <v>0</v>
      </c>
      <c r="F56" s="17">
        <v>0</v>
      </c>
      <c r="G56" s="17">
        <v>1362</v>
      </c>
      <c r="H56" s="17">
        <v>0</v>
      </c>
      <c r="I56" s="17">
        <v>0</v>
      </c>
      <c r="J56" s="17">
        <v>45099</v>
      </c>
      <c r="K56" s="17">
        <v>53122</v>
      </c>
      <c r="L56" s="17">
        <v>0</v>
      </c>
      <c r="M56" s="17">
        <v>481300</v>
      </c>
      <c r="N56" s="17">
        <v>9063242</v>
      </c>
      <c r="O56" s="17">
        <v>2996</v>
      </c>
      <c r="P56" s="17">
        <v>0</v>
      </c>
      <c r="Q56" s="17">
        <v>66135</v>
      </c>
      <c r="R56" s="17">
        <v>0</v>
      </c>
      <c r="S56" s="17">
        <v>6700</v>
      </c>
      <c r="T56" s="18">
        <v>11616784</v>
      </c>
      <c r="U56" s="7">
        <f t="shared" si="0"/>
        <v>21336740</v>
      </c>
      <c r="V56" s="7">
        <v>21504962</v>
      </c>
      <c r="W56" s="14">
        <f t="shared" si="1"/>
        <v>-168222</v>
      </c>
      <c r="X56" s="14"/>
    </row>
    <row r="57" spans="1:24">
      <c r="A57" s="2">
        <v>50</v>
      </c>
      <c r="B57" s="5">
        <v>50</v>
      </c>
      <c r="C57" s="6" t="s">
        <v>194</v>
      </c>
      <c r="D57" s="17">
        <v>199266</v>
      </c>
      <c r="E57" s="17">
        <v>0</v>
      </c>
      <c r="F57" s="17">
        <v>0</v>
      </c>
      <c r="G57" s="17">
        <v>0</v>
      </c>
      <c r="H57" s="17">
        <v>0</v>
      </c>
      <c r="I57" s="17">
        <v>91650</v>
      </c>
      <c r="J57" s="17">
        <v>7843</v>
      </c>
      <c r="K57" s="17">
        <v>10966</v>
      </c>
      <c r="L57" s="17">
        <v>0</v>
      </c>
      <c r="M57" s="17">
        <v>26620</v>
      </c>
      <c r="N57" s="17">
        <v>466735</v>
      </c>
      <c r="O57" s="17">
        <v>0</v>
      </c>
      <c r="P57" s="17">
        <v>0</v>
      </c>
      <c r="Q57" s="17">
        <v>29288</v>
      </c>
      <c r="R57" s="17">
        <v>0</v>
      </c>
      <c r="S57" s="17">
        <v>6700</v>
      </c>
      <c r="T57" s="18">
        <v>111645</v>
      </c>
      <c r="U57" s="7">
        <f t="shared" si="0"/>
        <v>950713</v>
      </c>
      <c r="V57" s="7">
        <v>945652</v>
      </c>
      <c r="W57" s="14">
        <f t="shared" si="1"/>
        <v>5061</v>
      </c>
      <c r="X57" s="14"/>
    </row>
    <row r="58" spans="1:24">
      <c r="A58" s="2">
        <v>51</v>
      </c>
      <c r="B58" s="5">
        <v>51</v>
      </c>
      <c r="C58" s="6" t="s">
        <v>195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2195</v>
      </c>
      <c r="K58" s="17">
        <v>2489</v>
      </c>
      <c r="L58" s="17">
        <v>0</v>
      </c>
      <c r="M58" s="17">
        <v>1240</v>
      </c>
      <c r="N58" s="17">
        <v>0</v>
      </c>
      <c r="O58" s="17">
        <v>0</v>
      </c>
      <c r="P58" s="17">
        <v>41734</v>
      </c>
      <c r="Q58" s="17">
        <v>0</v>
      </c>
      <c r="R58" s="17">
        <v>0</v>
      </c>
      <c r="S58" s="17">
        <v>0</v>
      </c>
      <c r="T58" s="18">
        <v>0</v>
      </c>
      <c r="U58" s="7">
        <f t="shared" si="0"/>
        <v>47658</v>
      </c>
      <c r="V58" s="7">
        <v>71932</v>
      </c>
      <c r="W58" s="14">
        <f t="shared" si="1"/>
        <v>-24274</v>
      </c>
      <c r="X58" s="14"/>
    </row>
    <row r="59" spans="1:24">
      <c r="A59" s="2">
        <v>52</v>
      </c>
      <c r="B59" s="5">
        <v>52</v>
      </c>
      <c r="C59" s="6" t="s">
        <v>196</v>
      </c>
      <c r="D59" s="17">
        <v>24629</v>
      </c>
      <c r="E59" s="17">
        <v>0</v>
      </c>
      <c r="F59" s="17">
        <v>0</v>
      </c>
      <c r="G59" s="17">
        <v>0</v>
      </c>
      <c r="H59" s="17">
        <v>0</v>
      </c>
      <c r="I59" s="17">
        <v>61875</v>
      </c>
      <c r="J59" s="17">
        <v>3097</v>
      </c>
      <c r="K59" s="17">
        <v>0</v>
      </c>
      <c r="L59" s="17">
        <v>0</v>
      </c>
      <c r="M59" s="17">
        <v>16560</v>
      </c>
      <c r="N59" s="17">
        <v>25226</v>
      </c>
      <c r="O59" s="17">
        <v>0</v>
      </c>
      <c r="P59" s="17">
        <v>49898</v>
      </c>
      <c r="Q59" s="17">
        <v>13162</v>
      </c>
      <c r="R59" s="17">
        <v>0</v>
      </c>
      <c r="S59" s="17">
        <v>28100</v>
      </c>
      <c r="T59" s="18">
        <v>265883</v>
      </c>
      <c r="U59" s="7">
        <f t="shared" si="0"/>
        <v>488430</v>
      </c>
      <c r="V59" s="7">
        <v>413532</v>
      </c>
      <c r="W59" s="14">
        <f t="shared" si="1"/>
        <v>74898</v>
      </c>
      <c r="X59" s="14"/>
    </row>
    <row r="60" spans="1:24">
      <c r="A60" s="2">
        <v>53</v>
      </c>
      <c r="B60" s="5">
        <v>53</v>
      </c>
      <c r="C60" s="6" t="s">
        <v>197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347</v>
      </c>
      <c r="K60" s="17">
        <v>0</v>
      </c>
      <c r="L60" s="17">
        <v>0</v>
      </c>
      <c r="M60" s="17">
        <v>1820</v>
      </c>
      <c r="N60" s="17">
        <v>0</v>
      </c>
      <c r="O60" s="17">
        <v>0</v>
      </c>
      <c r="P60" s="17">
        <v>5319</v>
      </c>
      <c r="Q60" s="17">
        <v>0</v>
      </c>
      <c r="R60" s="17">
        <v>14899</v>
      </c>
      <c r="S60" s="17">
        <v>0</v>
      </c>
      <c r="T60" s="18">
        <v>0</v>
      </c>
      <c r="U60" s="7">
        <f t="shared" si="0"/>
        <v>22385</v>
      </c>
      <c r="V60" s="7">
        <v>22688</v>
      </c>
      <c r="W60" s="14">
        <f t="shared" si="1"/>
        <v>-303</v>
      </c>
      <c r="X60" s="14"/>
    </row>
    <row r="61" spans="1:24">
      <c r="A61" s="2">
        <v>54</v>
      </c>
      <c r="B61" s="5">
        <v>54</v>
      </c>
      <c r="C61" s="6" t="s">
        <v>198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3607</v>
      </c>
      <c r="K61" s="17">
        <v>0</v>
      </c>
      <c r="L61" s="17">
        <v>0</v>
      </c>
      <c r="M61" s="17">
        <v>16480</v>
      </c>
      <c r="N61" s="17">
        <v>0</v>
      </c>
      <c r="O61" s="17">
        <v>0</v>
      </c>
      <c r="P61" s="17">
        <v>16604</v>
      </c>
      <c r="Q61" s="17">
        <v>0</v>
      </c>
      <c r="R61" s="17">
        <v>0</v>
      </c>
      <c r="S61" s="17">
        <v>0</v>
      </c>
      <c r="T61" s="18">
        <v>0</v>
      </c>
      <c r="U61" s="7">
        <f t="shared" si="0"/>
        <v>36691</v>
      </c>
      <c r="V61" s="7">
        <v>32023</v>
      </c>
      <c r="W61" s="14">
        <f t="shared" si="1"/>
        <v>4668</v>
      </c>
      <c r="X61" s="14"/>
    </row>
    <row r="62" spans="1:24">
      <c r="A62" s="2">
        <v>55</v>
      </c>
      <c r="B62" s="5">
        <v>55</v>
      </c>
      <c r="C62" s="6" t="s">
        <v>199</v>
      </c>
      <c r="D62" s="17">
        <v>492969</v>
      </c>
      <c r="E62" s="17">
        <v>0</v>
      </c>
      <c r="F62" s="17">
        <v>0</v>
      </c>
      <c r="G62" s="17">
        <v>0</v>
      </c>
      <c r="H62" s="17">
        <v>0</v>
      </c>
      <c r="I62" s="17">
        <v>153655</v>
      </c>
      <c r="J62" s="17">
        <v>7687</v>
      </c>
      <c r="K62" s="17">
        <v>0</v>
      </c>
      <c r="L62" s="17">
        <v>0</v>
      </c>
      <c r="M62" s="17">
        <v>5480</v>
      </c>
      <c r="N62" s="17">
        <v>0</v>
      </c>
      <c r="O62" s="17">
        <v>0</v>
      </c>
      <c r="P62" s="17">
        <v>15760</v>
      </c>
      <c r="Q62" s="17">
        <v>0</v>
      </c>
      <c r="R62" s="17">
        <v>0</v>
      </c>
      <c r="S62" s="17">
        <v>0</v>
      </c>
      <c r="T62" s="18">
        <v>0</v>
      </c>
      <c r="U62" s="7">
        <f t="shared" si="0"/>
        <v>675551</v>
      </c>
      <c r="V62" s="7">
        <v>658638</v>
      </c>
      <c r="W62" s="14">
        <f t="shared" si="1"/>
        <v>16913</v>
      </c>
      <c r="X62" s="14"/>
    </row>
    <row r="63" spans="1:24">
      <c r="A63" s="2">
        <v>56</v>
      </c>
      <c r="B63" s="5">
        <v>56</v>
      </c>
      <c r="C63" s="6" t="s">
        <v>200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72843</v>
      </c>
      <c r="J63" s="17">
        <v>10732</v>
      </c>
      <c r="K63" s="17">
        <v>0</v>
      </c>
      <c r="L63" s="17">
        <v>0</v>
      </c>
      <c r="M63" s="17">
        <v>25320</v>
      </c>
      <c r="N63" s="17">
        <v>0</v>
      </c>
      <c r="O63" s="17">
        <v>0</v>
      </c>
      <c r="P63" s="17">
        <v>229588</v>
      </c>
      <c r="Q63" s="17">
        <v>4836</v>
      </c>
      <c r="R63" s="17">
        <v>0</v>
      </c>
      <c r="S63" s="17">
        <v>223445</v>
      </c>
      <c r="T63" s="18">
        <v>1355274</v>
      </c>
      <c r="U63" s="7">
        <f t="shared" si="0"/>
        <v>1922038</v>
      </c>
      <c r="V63" s="7">
        <v>1762584</v>
      </c>
      <c r="W63" s="14">
        <f t="shared" si="1"/>
        <v>159454</v>
      </c>
      <c r="X63" s="14"/>
    </row>
    <row r="64" spans="1:24">
      <c r="A64" s="2">
        <v>57</v>
      </c>
      <c r="B64" s="5">
        <v>57</v>
      </c>
      <c r="C64" s="6" t="s">
        <v>201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10326</v>
      </c>
      <c r="J64" s="17">
        <v>8156</v>
      </c>
      <c r="K64" s="17">
        <v>18414</v>
      </c>
      <c r="L64" s="17">
        <v>0</v>
      </c>
      <c r="M64" s="17">
        <v>238940</v>
      </c>
      <c r="N64" s="17">
        <v>2351211</v>
      </c>
      <c r="O64" s="17">
        <v>252</v>
      </c>
      <c r="P64" s="17">
        <v>0</v>
      </c>
      <c r="Q64" s="17">
        <v>5766</v>
      </c>
      <c r="R64" s="17">
        <v>0</v>
      </c>
      <c r="S64" s="17">
        <v>6700</v>
      </c>
      <c r="T64" s="18">
        <v>6780874</v>
      </c>
      <c r="U64" s="7">
        <f t="shared" si="0"/>
        <v>9420639</v>
      </c>
      <c r="V64" s="7">
        <v>8049646</v>
      </c>
      <c r="W64" s="14">
        <f t="shared" si="1"/>
        <v>1370993</v>
      </c>
      <c r="X64" s="14"/>
    </row>
    <row r="65" spans="1:24">
      <c r="A65" s="2">
        <v>58</v>
      </c>
      <c r="B65" s="5">
        <v>58</v>
      </c>
      <c r="C65" s="6" t="s">
        <v>202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836</v>
      </c>
      <c r="K65" s="17">
        <v>0</v>
      </c>
      <c r="L65" s="17">
        <v>0</v>
      </c>
      <c r="M65" s="17">
        <v>2620</v>
      </c>
      <c r="N65" s="17">
        <v>0</v>
      </c>
      <c r="O65" s="17">
        <v>0</v>
      </c>
      <c r="P65" s="17">
        <v>23476</v>
      </c>
      <c r="Q65" s="17">
        <v>0</v>
      </c>
      <c r="R65" s="17">
        <v>0</v>
      </c>
      <c r="S65" s="17">
        <v>0</v>
      </c>
      <c r="T65" s="18">
        <v>0</v>
      </c>
      <c r="U65" s="7">
        <f t="shared" si="0"/>
        <v>26932</v>
      </c>
      <c r="V65" s="7">
        <v>25698</v>
      </c>
      <c r="W65" s="14">
        <f t="shared" si="1"/>
        <v>1234</v>
      </c>
      <c r="X65" s="14"/>
    </row>
    <row r="66" spans="1:24">
      <c r="A66" s="2">
        <v>59</v>
      </c>
      <c r="B66" s="5">
        <v>59</v>
      </c>
      <c r="C66" s="6" t="s">
        <v>203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344</v>
      </c>
      <c r="K66" s="17">
        <v>0</v>
      </c>
      <c r="L66" s="17">
        <v>0</v>
      </c>
      <c r="M66" s="17">
        <v>1120</v>
      </c>
      <c r="N66" s="17">
        <v>0</v>
      </c>
      <c r="O66" s="17">
        <v>0</v>
      </c>
      <c r="P66" s="17">
        <v>927</v>
      </c>
      <c r="Q66" s="17">
        <v>0</v>
      </c>
      <c r="R66" s="17">
        <v>0</v>
      </c>
      <c r="S66" s="17">
        <v>0</v>
      </c>
      <c r="T66" s="18">
        <v>0</v>
      </c>
      <c r="U66" s="7">
        <f t="shared" si="0"/>
        <v>2391</v>
      </c>
      <c r="V66" s="7">
        <v>2812</v>
      </c>
      <c r="W66" s="14">
        <f t="shared" si="1"/>
        <v>-421</v>
      </c>
      <c r="X66" s="14"/>
    </row>
    <row r="67" spans="1:24">
      <c r="A67" s="2">
        <v>60</v>
      </c>
      <c r="B67" s="5">
        <v>60</v>
      </c>
      <c r="C67" s="6" t="s">
        <v>204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367</v>
      </c>
      <c r="K67" s="17">
        <v>0</v>
      </c>
      <c r="L67" s="17">
        <v>0</v>
      </c>
      <c r="M67" s="17">
        <v>1500</v>
      </c>
      <c r="N67" s="17">
        <v>0</v>
      </c>
      <c r="O67" s="17">
        <v>0</v>
      </c>
      <c r="P67" s="17">
        <v>2214</v>
      </c>
      <c r="Q67" s="17">
        <v>0</v>
      </c>
      <c r="R67" s="17">
        <v>6000</v>
      </c>
      <c r="S67" s="17">
        <v>0</v>
      </c>
      <c r="T67" s="18">
        <v>0</v>
      </c>
      <c r="U67" s="7">
        <f t="shared" si="0"/>
        <v>10081</v>
      </c>
      <c r="V67" s="7">
        <v>9862</v>
      </c>
      <c r="W67" s="14">
        <f t="shared" si="1"/>
        <v>219</v>
      </c>
      <c r="X67" s="14"/>
    </row>
    <row r="68" spans="1:24">
      <c r="A68" s="2">
        <v>61</v>
      </c>
      <c r="B68" s="5">
        <v>61</v>
      </c>
      <c r="C68" s="6" t="s">
        <v>205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12677</v>
      </c>
      <c r="K68" s="17">
        <v>0</v>
      </c>
      <c r="L68" s="17">
        <v>0</v>
      </c>
      <c r="M68" s="17">
        <v>81000</v>
      </c>
      <c r="N68" s="17">
        <v>0</v>
      </c>
      <c r="O68" s="17">
        <v>0</v>
      </c>
      <c r="P68" s="17">
        <v>603727</v>
      </c>
      <c r="Q68" s="17">
        <v>21800</v>
      </c>
      <c r="R68" s="17">
        <v>0</v>
      </c>
      <c r="S68" s="17">
        <v>849887</v>
      </c>
      <c r="T68" s="18">
        <v>1989867</v>
      </c>
      <c r="U68" s="7">
        <f t="shared" si="0"/>
        <v>3558958</v>
      </c>
      <c r="V68" s="7">
        <v>2999703</v>
      </c>
      <c r="W68" s="14">
        <f t="shared" si="1"/>
        <v>559255</v>
      </c>
      <c r="X68" s="14"/>
    </row>
    <row r="69" spans="1:24">
      <c r="A69" s="2">
        <v>62</v>
      </c>
      <c r="B69" s="5">
        <v>62</v>
      </c>
      <c r="C69" s="6" t="s">
        <v>206</v>
      </c>
      <c r="D69" s="17">
        <v>84469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3621</v>
      </c>
      <c r="K69" s="17">
        <v>0</v>
      </c>
      <c r="L69" s="17">
        <v>0</v>
      </c>
      <c r="M69" s="17">
        <v>1080</v>
      </c>
      <c r="N69" s="17">
        <v>0</v>
      </c>
      <c r="O69" s="17">
        <v>0</v>
      </c>
      <c r="P69" s="17">
        <v>123370</v>
      </c>
      <c r="Q69" s="17">
        <v>0</v>
      </c>
      <c r="R69" s="17">
        <v>0</v>
      </c>
      <c r="S69" s="17">
        <v>0</v>
      </c>
      <c r="T69" s="18">
        <v>0</v>
      </c>
      <c r="U69" s="7">
        <f t="shared" si="0"/>
        <v>212540</v>
      </c>
      <c r="V69" s="7">
        <v>207815</v>
      </c>
      <c r="W69" s="14">
        <f t="shared" si="1"/>
        <v>4725</v>
      </c>
      <c r="X69" s="14"/>
    </row>
    <row r="70" spans="1:24">
      <c r="A70" s="2">
        <v>63</v>
      </c>
      <c r="B70" s="5">
        <v>63</v>
      </c>
      <c r="C70" s="6" t="s">
        <v>207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4491</v>
      </c>
      <c r="J70" s="17">
        <v>395</v>
      </c>
      <c r="K70" s="17">
        <v>0</v>
      </c>
      <c r="L70" s="17">
        <v>0</v>
      </c>
      <c r="M70" s="17">
        <v>1380</v>
      </c>
      <c r="N70" s="17">
        <v>0</v>
      </c>
      <c r="O70" s="17">
        <v>0</v>
      </c>
      <c r="P70" s="17">
        <v>11</v>
      </c>
      <c r="Q70" s="17">
        <v>8005</v>
      </c>
      <c r="R70" s="17">
        <v>0</v>
      </c>
      <c r="S70" s="17">
        <v>42450</v>
      </c>
      <c r="T70" s="18">
        <v>39813</v>
      </c>
      <c r="U70" s="7">
        <f t="shared" si="0"/>
        <v>96545</v>
      </c>
      <c r="V70" s="7">
        <v>116039</v>
      </c>
      <c r="W70" s="14">
        <f t="shared" si="1"/>
        <v>-19494</v>
      </c>
      <c r="X70" s="14"/>
    </row>
    <row r="71" spans="1:24">
      <c r="A71" s="2">
        <v>64</v>
      </c>
      <c r="B71" s="5">
        <v>64</v>
      </c>
      <c r="C71" s="6" t="s">
        <v>208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17936</v>
      </c>
      <c r="J71" s="17">
        <v>3397</v>
      </c>
      <c r="K71" s="17">
        <v>0</v>
      </c>
      <c r="L71" s="17">
        <v>0</v>
      </c>
      <c r="M71" s="17">
        <v>26040</v>
      </c>
      <c r="N71" s="17">
        <v>0</v>
      </c>
      <c r="O71" s="17">
        <v>0</v>
      </c>
      <c r="P71" s="17">
        <v>10901</v>
      </c>
      <c r="Q71" s="17">
        <v>6120</v>
      </c>
      <c r="R71" s="17">
        <v>0</v>
      </c>
      <c r="S71" s="17">
        <v>724813</v>
      </c>
      <c r="T71" s="18">
        <v>484848</v>
      </c>
      <c r="U71" s="7">
        <f t="shared" si="0"/>
        <v>1274055</v>
      </c>
      <c r="V71" s="7">
        <v>1203623</v>
      </c>
      <c r="W71" s="14">
        <f t="shared" si="1"/>
        <v>70432</v>
      </c>
      <c r="X71" s="14"/>
    </row>
    <row r="72" spans="1:24">
      <c r="A72" s="2">
        <v>65</v>
      </c>
      <c r="B72" s="5">
        <v>65</v>
      </c>
      <c r="C72" s="6" t="s">
        <v>209</v>
      </c>
      <c r="D72" s="17">
        <v>123422</v>
      </c>
      <c r="E72" s="17">
        <v>0</v>
      </c>
      <c r="F72" s="17">
        <v>0</v>
      </c>
      <c r="G72" s="17">
        <v>0</v>
      </c>
      <c r="H72" s="17">
        <v>635693</v>
      </c>
      <c r="I72" s="17">
        <v>42535</v>
      </c>
      <c r="J72" s="17">
        <v>4013</v>
      </c>
      <c r="K72" s="17">
        <v>4098</v>
      </c>
      <c r="L72" s="17">
        <v>0</v>
      </c>
      <c r="M72" s="17">
        <v>6680</v>
      </c>
      <c r="N72" s="17">
        <v>174399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8">
        <v>13834</v>
      </c>
      <c r="U72" s="7">
        <f t="shared" ref="U72:U135" si="2">SUM(D72:T72)</f>
        <v>1004674</v>
      </c>
      <c r="V72" s="7">
        <v>963630</v>
      </c>
      <c r="W72" s="14">
        <f t="shared" si="1"/>
        <v>41044</v>
      </c>
      <c r="X72" s="14"/>
    </row>
    <row r="73" spans="1:24">
      <c r="A73" s="2">
        <v>66</v>
      </c>
      <c r="B73" s="5">
        <v>66</v>
      </c>
      <c r="C73" s="6" t="s">
        <v>210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449</v>
      </c>
      <c r="K73" s="17">
        <v>0</v>
      </c>
      <c r="L73" s="17">
        <v>0</v>
      </c>
      <c r="M73" s="17">
        <v>1880</v>
      </c>
      <c r="N73" s="17">
        <v>0</v>
      </c>
      <c r="O73" s="17">
        <v>0</v>
      </c>
      <c r="P73" s="17">
        <v>305</v>
      </c>
      <c r="Q73" s="17">
        <v>0</v>
      </c>
      <c r="R73" s="17">
        <v>0</v>
      </c>
      <c r="S73" s="17">
        <v>0</v>
      </c>
      <c r="T73" s="18">
        <v>0</v>
      </c>
      <c r="U73" s="7">
        <f t="shared" si="2"/>
        <v>2634</v>
      </c>
      <c r="V73" s="7">
        <v>2635</v>
      </c>
      <c r="W73" s="14">
        <f t="shared" ref="W73:W136" si="3">U73-V73</f>
        <v>-1</v>
      </c>
      <c r="X73" s="14"/>
    </row>
    <row r="74" spans="1:24">
      <c r="A74" s="2">
        <v>67</v>
      </c>
      <c r="B74" s="5">
        <v>67</v>
      </c>
      <c r="C74" s="6" t="s">
        <v>211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8704</v>
      </c>
      <c r="K74" s="17">
        <v>8955</v>
      </c>
      <c r="L74" s="17">
        <v>0</v>
      </c>
      <c r="M74" s="17">
        <v>17100</v>
      </c>
      <c r="N74" s="17">
        <v>403424</v>
      </c>
      <c r="O74" s="17">
        <v>0</v>
      </c>
      <c r="P74" s="17">
        <v>0</v>
      </c>
      <c r="Q74" s="17">
        <v>0</v>
      </c>
      <c r="R74" s="17">
        <v>0</v>
      </c>
      <c r="S74" s="17">
        <v>10000</v>
      </c>
      <c r="T74" s="18">
        <v>80301</v>
      </c>
      <c r="U74" s="7">
        <f t="shared" si="2"/>
        <v>528484</v>
      </c>
      <c r="V74" s="7">
        <v>442063</v>
      </c>
      <c r="W74" s="14">
        <f t="shared" si="3"/>
        <v>86421</v>
      </c>
      <c r="X74" s="14"/>
    </row>
    <row r="75" spans="1:24">
      <c r="A75" s="2">
        <v>68</v>
      </c>
      <c r="B75" s="5">
        <v>68</v>
      </c>
      <c r="C75" s="6" t="s">
        <v>212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585</v>
      </c>
      <c r="K75" s="17">
        <v>0</v>
      </c>
      <c r="L75" s="17">
        <v>0</v>
      </c>
      <c r="M75" s="17">
        <v>1980</v>
      </c>
      <c r="N75" s="17">
        <v>0</v>
      </c>
      <c r="O75" s="17">
        <v>0</v>
      </c>
      <c r="P75" s="17">
        <v>2300</v>
      </c>
      <c r="Q75" s="17">
        <v>0</v>
      </c>
      <c r="R75" s="17">
        <v>0</v>
      </c>
      <c r="S75" s="17">
        <v>35507</v>
      </c>
      <c r="T75" s="18">
        <v>40466</v>
      </c>
      <c r="U75" s="7">
        <f t="shared" si="2"/>
        <v>80838</v>
      </c>
      <c r="V75" s="7">
        <v>46673</v>
      </c>
      <c r="W75" s="14">
        <f t="shared" si="3"/>
        <v>34165</v>
      </c>
      <c r="X75" s="14"/>
    </row>
    <row r="76" spans="1:24">
      <c r="A76" s="2">
        <v>69</v>
      </c>
      <c r="B76" s="5">
        <v>69</v>
      </c>
      <c r="C76" s="6" t="s">
        <v>213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295</v>
      </c>
      <c r="K76" s="17">
        <v>0</v>
      </c>
      <c r="L76" s="17">
        <v>0</v>
      </c>
      <c r="M76" s="17">
        <v>1020</v>
      </c>
      <c r="N76" s="17">
        <v>0</v>
      </c>
      <c r="O76" s="17">
        <v>0</v>
      </c>
      <c r="P76" s="17">
        <v>882</v>
      </c>
      <c r="Q76" s="17">
        <v>0</v>
      </c>
      <c r="R76" s="17">
        <v>0</v>
      </c>
      <c r="S76" s="17">
        <v>0</v>
      </c>
      <c r="T76" s="18">
        <v>0</v>
      </c>
      <c r="U76" s="7">
        <f t="shared" si="2"/>
        <v>2197</v>
      </c>
      <c r="V76" s="7">
        <v>1414</v>
      </c>
      <c r="W76" s="14">
        <f t="shared" si="3"/>
        <v>783</v>
      </c>
      <c r="X76" s="14"/>
    </row>
    <row r="77" spans="1:24">
      <c r="A77" s="2">
        <v>70</v>
      </c>
      <c r="B77" s="5">
        <v>70</v>
      </c>
      <c r="C77" s="6" t="s">
        <v>214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1737</v>
      </c>
      <c r="K77" s="17">
        <v>0</v>
      </c>
      <c r="L77" s="17">
        <v>0</v>
      </c>
      <c r="M77" s="17">
        <v>6600</v>
      </c>
      <c r="N77" s="17">
        <v>0</v>
      </c>
      <c r="O77" s="17">
        <v>0</v>
      </c>
      <c r="P77" s="17">
        <v>25441</v>
      </c>
      <c r="Q77" s="17">
        <v>0</v>
      </c>
      <c r="R77" s="17">
        <v>0</v>
      </c>
      <c r="S77" s="17">
        <v>0</v>
      </c>
      <c r="T77" s="18">
        <v>0</v>
      </c>
      <c r="U77" s="7">
        <f t="shared" si="2"/>
        <v>33778</v>
      </c>
      <c r="V77" s="7">
        <v>32827</v>
      </c>
      <c r="W77" s="14">
        <f t="shared" si="3"/>
        <v>951</v>
      </c>
      <c r="X77" s="14"/>
    </row>
    <row r="78" spans="1:24">
      <c r="A78" s="2">
        <v>71</v>
      </c>
      <c r="B78" s="5">
        <v>71</v>
      </c>
      <c r="C78" s="6" t="s">
        <v>215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54099</v>
      </c>
      <c r="J78" s="17">
        <v>8633</v>
      </c>
      <c r="K78" s="17">
        <v>13510</v>
      </c>
      <c r="L78" s="17">
        <v>0</v>
      </c>
      <c r="M78" s="17">
        <v>15280</v>
      </c>
      <c r="N78" s="17">
        <v>575013</v>
      </c>
      <c r="O78" s="17">
        <v>0</v>
      </c>
      <c r="P78" s="17">
        <v>0</v>
      </c>
      <c r="Q78" s="17">
        <v>17690</v>
      </c>
      <c r="R78" s="17">
        <v>0</v>
      </c>
      <c r="S78" s="17">
        <v>187970</v>
      </c>
      <c r="T78" s="18">
        <v>59480</v>
      </c>
      <c r="U78" s="7">
        <f t="shared" si="2"/>
        <v>931675</v>
      </c>
      <c r="V78" s="7">
        <v>1130013</v>
      </c>
      <c r="W78" s="14">
        <f t="shared" si="3"/>
        <v>-198338</v>
      </c>
      <c r="X78" s="14"/>
    </row>
    <row r="79" spans="1:24">
      <c r="A79" s="2">
        <v>72</v>
      </c>
      <c r="B79" s="5">
        <v>72</v>
      </c>
      <c r="C79" s="6" t="s">
        <v>216</v>
      </c>
      <c r="D79" s="17">
        <v>540018</v>
      </c>
      <c r="E79" s="17">
        <v>0</v>
      </c>
      <c r="F79" s="17">
        <v>0</v>
      </c>
      <c r="G79" s="17">
        <v>0</v>
      </c>
      <c r="H79" s="17">
        <v>0</v>
      </c>
      <c r="I79" s="17">
        <v>137923</v>
      </c>
      <c r="J79" s="17">
        <v>11042</v>
      </c>
      <c r="K79" s="17">
        <v>0</v>
      </c>
      <c r="L79" s="17">
        <v>0</v>
      </c>
      <c r="M79" s="17">
        <v>25520</v>
      </c>
      <c r="N79" s="17">
        <v>0</v>
      </c>
      <c r="O79" s="17">
        <v>0</v>
      </c>
      <c r="P79" s="17">
        <v>88350</v>
      </c>
      <c r="Q79" s="17">
        <v>0</v>
      </c>
      <c r="R79" s="17">
        <v>0</v>
      </c>
      <c r="S79" s="17">
        <v>26438</v>
      </c>
      <c r="T79" s="18">
        <v>44483</v>
      </c>
      <c r="U79" s="7">
        <f t="shared" si="2"/>
        <v>873774</v>
      </c>
      <c r="V79" s="7">
        <v>859699</v>
      </c>
      <c r="W79" s="14">
        <f t="shared" si="3"/>
        <v>14075</v>
      </c>
      <c r="X79" s="14"/>
    </row>
    <row r="80" spans="1:24">
      <c r="A80" s="2">
        <v>73</v>
      </c>
      <c r="B80" s="5">
        <v>73</v>
      </c>
      <c r="C80" s="6" t="s">
        <v>217</v>
      </c>
      <c r="D80" s="17">
        <v>205861</v>
      </c>
      <c r="E80" s="17">
        <v>0</v>
      </c>
      <c r="F80" s="17">
        <v>0</v>
      </c>
      <c r="G80" s="17">
        <v>0</v>
      </c>
      <c r="H80" s="17">
        <v>1397499</v>
      </c>
      <c r="I80" s="17">
        <v>63859</v>
      </c>
      <c r="J80" s="17">
        <v>8464</v>
      </c>
      <c r="K80" s="17">
        <v>12191</v>
      </c>
      <c r="L80" s="17">
        <v>0</v>
      </c>
      <c r="M80" s="17">
        <v>21660</v>
      </c>
      <c r="N80" s="17">
        <v>531471</v>
      </c>
      <c r="O80" s="17">
        <v>0</v>
      </c>
      <c r="P80" s="17">
        <v>0</v>
      </c>
      <c r="Q80" s="17">
        <v>0</v>
      </c>
      <c r="R80" s="17">
        <v>0</v>
      </c>
      <c r="S80" s="17">
        <v>13400</v>
      </c>
      <c r="T80" s="18">
        <v>181128</v>
      </c>
      <c r="U80" s="7">
        <f t="shared" si="2"/>
        <v>2435533</v>
      </c>
      <c r="V80" s="7">
        <v>2419189</v>
      </c>
      <c r="W80" s="14">
        <f t="shared" si="3"/>
        <v>16344</v>
      </c>
      <c r="X80" s="14"/>
    </row>
    <row r="81" spans="1:24">
      <c r="A81" s="2">
        <v>74</v>
      </c>
      <c r="B81" s="5">
        <v>74</v>
      </c>
      <c r="C81" s="6" t="s">
        <v>218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1562</v>
      </c>
      <c r="K81" s="17">
        <v>0</v>
      </c>
      <c r="L81" s="17">
        <v>0</v>
      </c>
      <c r="M81" s="17">
        <v>3320</v>
      </c>
      <c r="N81" s="17">
        <v>0</v>
      </c>
      <c r="O81" s="17">
        <v>0</v>
      </c>
      <c r="P81" s="17">
        <v>17333</v>
      </c>
      <c r="Q81" s="17">
        <v>0</v>
      </c>
      <c r="R81" s="17">
        <v>0</v>
      </c>
      <c r="S81" s="17">
        <v>73742</v>
      </c>
      <c r="T81" s="18">
        <v>96186</v>
      </c>
      <c r="U81" s="7">
        <f t="shared" si="2"/>
        <v>192143</v>
      </c>
      <c r="V81" s="7">
        <v>175906</v>
      </c>
      <c r="W81" s="14">
        <f t="shared" si="3"/>
        <v>16237</v>
      </c>
      <c r="X81" s="14"/>
    </row>
    <row r="82" spans="1:24">
      <c r="A82" s="2">
        <v>75</v>
      </c>
      <c r="B82" s="5">
        <v>75</v>
      </c>
      <c r="C82" s="6" t="s">
        <v>219</v>
      </c>
      <c r="D82" s="17">
        <v>508231</v>
      </c>
      <c r="E82" s="17">
        <v>0</v>
      </c>
      <c r="F82" s="17">
        <v>0</v>
      </c>
      <c r="G82" s="17">
        <v>0</v>
      </c>
      <c r="H82" s="17">
        <v>0</v>
      </c>
      <c r="I82" s="17">
        <v>158429</v>
      </c>
      <c r="J82" s="17">
        <v>9151</v>
      </c>
      <c r="K82" s="17">
        <v>0</v>
      </c>
      <c r="L82" s="17">
        <v>0</v>
      </c>
      <c r="M82" s="17">
        <v>16960</v>
      </c>
      <c r="N82" s="17">
        <v>0</v>
      </c>
      <c r="O82" s="17">
        <v>0</v>
      </c>
      <c r="P82" s="17">
        <v>93233</v>
      </c>
      <c r="Q82" s="17">
        <v>0</v>
      </c>
      <c r="R82" s="17">
        <v>0</v>
      </c>
      <c r="S82" s="17">
        <v>0</v>
      </c>
      <c r="T82" s="18">
        <v>0</v>
      </c>
      <c r="U82" s="7">
        <f t="shared" si="2"/>
        <v>786004</v>
      </c>
      <c r="V82" s="7">
        <v>767503</v>
      </c>
      <c r="W82" s="14">
        <f t="shared" si="3"/>
        <v>18501</v>
      </c>
      <c r="X82" s="14"/>
    </row>
    <row r="83" spans="1:24">
      <c r="A83" s="2">
        <v>76</v>
      </c>
      <c r="B83" s="5">
        <v>76</v>
      </c>
      <c r="C83" s="6" t="s">
        <v>220</v>
      </c>
      <c r="D83" s="17">
        <v>91664</v>
      </c>
      <c r="E83" s="17">
        <v>0</v>
      </c>
      <c r="F83" s="17">
        <v>0</v>
      </c>
      <c r="G83" s="17">
        <v>0</v>
      </c>
      <c r="H83" s="17">
        <v>0</v>
      </c>
      <c r="I83" s="17">
        <v>38059</v>
      </c>
      <c r="J83" s="17">
        <v>2080</v>
      </c>
      <c r="K83" s="17">
        <v>0</v>
      </c>
      <c r="L83" s="17">
        <v>0</v>
      </c>
      <c r="M83" s="17">
        <v>6620</v>
      </c>
      <c r="N83" s="17">
        <v>0</v>
      </c>
      <c r="O83" s="17">
        <v>0</v>
      </c>
      <c r="P83" s="17">
        <v>13161</v>
      </c>
      <c r="Q83" s="17">
        <v>0</v>
      </c>
      <c r="R83" s="17">
        <v>0</v>
      </c>
      <c r="S83" s="17">
        <v>0</v>
      </c>
      <c r="T83" s="18">
        <v>0</v>
      </c>
      <c r="U83" s="7">
        <f t="shared" si="2"/>
        <v>151584</v>
      </c>
      <c r="V83" s="7">
        <v>148168</v>
      </c>
      <c r="W83" s="14">
        <f t="shared" si="3"/>
        <v>3416</v>
      </c>
      <c r="X83" s="14"/>
    </row>
    <row r="84" spans="1:24">
      <c r="A84" s="2">
        <v>77</v>
      </c>
      <c r="B84" s="5">
        <v>77</v>
      </c>
      <c r="C84" s="6" t="s">
        <v>221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2302</v>
      </c>
      <c r="K84" s="17">
        <v>0</v>
      </c>
      <c r="L84" s="17">
        <v>0</v>
      </c>
      <c r="M84" s="17">
        <v>8320</v>
      </c>
      <c r="N84" s="17">
        <v>0</v>
      </c>
      <c r="O84" s="17">
        <v>0</v>
      </c>
      <c r="P84" s="17">
        <v>2703</v>
      </c>
      <c r="Q84" s="17">
        <v>8118</v>
      </c>
      <c r="R84" s="17">
        <v>0</v>
      </c>
      <c r="S84" s="17">
        <v>329538</v>
      </c>
      <c r="T84" s="18">
        <v>0</v>
      </c>
      <c r="U84" s="7">
        <f t="shared" si="2"/>
        <v>350981</v>
      </c>
      <c r="V84" s="7">
        <v>291722</v>
      </c>
      <c r="W84" s="14">
        <f t="shared" si="3"/>
        <v>59259</v>
      </c>
      <c r="X84" s="14"/>
    </row>
    <row r="85" spans="1:24">
      <c r="A85" s="2">
        <v>78</v>
      </c>
      <c r="B85" s="5">
        <v>78</v>
      </c>
      <c r="C85" s="6" t="s">
        <v>222</v>
      </c>
      <c r="D85" s="17">
        <v>113059</v>
      </c>
      <c r="E85" s="17">
        <v>0</v>
      </c>
      <c r="F85" s="17">
        <v>0</v>
      </c>
      <c r="G85" s="17">
        <v>0</v>
      </c>
      <c r="H85" s="17">
        <v>0</v>
      </c>
      <c r="I85" s="17">
        <v>57974</v>
      </c>
      <c r="J85" s="17">
        <v>3397</v>
      </c>
      <c r="K85" s="17">
        <v>2861</v>
      </c>
      <c r="L85" s="17">
        <v>0</v>
      </c>
      <c r="M85" s="17">
        <v>2500</v>
      </c>
      <c r="N85" s="17">
        <v>121769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8">
        <v>0</v>
      </c>
      <c r="U85" s="7">
        <f t="shared" si="2"/>
        <v>301560</v>
      </c>
      <c r="V85" s="7">
        <v>293925</v>
      </c>
      <c r="W85" s="14">
        <f t="shared" si="3"/>
        <v>7635</v>
      </c>
      <c r="X85" s="14"/>
    </row>
    <row r="86" spans="1:24">
      <c r="A86" s="2">
        <v>79</v>
      </c>
      <c r="B86" s="5">
        <v>79</v>
      </c>
      <c r="C86" s="6" t="s">
        <v>223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59168</v>
      </c>
      <c r="J86" s="17">
        <v>7953</v>
      </c>
      <c r="K86" s="17">
        <v>0</v>
      </c>
      <c r="L86" s="17">
        <v>0</v>
      </c>
      <c r="M86" s="17">
        <v>32620</v>
      </c>
      <c r="N86" s="17">
        <v>60248</v>
      </c>
      <c r="O86" s="17">
        <v>0</v>
      </c>
      <c r="P86" s="17">
        <v>136801</v>
      </c>
      <c r="Q86" s="17">
        <v>852</v>
      </c>
      <c r="R86" s="17">
        <v>0</v>
      </c>
      <c r="S86" s="17">
        <v>116350</v>
      </c>
      <c r="T86" s="18">
        <v>1511659</v>
      </c>
      <c r="U86" s="7">
        <f t="shared" si="2"/>
        <v>1925651</v>
      </c>
      <c r="V86" s="7">
        <v>1681027</v>
      </c>
      <c r="W86" s="14">
        <f t="shared" si="3"/>
        <v>244624</v>
      </c>
      <c r="X86" s="14"/>
    </row>
    <row r="87" spans="1:24">
      <c r="A87" s="2">
        <v>80</v>
      </c>
      <c r="B87" s="5">
        <v>80</v>
      </c>
      <c r="C87" s="6" t="s">
        <v>224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2785</v>
      </c>
      <c r="K87" s="17">
        <v>0</v>
      </c>
      <c r="L87" s="17">
        <v>0</v>
      </c>
      <c r="M87" s="17">
        <v>12740</v>
      </c>
      <c r="N87" s="17">
        <v>0</v>
      </c>
      <c r="O87" s="17">
        <v>0</v>
      </c>
      <c r="P87" s="17">
        <v>14738</v>
      </c>
      <c r="Q87" s="17">
        <v>0</v>
      </c>
      <c r="R87" s="17">
        <v>0</v>
      </c>
      <c r="S87" s="17">
        <v>0</v>
      </c>
      <c r="T87" s="18">
        <v>0</v>
      </c>
      <c r="U87" s="7">
        <f t="shared" si="2"/>
        <v>30263</v>
      </c>
      <c r="V87" s="7">
        <v>26943</v>
      </c>
      <c r="W87" s="14">
        <f t="shared" si="3"/>
        <v>3320</v>
      </c>
      <c r="X87" s="14"/>
    </row>
    <row r="88" spans="1:24">
      <c r="A88" s="2">
        <v>81</v>
      </c>
      <c r="B88" s="5">
        <v>81</v>
      </c>
      <c r="C88" s="6" t="s">
        <v>225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1036</v>
      </c>
      <c r="K88" s="17">
        <v>0</v>
      </c>
      <c r="L88" s="17">
        <v>0</v>
      </c>
      <c r="M88" s="17">
        <v>2240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8">
        <v>0</v>
      </c>
      <c r="U88" s="7">
        <f t="shared" si="2"/>
        <v>3276</v>
      </c>
      <c r="V88" s="7">
        <v>2464</v>
      </c>
      <c r="W88" s="14">
        <f t="shared" si="3"/>
        <v>812</v>
      </c>
      <c r="X88" s="14"/>
    </row>
    <row r="89" spans="1:24">
      <c r="A89" s="2">
        <v>82</v>
      </c>
      <c r="B89" s="5">
        <v>82</v>
      </c>
      <c r="C89" s="6" t="s">
        <v>226</v>
      </c>
      <c r="D89" s="17">
        <v>70512</v>
      </c>
      <c r="E89" s="17">
        <v>0</v>
      </c>
      <c r="F89" s="17">
        <v>0</v>
      </c>
      <c r="G89" s="17">
        <v>0</v>
      </c>
      <c r="H89" s="17">
        <v>0</v>
      </c>
      <c r="I89" s="17">
        <v>70778</v>
      </c>
      <c r="J89" s="17">
        <v>6075</v>
      </c>
      <c r="K89" s="17">
        <v>7586</v>
      </c>
      <c r="L89" s="17">
        <v>5167</v>
      </c>
      <c r="M89" s="17">
        <v>11640</v>
      </c>
      <c r="N89" s="17">
        <v>0</v>
      </c>
      <c r="O89" s="17">
        <v>0</v>
      </c>
      <c r="P89" s="17">
        <v>104570</v>
      </c>
      <c r="Q89" s="17">
        <v>12747</v>
      </c>
      <c r="R89" s="17">
        <v>0</v>
      </c>
      <c r="S89" s="17">
        <v>11700</v>
      </c>
      <c r="T89" s="18">
        <v>231616</v>
      </c>
      <c r="U89" s="7">
        <f t="shared" si="2"/>
        <v>532391</v>
      </c>
      <c r="V89" s="7">
        <v>424448</v>
      </c>
      <c r="W89" s="14">
        <f t="shared" si="3"/>
        <v>107943</v>
      </c>
      <c r="X89" s="14"/>
    </row>
    <row r="90" spans="1:24">
      <c r="A90" s="2">
        <v>83</v>
      </c>
      <c r="B90" s="5">
        <v>83</v>
      </c>
      <c r="C90" s="6" t="s">
        <v>16</v>
      </c>
      <c r="D90" s="17">
        <v>32972</v>
      </c>
      <c r="E90" s="17">
        <v>0</v>
      </c>
      <c r="F90" s="17">
        <v>0</v>
      </c>
      <c r="G90" s="17">
        <v>0</v>
      </c>
      <c r="H90" s="17">
        <v>0</v>
      </c>
      <c r="I90" s="17">
        <v>40850</v>
      </c>
      <c r="J90" s="17">
        <v>3912</v>
      </c>
      <c r="K90" s="17">
        <v>0</v>
      </c>
      <c r="L90" s="17">
        <v>4788</v>
      </c>
      <c r="M90" s="17">
        <v>14900</v>
      </c>
      <c r="N90" s="17">
        <v>58547</v>
      </c>
      <c r="O90" s="17">
        <v>0</v>
      </c>
      <c r="P90" s="17">
        <v>32460</v>
      </c>
      <c r="Q90" s="17">
        <v>0</v>
      </c>
      <c r="R90" s="17">
        <v>0</v>
      </c>
      <c r="S90" s="17">
        <v>130942</v>
      </c>
      <c r="T90" s="18">
        <v>40179</v>
      </c>
      <c r="U90" s="7">
        <f t="shared" si="2"/>
        <v>359550</v>
      </c>
      <c r="V90" s="7">
        <v>319528</v>
      </c>
      <c r="W90" s="14">
        <f t="shared" si="3"/>
        <v>40022</v>
      </c>
      <c r="X90" s="14"/>
    </row>
    <row r="91" spans="1:24">
      <c r="A91" s="2">
        <v>84</v>
      </c>
      <c r="B91" s="5">
        <v>84</v>
      </c>
      <c r="C91" s="6" t="s">
        <v>17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588</v>
      </c>
      <c r="K91" s="17">
        <v>0</v>
      </c>
      <c r="L91" s="17">
        <v>0</v>
      </c>
      <c r="M91" s="17">
        <v>3020</v>
      </c>
      <c r="N91" s="17">
        <v>0</v>
      </c>
      <c r="O91" s="17">
        <v>0</v>
      </c>
      <c r="P91" s="17">
        <v>19513</v>
      </c>
      <c r="Q91" s="17">
        <v>0</v>
      </c>
      <c r="R91" s="17">
        <v>0</v>
      </c>
      <c r="S91" s="17">
        <v>33250</v>
      </c>
      <c r="T91" s="18">
        <v>0</v>
      </c>
      <c r="U91" s="7">
        <f t="shared" si="2"/>
        <v>56371</v>
      </c>
      <c r="V91" s="7">
        <v>54854</v>
      </c>
      <c r="W91" s="14">
        <f t="shared" si="3"/>
        <v>1517</v>
      </c>
      <c r="X91" s="14"/>
    </row>
    <row r="92" spans="1:24">
      <c r="A92" s="2">
        <v>87</v>
      </c>
      <c r="B92" s="5">
        <v>85</v>
      </c>
      <c r="C92" s="6" t="s">
        <v>18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4485</v>
      </c>
      <c r="K92" s="17">
        <v>0</v>
      </c>
      <c r="L92" s="17">
        <v>0</v>
      </c>
      <c r="M92" s="17">
        <v>9600</v>
      </c>
      <c r="N92" s="17">
        <v>0</v>
      </c>
      <c r="O92" s="17">
        <v>0</v>
      </c>
      <c r="P92" s="17">
        <v>114891</v>
      </c>
      <c r="Q92" s="17">
        <v>6266</v>
      </c>
      <c r="R92" s="17">
        <v>0</v>
      </c>
      <c r="S92" s="17">
        <v>25450</v>
      </c>
      <c r="T92" s="18">
        <v>68726</v>
      </c>
      <c r="U92" s="7">
        <f t="shared" si="2"/>
        <v>229418</v>
      </c>
      <c r="V92" s="7">
        <v>196231</v>
      </c>
      <c r="W92" s="14">
        <f t="shared" si="3"/>
        <v>33187</v>
      </c>
      <c r="X92" s="14"/>
    </row>
    <row r="93" spans="1:24">
      <c r="A93" s="2">
        <v>85</v>
      </c>
      <c r="B93" s="5">
        <v>86</v>
      </c>
      <c r="C93" s="6" t="s">
        <v>227</v>
      </c>
      <c r="D93" s="17">
        <v>234275</v>
      </c>
      <c r="E93" s="17">
        <v>0</v>
      </c>
      <c r="F93" s="17">
        <v>0</v>
      </c>
      <c r="G93" s="17">
        <v>0</v>
      </c>
      <c r="H93" s="17">
        <v>147336</v>
      </c>
      <c r="I93" s="17">
        <v>72935</v>
      </c>
      <c r="J93" s="17">
        <v>3967</v>
      </c>
      <c r="K93" s="17">
        <v>0</v>
      </c>
      <c r="L93" s="17">
        <v>0</v>
      </c>
      <c r="M93" s="17">
        <v>4520</v>
      </c>
      <c r="N93" s="17">
        <v>0</v>
      </c>
      <c r="O93" s="17">
        <v>0</v>
      </c>
      <c r="P93" s="17">
        <v>46436</v>
      </c>
      <c r="Q93" s="17">
        <v>0</v>
      </c>
      <c r="R93" s="17">
        <v>0</v>
      </c>
      <c r="S93" s="17">
        <v>42673</v>
      </c>
      <c r="T93" s="18">
        <v>0</v>
      </c>
      <c r="U93" s="7">
        <f t="shared" si="2"/>
        <v>552142</v>
      </c>
      <c r="V93" s="7">
        <v>525986</v>
      </c>
      <c r="W93" s="14">
        <f t="shared" si="3"/>
        <v>26156</v>
      </c>
      <c r="X93" s="14"/>
    </row>
    <row r="94" spans="1:24">
      <c r="A94" s="2">
        <v>86</v>
      </c>
      <c r="B94" s="5">
        <v>87</v>
      </c>
      <c r="C94" s="6" t="s">
        <v>228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4083</v>
      </c>
      <c r="K94" s="17">
        <v>0</v>
      </c>
      <c r="L94" s="17">
        <v>0</v>
      </c>
      <c r="M94" s="17">
        <v>15920</v>
      </c>
      <c r="N94" s="17">
        <v>0</v>
      </c>
      <c r="O94" s="17">
        <v>0</v>
      </c>
      <c r="P94" s="17">
        <v>69103</v>
      </c>
      <c r="Q94" s="17">
        <v>3135</v>
      </c>
      <c r="R94" s="17">
        <v>0</v>
      </c>
      <c r="S94" s="17">
        <v>1162231</v>
      </c>
      <c r="T94" s="18">
        <v>703857</v>
      </c>
      <c r="U94" s="7">
        <f t="shared" si="2"/>
        <v>1958329</v>
      </c>
      <c r="V94" s="7">
        <v>1860991</v>
      </c>
      <c r="W94" s="14">
        <f t="shared" si="3"/>
        <v>97338</v>
      </c>
      <c r="X94" s="14"/>
    </row>
    <row r="95" spans="1:24">
      <c r="A95" s="2">
        <v>88</v>
      </c>
      <c r="B95" s="5">
        <v>88</v>
      </c>
      <c r="C95" s="6" t="s">
        <v>229</v>
      </c>
      <c r="D95" s="17">
        <v>319826</v>
      </c>
      <c r="E95" s="17">
        <v>0</v>
      </c>
      <c r="F95" s="17">
        <v>0</v>
      </c>
      <c r="G95" s="17">
        <v>0</v>
      </c>
      <c r="H95" s="17">
        <v>0</v>
      </c>
      <c r="I95" s="17">
        <v>71792</v>
      </c>
      <c r="J95" s="17">
        <v>6997</v>
      </c>
      <c r="K95" s="17">
        <v>0</v>
      </c>
      <c r="L95" s="17">
        <v>8012</v>
      </c>
      <c r="M95" s="17">
        <v>23020</v>
      </c>
      <c r="N95" s="17">
        <v>143649</v>
      </c>
      <c r="O95" s="17">
        <v>0</v>
      </c>
      <c r="P95" s="17">
        <v>8657</v>
      </c>
      <c r="Q95" s="17">
        <v>1756</v>
      </c>
      <c r="R95" s="17">
        <v>0</v>
      </c>
      <c r="S95" s="17">
        <v>34900</v>
      </c>
      <c r="T95" s="18">
        <v>129175</v>
      </c>
      <c r="U95" s="7">
        <f t="shared" si="2"/>
        <v>747784</v>
      </c>
      <c r="V95" s="7">
        <v>706152</v>
      </c>
      <c r="W95" s="14">
        <f t="shared" si="3"/>
        <v>41632</v>
      </c>
      <c r="X95" s="14"/>
    </row>
    <row r="96" spans="1:24">
      <c r="A96" s="2">
        <v>89</v>
      </c>
      <c r="B96" s="5">
        <v>89</v>
      </c>
      <c r="C96" s="6" t="s">
        <v>230</v>
      </c>
      <c r="D96" s="17">
        <v>183859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8227</v>
      </c>
      <c r="K96" s="17">
        <v>0</v>
      </c>
      <c r="L96" s="17">
        <v>0</v>
      </c>
      <c r="M96" s="17">
        <v>12920</v>
      </c>
      <c r="N96" s="17">
        <v>0</v>
      </c>
      <c r="O96" s="17">
        <v>0</v>
      </c>
      <c r="P96" s="17">
        <v>214148</v>
      </c>
      <c r="Q96" s="17">
        <v>0</v>
      </c>
      <c r="R96" s="17">
        <v>0</v>
      </c>
      <c r="S96" s="17">
        <v>201034</v>
      </c>
      <c r="T96" s="18">
        <v>694620</v>
      </c>
      <c r="U96" s="7">
        <f t="shared" si="2"/>
        <v>1314808</v>
      </c>
      <c r="V96" s="7">
        <v>1245193</v>
      </c>
      <c r="W96" s="14">
        <f t="shared" si="3"/>
        <v>69615</v>
      </c>
      <c r="X96" s="14"/>
    </row>
    <row r="97" spans="1:24">
      <c r="A97" s="2">
        <v>90</v>
      </c>
      <c r="B97" s="5">
        <v>90</v>
      </c>
      <c r="C97" s="6" t="s">
        <v>231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659</v>
      </c>
      <c r="K97" s="17">
        <v>0</v>
      </c>
      <c r="L97" s="17">
        <v>0</v>
      </c>
      <c r="M97" s="17">
        <v>540</v>
      </c>
      <c r="N97" s="17">
        <v>0</v>
      </c>
      <c r="O97" s="17">
        <v>0</v>
      </c>
      <c r="P97" s="17">
        <v>24</v>
      </c>
      <c r="Q97" s="17">
        <v>0</v>
      </c>
      <c r="R97" s="17">
        <v>0</v>
      </c>
      <c r="S97" s="17">
        <v>0</v>
      </c>
      <c r="T97" s="18">
        <v>0</v>
      </c>
      <c r="U97" s="7">
        <f t="shared" si="2"/>
        <v>1223</v>
      </c>
      <c r="V97" s="7">
        <v>1275</v>
      </c>
      <c r="W97" s="14">
        <f t="shared" si="3"/>
        <v>-52</v>
      </c>
      <c r="X97" s="14"/>
    </row>
    <row r="98" spans="1:24">
      <c r="A98" s="2">
        <v>91</v>
      </c>
      <c r="B98" s="5">
        <v>91</v>
      </c>
      <c r="C98" s="6" t="s">
        <v>232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955</v>
      </c>
      <c r="K98" s="17">
        <v>0</v>
      </c>
      <c r="L98" s="17">
        <v>0</v>
      </c>
      <c r="M98" s="17">
        <v>2200</v>
      </c>
      <c r="N98" s="17">
        <v>0</v>
      </c>
      <c r="O98" s="17">
        <v>0</v>
      </c>
      <c r="P98" s="17">
        <v>6446</v>
      </c>
      <c r="Q98" s="17">
        <v>11753</v>
      </c>
      <c r="R98" s="17">
        <v>0</v>
      </c>
      <c r="S98" s="17">
        <v>298921</v>
      </c>
      <c r="T98" s="18">
        <v>181665</v>
      </c>
      <c r="U98" s="7">
        <f t="shared" si="2"/>
        <v>501940</v>
      </c>
      <c r="V98" s="7">
        <v>582096</v>
      </c>
      <c r="W98" s="14">
        <f t="shared" si="3"/>
        <v>-80156</v>
      </c>
      <c r="X98" s="14"/>
    </row>
    <row r="99" spans="1:24">
      <c r="A99" s="2">
        <v>92</v>
      </c>
      <c r="B99" s="5">
        <v>92</v>
      </c>
      <c r="C99" s="6" t="s">
        <v>233</v>
      </c>
      <c r="D99" s="17">
        <v>0</v>
      </c>
      <c r="E99" s="17">
        <v>0</v>
      </c>
      <c r="F99" s="17">
        <v>58276</v>
      </c>
      <c r="G99" s="17">
        <v>0</v>
      </c>
      <c r="H99" s="17">
        <v>0</v>
      </c>
      <c r="I99" s="17">
        <v>0</v>
      </c>
      <c r="J99" s="17">
        <v>1413</v>
      </c>
      <c r="K99" s="17">
        <v>1792</v>
      </c>
      <c r="L99" s="17">
        <v>0</v>
      </c>
      <c r="M99" s="17">
        <v>4340</v>
      </c>
      <c r="N99" s="17">
        <v>20842</v>
      </c>
      <c r="O99" s="17">
        <v>0</v>
      </c>
      <c r="P99" s="17">
        <v>2533</v>
      </c>
      <c r="Q99" s="17">
        <v>0</v>
      </c>
      <c r="R99" s="17">
        <v>0</v>
      </c>
      <c r="S99" s="17">
        <v>0</v>
      </c>
      <c r="T99" s="18">
        <v>0</v>
      </c>
      <c r="U99" s="7">
        <f t="shared" si="2"/>
        <v>89196</v>
      </c>
      <c r="V99" s="7">
        <v>86345</v>
      </c>
      <c r="W99" s="14">
        <f t="shared" si="3"/>
        <v>2851</v>
      </c>
      <c r="X99" s="14"/>
    </row>
    <row r="100" spans="1:24">
      <c r="A100" s="2">
        <v>93</v>
      </c>
      <c r="B100" s="5">
        <v>93</v>
      </c>
      <c r="C100" s="6" t="s">
        <v>234</v>
      </c>
      <c r="D100" s="17">
        <v>0</v>
      </c>
      <c r="E100" s="17">
        <v>0</v>
      </c>
      <c r="F100" s="17">
        <v>0</v>
      </c>
      <c r="G100" s="17">
        <v>0</v>
      </c>
      <c r="H100" s="17">
        <v>1899218</v>
      </c>
      <c r="I100" s="17">
        <v>0</v>
      </c>
      <c r="J100" s="17">
        <v>10565</v>
      </c>
      <c r="K100" s="17">
        <v>21284</v>
      </c>
      <c r="L100" s="17">
        <v>0</v>
      </c>
      <c r="M100" s="17">
        <v>162640</v>
      </c>
      <c r="N100" s="17">
        <v>2717607</v>
      </c>
      <c r="O100" s="17">
        <v>411</v>
      </c>
      <c r="P100" s="17">
        <v>0</v>
      </c>
      <c r="Q100" s="17">
        <v>14644</v>
      </c>
      <c r="R100" s="17">
        <v>0</v>
      </c>
      <c r="S100" s="17">
        <v>54987</v>
      </c>
      <c r="T100" s="18">
        <v>6064453</v>
      </c>
      <c r="U100" s="7">
        <f t="shared" si="2"/>
        <v>10945809</v>
      </c>
      <c r="V100" s="7">
        <v>10246135</v>
      </c>
      <c r="W100" s="14">
        <f t="shared" si="3"/>
        <v>699674</v>
      </c>
      <c r="X100" s="14"/>
    </row>
    <row r="101" spans="1:24">
      <c r="A101" s="2">
        <v>94</v>
      </c>
      <c r="B101" s="5">
        <v>94</v>
      </c>
      <c r="C101" s="6" t="s">
        <v>235</v>
      </c>
      <c r="D101" s="17">
        <v>207239</v>
      </c>
      <c r="E101" s="17">
        <v>0</v>
      </c>
      <c r="F101" s="17">
        <v>0</v>
      </c>
      <c r="G101" s="17">
        <v>0</v>
      </c>
      <c r="H101" s="17">
        <v>0</v>
      </c>
      <c r="I101" s="17">
        <v>39196</v>
      </c>
      <c r="J101" s="17">
        <v>4661</v>
      </c>
      <c r="K101" s="17">
        <v>0</v>
      </c>
      <c r="L101" s="17">
        <v>0</v>
      </c>
      <c r="M101" s="17">
        <v>17360</v>
      </c>
      <c r="N101" s="17">
        <v>0</v>
      </c>
      <c r="O101" s="17">
        <v>0</v>
      </c>
      <c r="P101" s="17">
        <v>31352</v>
      </c>
      <c r="Q101" s="17">
        <v>7236</v>
      </c>
      <c r="R101" s="17">
        <v>0</v>
      </c>
      <c r="S101" s="17">
        <v>98796</v>
      </c>
      <c r="T101" s="18">
        <v>45388</v>
      </c>
      <c r="U101" s="7">
        <f t="shared" si="2"/>
        <v>451228</v>
      </c>
      <c r="V101" s="7">
        <v>436277</v>
      </c>
      <c r="W101" s="14">
        <f t="shared" si="3"/>
        <v>14951</v>
      </c>
      <c r="X101" s="14"/>
    </row>
    <row r="102" spans="1:24">
      <c r="A102" s="2">
        <v>95</v>
      </c>
      <c r="B102" s="5">
        <v>95</v>
      </c>
      <c r="C102" s="6" t="s">
        <v>236</v>
      </c>
      <c r="D102" s="17">
        <v>582861</v>
      </c>
      <c r="E102" s="17">
        <v>0</v>
      </c>
      <c r="F102" s="17">
        <v>0</v>
      </c>
      <c r="G102" s="17">
        <v>3113</v>
      </c>
      <c r="H102" s="17">
        <v>0</v>
      </c>
      <c r="I102" s="17">
        <v>105383</v>
      </c>
      <c r="J102" s="17">
        <v>20024</v>
      </c>
      <c r="K102" s="17">
        <v>0</v>
      </c>
      <c r="L102" s="17">
        <v>0</v>
      </c>
      <c r="M102" s="17">
        <v>299300</v>
      </c>
      <c r="N102" s="17">
        <v>0</v>
      </c>
      <c r="O102" s="17">
        <v>0</v>
      </c>
      <c r="P102" s="17">
        <v>970927</v>
      </c>
      <c r="Q102" s="17">
        <v>33568</v>
      </c>
      <c r="R102" s="17">
        <v>0</v>
      </c>
      <c r="S102" s="17">
        <v>244304</v>
      </c>
      <c r="T102" s="18">
        <v>11203240</v>
      </c>
      <c r="U102" s="7">
        <f t="shared" si="2"/>
        <v>13462720</v>
      </c>
      <c r="V102" s="7">
        <v>10534434</v>
      </c>
      <c r="W102" s="14">
        <f t="shared" si="3"/>
        <v>2928286</v>
      </c>
      <c r="X102" s="14"/>
    </row>
    <row r="103" spans="1:24">
      <c r="A103" s="2">
        <v>96</v>
      </c>
      <c r="B103" s="5">
        <v>96</v>
      </c>
      <c r="C103" s="6" t="s">
        <v>237</v>
      </c>
      <c r="D103" s="17">
        <v>898180</v>
      </c>
      <c r="E103" s="17">
        <v>0</v>
      </c>
      <c r="F103" s="17">
        <v>0</v>
      </c>
      <c r="G103" s="17">
        <v>0</v>
      </c>
      <c r="H103" s="17">
        <v>0</v>
      </c>
      <c r="I103" s="17">
        <v>279782</v>
      </c>
      <c r="J103" s="17">
        <v>17181</v>
      </c>
      <c r="K103" s="17">
        <v>0</v>
      </c>
      <c r="L103" s="17">
        <v>0</v>
      </c>
      <c r="M103" s="17">
        <v>74200</v>
      </c>
      <c r="N103" s="17">
        <v>0</v>
      </c>
      <c r="O103" s="17">
        <v>0</v>
      </c>
      <c r="P103" s="17">
        <v>155307</v>
      </c>
      <c r="Q103" s="17">
        <v>0</v>
      </c>
      <c r="R103" s="17">
        <v>0</v>
      </c>
      <c r="S103" s="17">
        <v>203527</v>
      </c>
      <c r="T103" s="18">
        <v>1120181</v>
      </c>
      <c r="U103" s="7">
        <f t="shared" si="2"/>
        <v>2748358</v>
      </c>
      <c r="V103" s="7">
        <v>2814573</v>
      </c>
      <c r="W103" s="14">
        <f t="shared" si="3"/>
        <v>-66215</v>
      </c>
      <c r="X103" s="14"/>
    </row>
    <row r="104" spans="1:24">
      <c r="A104" s="2">
        <v>97</v>
      </c>
      <c r="B104" s="5">
        <v>97</v>
      </c>
      <c r="C104" s="6" t="s">
        <v>238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70048</v>
      </c>
      <c r="J104" s="17">
        <v>8812</v>
      </c>
      <c r="K104" s="17">
        <v>0</v>
      </c>
      <c r="L104" s="17">
        <v>0</v>
      </c>
      <c r="M104" s="17">
        <v>92040</v>
      </c>
      <c r="N104" s="17">
        <v>0</v>
      </c>
      <c r="O104" s="17">
        <v>0</v>
      </c>
      <c r="P104" s="17">
        <v>633432</v>
      </c>
      <c r="Q104" s="17">
        <v>36538</v>
      </c>
      <c r="R104" s="17">
        <v>0</v>
      </c>
      <c r="S104" s="17">
        <v>2409129</v>
      </c>
      <c r="T104" s="18">
        <v>2246866</v>
      </c>
      <c r="U104" s="7">
        <f t="shared" si="2"/>
        <v>5496865</v>
      </c>
      <c r="V104" s="7">
        <v>5302960</v>
      </c>
      <c r="W104" s="14">
        <f t="shared" si="3"/>
        <v>193905</v>
      </c>
      <c r="X104" s="14"/>
    </row>
    <row r="105" spans="1:24">
      <c r="A105" s="2">
        <v>98</v>
      </c>
      <c r="B105" s="5">
        <v>98</v>
      </c>
      <c r="C105" s="6" t="s">
        <v>239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255</v>
      </c>
      <c r="K105" s="17">
        <v>0</v>
      </c>
      <c r="L105" s="17">
        <v>0</v>
      </c>
      <c r="M105" s="17">
        <v>1580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18678</v>
      </c>
      <c r="T105" s="18">
        <v>15584</v>
      </c>
      <c r="U105" s="7">
        <f t="shared" si="2"/>
        <v>36097</v>
      </c>
      <c r="V105" s="7">
        <v>27457</v>
      </c>
      <c r="W105" s="14">
        <f t="shared" si="3"/>
        <v>8640</v>
      </c>
      <c r="X105" s="14"/>
    </row>
    <row r="106" spans="1:24">
      <c r="A106" s="2">
        <v>99</v>
      </c>
      <c r="B106" s="5">
        <v>99</v>
      </c>
      <c r="C106" s="6" t="s">
        <v>240</v>
      </c>
      <c r="D106" s="17">
        <v>134728</v>
      </c>
      <c r="E106" s="17">
        <v>0</v>
      </c>
      <c r="F106" s="17">
        <v>0</v>
      </c>
      <c r="G106" s="17">
        <v>0</v>
      </c>
      <c r="H106" s="17">
        <v>0</v>
      </c>
      <c r="I106" s="17">
        <v>71372</v>
      </c>
      <c r="J106" s="17">
        <v>5652</v>
      </c>
      <c r="K106" s="17">
        <v>8544</v>
      </c>
      <c r="L106" s="17">
        <v>0</v>
      </c>
      <c r="M106" s="17">
        <v>17300</v>
      </c>
      <c r="N106" s="17">
        <v>0</v>
      </c>
      <c r="O106" s="17">
        <v>0</v>
      </c>
      <c r="P106" s="17">
        <v>116096</v>
      </c>
      <c r="Q106" s="17">
        <v>3653</v>
      </c>
      <c r="R106" s="17">
        <v>0</v>
      </c>
      <c r="S106" s="17">
        <v>0</v>
      </c>
      <c r="T106" s="18">
        <v>1417914</v>
      </c>
      <c r="U106" s="7">
        <f t="shared" si="2"/>
        <v>1775259</v>
      </c>
      <c r="V106" s="7">
        <v>1899904</v>
      </c>
      <c r="W106" s="14">
        <f t="shared" si="3"/>
        <v>-124645</v>
      </c>
      <c r="X106" s="14"/>
    </row>
    <row r="107" spans="1:24">
      <c r="A107" s="2">
        <v>100</v>
      </c>
      <c r="B107" s="5">
        <v>100</v>
      </c>
      <c r="C107" s="6" t="s">
        <v>241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19346</v>
      </c>
      <c r="K107" s="17">
        <v>34628</v>
      </c>
      <c r="L107" s="17">
        <v>0</v>
      </c>
      <c r="M107" s="17">
        <v>89700</v>
      </c>
      <c r="N107" s="17">
        <v>453299</v>
      </c>
      <c r="O107" s="17">
        <v>0</v>
      </c>
      <c r="P107" s="17">
        <v>1037403</v>
      </c>
      <c r="Q107" s="17">
        <v>37495</v>
      </c>
      <c r="R107" s="17">
        <v>0</v>
      </c>
      <c r="S107" s="17">
        <v>236728</v>
      </c>
      <c r="T107" s="18">
        <v>4353823</v>
      </c>
      <c r="U107" s="7">
        <f t="shared" si="2"/>
        <v>6262422</v>
      </c>
      <c r="V107" s="7">
        <v>5544882</v>
      </c>
      <c r="W107" s="14">
        <f t="shared" si="3"/>
        <v>717540</v>
      </c>
      <c r="X107" s="14"/>
    </row>
    <row r="108" spans="1:24">
      <c r="A108" s="2">
        <v>101</v>
      </c>
      <c r="B108" s="5">
        <v>101</v>
      </c>
      <c r="C108" s="6" t="s">
        <v>242</v>
      </c>
      <c r="D108" s="17">
        <v>219993</v>
      </c>
      <c r="E108" s="17">
        <v>0</v>
      </c>
      <c r="F108" s="17">
        <v>0</v>
      </c>
      <c r="G108" s="17">
        <v>0</v>
      </c>
      <c r="H108" s="17">
        <v>0</v>
      </c>
      <c r="I108" s="17">
        <v>108770</v>
      </c>
      <c r="J108" s="17">
        <v>9936</v>
      </c>
      <c r="K108" s="17">
        <v>16187</v>
      </c>
      <c r="L108" s="17">
        <v>0</v>
      </c>
      <c r="M108" s="17">
        <v>27000</v>
      </c>
      <c r="N108" s="17">
        <v>0</v>
      </c>
      <c r="O108" s="17">
        <v>0</v>
      </c>
      <c r="P108" s="17">
        <v>216050</v>
      </c>
      <c r="Q108" s="17">
        <v>4995</v>
      </c>
      <c r="R108" s="17">
        <v>0</v>
      </c>
      <c r="S108" s="17">
        <v>145943</v>
      </c>
      <c r="T108" s="18">
        <v>4250277</v>
      </c>
      <c r="U108" s="7">
        <f t="shared" si="2"/>
        <v>4999151</v>
      </c>
      <c r="V108" s="7">
        <v>4889668</v>
      </c>
      <c r="W108" s="14">
        <f t="shared" si="3"/>
        <v>109483</v>
      </c>
      <c r="X108" s="14"/>
    </row>
    <row r="109" spans="1:24">
      <c r="A109" s="2">
        <v>102</v>
      </c>
      <c r="B109" s="5">
        <v>102</v>
      </c>
      <c r="C109" s="6" t="s">
        <v>243</v>
      </c>
      <c r="D109" s="17">
        <v>126536</v>
      </c>
      <c r="E109" s="17">
        <v>0</v>
      </c>
      <c r="F109" s="17">
        <v>0</v>
      </c>
      <c r="G109" s="17">
        <v>0</v>
      </c>
      <c r="H109" s="17">
        <v>0</v>
      </c>
      <c r="I109" s="17">
        <v>59407</v>
      </c>
      <c r="J109" s="17">
        <v>2714</v>
      </c>
      <c r="K109" s="17">
        <v>0</v>
      </c>
      <c r="L109" s="17">
        <v>0</v>
      </c>
      <c r="M109" s="17">
        <v>8720</v>
      </c>
      <c r="N109" s="17">
        <v>35000</v>
      </c>
      <c r="O109" s="17">
        <v>0</v>
      </c>
      <c r="P109" s="17">
        <v>1</v>
      </c>
      <c r="Q109" s="17">
        <v>0</v>
      </c>
      <c r="R109" s="17">
        <v>0</v>
      </c>
      <c r="S109" s="17">
        <v>0</v>
      </c>
      <c r="T109" s="18">
        <v>0</v>
      </c>
      <c r="U109" s="7">
        <f t="shared" si="2"/>
        <v>232378</v>
      </c>
      <c r="V109" s="7">
        <v>230718</v>
      </c>
      <c r="W109" s="14">
        <f t="shared" si="3"/>
        <v>1660</v>
      </c>
      <c r="X109" s="14"/>
    </row>
    <row r="110" spans="1:24">
      <c r="A110" s="2">
        <v>103</v>
      </c>
      <c r="B110" s="5">
        <v>103</v>
      </c>
      <c r="C110" s="6" t="s">
        <v>244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4521</v>
      </c>
      <c r="K110" s="17">
        <v>0</v>
      </c>
      <c r="L110" s="17">
        <v>0</v>
      </c>
      <c r="M110" s="17">
        <v>38080</v>
      </c>
      <c r="N110" s="17">
        <v>0</v>
      </c>
      <c r="O110" s="17">
        <v>0</v>
      </c>
      <c r="P110" s="17">
        <v>232994</v>
      </c>
      <c r="Q110" s="17">
        <v>22216</v>
      </c>
      <c r="R110" s="17">
        <v>0</v>
      </c>
      <c r="S110" s="17">
        <v>888497</v>
      </c>
      <c r="T110" s="18">
        <v>132783</v>
      </c>
      <c r="U110" s="7">
        <f t="shared" si="2"/>
        <v>1319091</v>
      </c>
      <c r="V110" s="7">
        <v>1283395</v>
      </c>
      <c r="W110" s="14">
        <f t="shared" si="3"/>
        <v>35696</v>
      </c>
      <c r="X110" s="14"/>
    </row>
    <row r="111" spans="1:24">
      <c r="A111" s="2">
        <v>104</v>
      </c>
      <c r="B111" s="5">
        <v>104</v>
      </c>
      <c r="C111" s="6" t="s">
        <v>19</v>
      </c>
      <c r="D111" s="17">
        <v>19473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855</v>
      </c>
      <c r="K111" s="17">
        <v>0</v>
      </c>
      <c r="L111" s="17">
        <v>0</v>
      </c>
      <c r="M111" s="17">
        <v>440</v>
      </c>
      <c r="N111" s="17">
        <v>0</v>
      </c>
      <c r="O111" s="17">
        <v>0</v>
      </c>
      <c r="P111" s="17">
        <v>34689</v>
      </c>
      <c r="Q111" s="17">
        <v>0</v>
      </c>
      <c r="R111" s="17">
        <v>0</v>
      </c>
      <c r="S111" s="17">
        <v>0</v>
      </c>
      <c r="T111" s="18">
        <v>0</v>
      </c>
      <c r="U111" s="7">
        <f t="shared" si="2"/>
        <v>55457</v>
      </c>
      <c r="V111" s="7">
        <v>53915</v>
      </c>
      <c r="W111" s="14">
        <f t="shared" si="3"/>
        <v>1542</v>
      </c>
      <c r="X111" s="14"/>
    </row>
    <row r="112" spans="1:24">
      <c r="A112" s="2">
        <v>105</v>
      </c>
      <c r="B112" s="5">
        <v>105</v>
      </c>
      <c r="C112" s="6" t="s">
        <v>245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40230</v>
      </c>
      <c r="J112" s="17">
        <v>2578</v>
      </c>
      <c r="K112" s="17">
        <v>0</v>
      </c>
      <c r="L112" s="17">
        <v>0</v>
      </c>
      <c r="M112" s="17">
        <v>7100</v>
      </c>
      <c r="N112" s="17">
        <v>49411</v>
      </c>
      <c r="O112" s="17">
        <v>0</v>
      </c>
      <c r="P112" s="17">
        <v>5224</v>
      </c>
      <c r="Q112" s="17">
        <v>1241</v>
      </c>
      <c r="R112" s="17">
        <v>0</v>
      </c>
      <c r="S112" s="17">
        <v>225546</v>
      </c>
      <c r="T112" s="18">
        <v>10111</v>
      </c>
      <c r="U112" s="7">
        <f t="shared" si="2"/>
        <v>341441</v>
      </c>
      <c r="V112" s="7">
        <v>395337</v>
      </c>
      <c r="W112" s="14">
        <f t="shared" si="3"/>
        <v>-53896</v>
      </c>
      <c r="X112" s="14"/>
    </row>
    <row r="113" spans="1:24">
      <c r="A113" s="2">
        <v>106</v>
      </c>
      <c r="B113" s="5">
        <v>106</v>
      </c>
      <c r="C113" s="6" t="s">
        <v>246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402</v>
      </c>
      <c r="K113" s="17">
        <v>0</v>
      </c>
      <c r="L113" s="17">
        <v>0</v>
      </c>
      <c r="M113" s="17">
        <v>1000</v>
      </c>
      <c r="N113" s="17">
        <v>0</v>
      </c>
      <c r="O113" s="17">
        <v>0</v>
      </c>
      <c r="P113" s="17">
        <v>6151</v>
      </c>
      <c r="Q113" s="17">
        <v>0</v>
      </c>
      <c r="R113" s="17">
        <v>0</v>
      </c>
      <c r="S113" s="17">
        <v>0</v>
      </c>
      <c r="T113" s="18">
        <v>0</v>
      </c>
      <c r="U113" s="7">
        <f t="shared" si="2"/>
        <v>7553</v>
      </c>
      <c r="V113" s="7">
        <v>9336</v>
      </c>
      <c r="W113" s="14">
        <f t="shared" si="3"/>
        <v>-1783</v>
      </c>
      <c r="X113" s="14"/>
    </row>
    <row r="114" spans="1:24">
      <c r="A114" s="2">
        <v>107</v>
      </c>
      <c r="B114" s="5">
        <v>107</v>
      </c>
      <c r="C114" s="6" t="s">
        <v>247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10526</v>
      </c>
      <c r="K114" s="17">
        <v>14596</v>
      </c>
      <c r="L114" s="17">
        <v>0</v>
      </c>
      <c r="M114" s="17">
        <v>69660</v>
      </c>
      <c r="N114" s="17">
        <v>0</v>
      </c>
      <c r="O114" s="17">
        <v>0</v>
      </c>
      <c r="P114" s="17">
        <v>327408</v>
      </c>
      <c r="Q114" s="17">
        <v>739</v>
      </c>
      <c r="R114" s="17">
        <v>0</v>
      </c>
      <c r="S114" s="17">
        <v>1623410</v>
      </c>
      <c r="T114" s="18">
        <v>0</v>
      </c>
      <c r="U114" s="7">
        <f t="shared" si="2"/>
        <v>2046339</v>
      </c>
      <c r="V114" s="7">
        <v>3737368</v>
      </c>
      <c r="W114" s="14">
        <f t="shared" si="3"/>
        <v>-1691029</v>
      </c>
      <c r="X114" s="14"/>
    </row>
    <row r="115" spans="1:24">
      <c r="A115" s="2">
        <v>108</v>
      </c>
      <c r="B115" s="5">
        <v>108</v>
      </c>
      <c r="C115" s="6" t="s">
        <v>248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326</v>
      </c>
      <c r="K115" s="17">
        <v>0</v>
      </c>
      <c r="L115" s="17">
        <v>0</v>
      </c>
      <c r="M115" s="17">
        <v>1200</v>
      </c>
      <c r="N115" s="17">
        <v>0</v>
      </c>
      <c r="O115" s="17">
        <v>0</v>
      </c>
      <c r="P115" s="17">
        <v>10369</v>
      </c>
      <c r="Q115" s="17">
        <v>0</v>
      </c>
      <c r="R115" s="17">
        <v>0</v>
      </c>
      <c r="S115" s="17">
        <v>0</v>
      </c>
      <c r="T115" s="18">
        <v>0</v>
      </c>
      <c r="U115" s="7">
        <f t="shared" si="2"/>
        <v>11895</v>
      </c>
      <c r="V115" s="7">
        <v>11597</v>
      </c>
      <c r="W115" s="14">
        <f t="shared" si="3"/>
        <v>298</v>
      </c>
      <c r="X115" s="14"/>
    </row>
    <row r="116" spans="1:24">
      <c r="A116" s="2">
        <v>109</v>
      </c>
      <c r="B116" s="5">
        <v>109</v>
      </c>
      <c r="C116" s="6" t="s">
        <v>249</v>
      </c>
      <c r="D116" s="17">
        <v>7081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305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8">
        <v>0</v>
      </c>
      <c r="U116" s="7">
        <f t="shared" si="2"/>
        <v>7386</v>
      </c>
      <c r="V116" s="7">
        <v>7214</v>
      </c>
      <c r="W116" s="14">
        <f t="shared" si="3"/>
        <v>172</v>
      </c>
      <c r="X116" s="14"/>
    </row>
    <row r="117" spans="1:24">
      <c r="A117" s="2">
        <v>110</v>
      </c>
      <c r="B117" s="5">
        <v>110</v>
      </c>
      <c r="C117" s="6" t="s">
        <v>250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5267</v>
      </c>
      <c r="K117" s="17">
        <v>0</v>
      </c>
      <c r="L117" s="17">
        <v>0</v>
      </c>
      <c r="M117" s="17">
        <v>17660</v>
      </c>
      <c r="N117" s="17">
        <v>113641</v>
      </c>
      <c r="O117" s="17">
        <v>0</v>
      </c>
      <c r="P117" s="17">
        <v>4053</v>
      </c>
      <c r="Q117" s="17">
        <v>5156</v>
      </c>
      <c r="R117" s="17">
        <v>0</v>
      </c>
      <c r="S117" s="17">
        <v>111499</v>
      </c>
      <c r="T117" s="18">
        <v>546176</v>
      </c>
      <c r="U117" s="7">
        <f t="shared" si="2"/>
        <v>803452</v>
      </c>
      <c r="V117" s="7">
        <v>856435</v>
      </c>
      <c r="W117" s="14">
        <f t="shared" si="3"/>
        <v>-52983</v>
      </c>
      <c r="X117" s="14"/>
    </row>
    <row r="118" spans="1:24">
      <c r="A118" s="2">
        <v>111</v>
      </c>
      <c r="B118" s="5">
        <v>111</v>
      </c>
      <c r="C118" s="6" t="s">
        <v>251</v>
      </c>
      <c r="D118" s="17">
        <v>0</v>
      </c>
      <c r="E118" s="17">
        <v>0</v>
      </c>
      <c r="F118" s="17">
        <v>0</v>
      </c>
      <c r="G118" s="17">
        <v>0</v>
      </c>
      <c r="H118" s="17">
        <v>461222</v>
      </c>
      <c r="I118" s="17">
        <v>0</v>
      </c>
      <c r="J118" s="17">
        <v>1629</v>
      </c>
      <c r="K118" s="17">
        <v>0</v>
      </c>
      <c r="L118" s="17">
        <v>0</v>
      </c>
      <c r="M118" s="17">
        <v>6360</v>
      </c>
      <c r="N118" s="17">
        <v>0</v>
      </c>
      <c r="O118" s="17">
        <v>0</v>
      </c>
      <c r="P118" s="17">
        <v>54784</v>
      </c>
      <c r="Q118" s="17">
        <v>1618</v>
      </c>
      <c r="R118" s="17">
        <v>0</v>
      </c>
      <c r="S118" s="17">
        <v>233201</v>
      </c>
      <c r="T118" s="18">
        <v>236410</v>
      </c>
      <c r="U118" s="7">
        <f t="shared" si="2"/>
        <v>995224</v>
      </c>
      <c r="V118" s="7">
        <v>857027</v>
      </c>
      <c r="W118" s="14">
        <f t="shared" si="3"/>
        <v>138197</v>
      </c>
      <c r="X118" s="14"/>
    </row>
    <row r="119" spans="1:24">
      <c r="A119" s="2">
        <v>112</v>
      </c>
      <c r="B119" s="5">
        <v>112</v>
      </c>
      <c r="C119" s="6" t="s">
        <v>252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480</v>
      </c>
      <c r="K119" s="17">
        <v>0</v>
      </c>
      <c r="L119" s="17">
        <v>0</v>
      </c>
      <c r="M119" s="17">
        <v>1460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8">
        <v>0</v>
      </c>
      <c r="U119" s="7">
        <f t="shared" si="2"/>
        <v>1940</v>
      </c>
      <c r="V119" s="7">
        <v>2177</v>
      </c>
      <c r="W119" s="14">
        <f t="shared" si="3"/>
        <v>-237</v>
      </c>
      <c r="X119" s="14"/>
    </row>
    <row r="120" spans="1:24">
      <c r="A120" s="2">
        <v>113</v>
      </c>
      <c r="B120" s="5">
        <v>113</v>
      </c>
      <c r="C120" s="6" t="s">
        <v>20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2577</v>
      </c>
      <c r="K120" s="17">
        <v>0</v>
      </c>
      <c r="L120" s="17">
        <v>0</v>
      </c>
      <c r="M120" s="17">
        <v>4980</v>
      </c>
      <c r="N120" s="17">
        <v>0</v>
      </c>
      <c r="O120" s="17">
        <v>0</v>
      </c>
      <c r="P120" s="17">
        <v>62237</v>
      </c>
      <c r="Q120" s="17">
        <v>0</v>
      </c>
      <c r="R120" s="17">
        <v>0</v>
      </c>
      <c r="S120" s="17">
        <v>0</v>
      </c>
      <c r="T120" s="18">
        <v>0</v>
      </c>
      <c r="U120" s="7">
        <f t="shared" si="2"/>
        <v>69794</v>
      </c>
      <c r="V120" s="7">
        <v>71373</v>
      </c>
      <c r="W120" s="14">
        <f t="shared" si="3"/>
        <v>-1579</v>
      </c>
      <c r="X120" s="14"/>
    </row>
    <row r="121" spans="1:24">
      <c r="A121" s="2">
        <v>114</v>
      </c>
      <c r="B121" s="5">
        <v>114</v>
      </c>
      <c r="C121" s="6" t="s">
        <v>253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4268</v>
      </c>
      <c r="K121" s="17">
        <v>0</v>
      </c>
      <c r="L121" s="17">
        <v>0</v>
      </c>
      <c r="M121" s="17">
        <v>40080</v>
      </c>
      <c r="N121" s="17">
        <v>0</v>
      </c>
      <c r="O121" s="17">
        <v>0</v>
      </c>
      <c r="P121" s="17">
        <v>165404</v>
      </c>
      <c r="Q121" s="17">
        <v>29656</v>
      </c>
      <c r="R121" s="17">
        <v>0</v>
      </c>
      <c r="S121" s="17">
        <v>2284531</v>
      </c>
      <c r="T121" s="18">
        <v>1274106</v>
      </c>
      <c r="U121" s="7">
        <f t="shared" si="2"/>
        <v>3798045</v>
      </c>
      <c r="V121" s="7">
        <v>3899026</v>
      </c>
      <c r="W121" s="14">
        <f t="shared" si="3"/>
        <v>-100981</v>
      </c>
      <c r="X121" s="14"/>
    </row>
    <row r="122" spans="1:24">
      <c r="A122" s="2">
        <v>115</v>
      </c>
      <c r="B122" s="5">
        <v>115</v>
      </c>
      <c r="C122" s="6" t="s">
        <v>254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3416</v>
      </c>
      <c r="K122" s="17">
        <v>0</v>
      </c>
      <c r="L122" s="17">
        <v>0</v>
      </c>
      <c r="M122" s="17">
        <v>5680</v>
      </c>
      <c r="N122" s="17">
        <v>0</v>
      </c>
      <c r="O122" s="17">
        <v>0</v>
      </c>
      <c r="P122" s="17">
        <v>97896</v>
      </c>
      <c r="Q122" s="17">
        <v>0</v>
      </c>
      <c r="R122" s="17">
        <v>0</v>
      </c>
      <c r="S122" s="17">
        <v>0</v>
      </c>
      <c r="T122" s="18">
        <v>0</v>
      </c>
      <c r="U122" s="7">
        <f t="shared" si="2"/>
        <v>106992</v>
      </c>
      <c r="V122" s="7">
        <v>104471</v>
      </c>
      <c r="W122" s="14">
        <f t="shared" si="3"/>
        <v>2521</v>
      </c>
      <c r="X122" s="14"/>
    </row>
    <row r="123" spans="1:24">
      <c r="A123" s="2">
        <v>116</v>
      </c>
      <c r="B123" s="5">
        <v>116</v>
      </c>
      <c r="C123" s="6" t="s">
        <v>255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27945</v>
      </c>
      <c r="J123" s="17">
        <v>1975</v>
      </c>
      <c r="K123" s="17">
        <v>0</v>
      </c>
      <c r="L123" s="17">
        <v>0</v>
      </c>
      <c r="M123" s="17">
        <v>4800</v>
      </c>
      <c r="N123" s="17">
        <v>41746</v>
      </c>
      <c r="O123" s="17">
        <v>0</v>
      </c>
      <c r="P123" s="17">
        <v>2567</v>
      </c>
      <c r="Q123" s="17">
        <v>0</v>
      </c>
      <c r="R123" s="17">
        <v>0</v>
      </c>
      <c r="S123" s="17">
        <v>0</v>
      </c>
      <c r="T123" s="18">
        <v>0</v>
      </c>
      <c r="U123" s="7">
        <f t="shared" si="2"/>
        <v>79033</v>
      </c>
      <c r="V123" s="7">
        <v>139345</v>
      </c>
      <c r="W123" s="14">
        <f t="shared" si="3"/>
        <v>-60312</v>
      </c>
      <c r="X123" s="14"/>
    </row>
    <row r="124" spans="1:24">
      <c r="A124" s="2">
        <v>117</v>
      </c>
      <c r="B124" s="5">
        <v>117</v>
      </c>
      <c r="C124" s="6" t="s">
        <v>256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1860</v>
      </c>
      <c r="K124" s="17">
        <v>0</v>
      </c>
      <c r="L124" s="17">
        <v>0</v>
      </c>
      <c r="M124" s="17">
        <v>2920</v>
      </c>
      <c r="N124" s="17">
        <v>0</v>
      </c>
      <c r="O124" s="17">
        <v>0</v>
      </c>
      <c r="P124" s="17">
        <v>203149</v>
      </c>
      <c r="Q124" s="17">
        <v>0</v>
      </c>
      <c r="R124" s="17">
        <v>0</v>
      </c>
      <c r="S124" s="17">
        <v>383076</v>
      </c>
      <c r="T124" s="18">
        <v>426945</v>
      </c>
      <c r="U124" s="7">
        <f t="shared" si="2"/>
        <v>1017950</v>
      </c>
      <c r="V124" s="7">
        <v>1023340</v>
      </c>
      <c r="W124" s="14">
        <f t="shared" si="3"/>
        <v>-5390</v>
      </c>
      <c r="X124" s="14"/>
    </row>
    <row r="125" spans="1:24">
      <c r="A125" s="2">
        <v>118</v>
      </c>
      <c r="B125" s="5">
        <v>118</v>
      </c>
      <c r="C125" s="6" t="s">
        <v>257</v>
      </c>
      <c r="D125" s="17">
        <v>16883</v>
      </c>
      <c r="E125" s="17">
        <v>0</v>
      </c>
      <c r="F125" s="17">
        <v>0</v>
      </c>
      <c r="G125" s="17">
        <v>0</v>
      </c>
      <c r="H125" s="17">
        <v>0</v>
      </c>
      <c r="I125" s="17">
        <v>30282</v>
      </c>
      <c r="J125" s="17">
        <v>2072</v>
      </c>
      <c r="K125" s="17">
        <v>0</v>
      </c>
      <c r="L125" s="17">
        <v>2589</v>
      </c>
      <c r="M125" s="17">
        <v>10200</v>
      </c>
      <c r="N125" s="17">
        <v>49218</v>
      </c>
      <c r="O125" s="17">
        <v>0</v>
      </c>
      <c r="P125" s="17">
        <v>0</v>
      </c>
      <c r="Q125" s="17">
        <v>0</v>
      </c>
      <c r="R125" s="17">
        <v>0</v>
      </c>
      <c r="S125" s="17">
        <v>5000</v>
      </c>
      <c r="T125" s="18">
        <v>12027</v>
      </c>
      <c r="U125" s="7">
        <f t="shared" si="2"/>
        <v>128271</v>
      </c>
      <c r="V125" s="7">
        <v>124448</v>
      </c>
      <c r="W125" s="14">
        <f t="shared" si="3"/>
        <v>3823</v>
      </c>
      <c r="X125" s="14"/>
    </row>
    <row r="126" spans="1:24">
      <c r="A126" s="2">
        <v>119</v>
      </c>
      <c r="B126" s="5">
        <v>119</v>
      </c>
      <c r="C126" s="6" t="s">
        <v>258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45455</v>
      </c>
      <c r="J126" s="17">
        <v>2708</v>
      </c>
      <c r="K126" s="17">
        <v>4036</v>
      </c>
      <c r="L126" s="17">
        <v>0</v>
      </c>
      <c r="M126" s="17">
        <v>4100</v>
      </c>
      <c r="N126" s="17">
        <v>171780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8">
        <v>0</v>
      </c>
      <c r="U126" s="7">
        <f t="shared" si="2"/>
        <v>228079</v>
      </c>
      <c r="V126" s="7">
        <v>245454</v>
      </c>
      <c r="W126" s="14">
        <f t="shared" si="3"/>
        <v>-17375</v>
      </c>
      <c r="X126" s="14"/>
    </row>
    <row r="127" spans="1:24">
      <c r="A127" s="2">
        <v>120</v>
      </c>
      <c r="B127" s="5">
        <v>120</v>
      </c>
      <c r="C127" s="6" t="s">
        <v>259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1401</v>
      </c>
      <c r="K127" s="17">
        <v>0</v>
      </c>
      <c r="L127" s="17">
        <v>0</v>
      </c>
      <c r="M127" s="17">
        <v>4740</v>
      </c>
      <c r="N127" s="17">
        <v>0</v>
      </c>
      <c r="O127" s="17">
        <v>0</v>
      </c>
      <c r="P127" s="17">
        <v>6126</v>
      </c>
      <c r="Q127" s="17">
        <v>0</v>
      </c>
      <c r="R127" s="17">
        <v>0</v>
      </c>
      <c r="S127" s="17">
        <v>0</v>
      </c>
      <c r="T127" s="18">
        <v>0</v>
      </c>
      <c r="U127" s="7">
        <f t="shared" si="2"/>
        <v>12267</v>
      </c>
      <c r="V127" s="7">
        <v>11853</v>
      </c>
      <c r="W127" s="14">
        <f t="shared" si="3"/>
        <v>414</v>
      </c>
      <c r="X127" s="14"/>
    </row>
    <row r="128" spans="1:24">
      <c r="A128" s="2">
        <v>121</v>
      </c>
      <c r="B128" s="5">
        <v>121</v>
      </c>
      <c r="C128" s="6" t="s">
        <v>260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458</v>
      </c>
      <c r="K128" s="17">
        <v>0</v>
      </c>
      <c r="L128" s="17">
        <v>0</v>
      </c>
      <c r="M128" s="17">
        <v>40</v>
      </c>
      <c r="N128" s="17">
        <v>0</v>
      </c>
      <c r="O128" s="17">
        <v>0</v>
      </c>
      <c r="P128" s="17">
        <v>0</v>
      </c>
      <c r="Q128" s="17">
        <v>0</v>
      </c>
      <c r="R128" s="17">
        <v>5850</v>
      </c>
      <c r="S128" s="17">
        <v>52001</v>
      </c>
      <c r="T128" s="18">
        <v>11374</v>
      </c>
      <c r="U128" s="7">
        <f t="shared" si="2"/>
        <v>69723</v>
      </c>
      <c r="V128" s="7">
        <v>102030</v>
      </c>
      <c r="W128" s="14">
        <f t="shared" si="3"/>
        <v>-32307</v>
      </c>
      <c r="X128" s="14"/>
    </row>
    <row r="129" spans="1:24">
      <c r="A129" s="2">
        <v>122</v>
      </c>
      <c r="B129" s="5">
        <v>122</v>
      </c>
      <c r="C129" s="6" t="s">
        <v>261</v>
      </c>
      <c r="D129" s="17">
        <v>49656</v>
      </c>
      <c r="E129" s="17">
        <v>0</v>
      </c>
      <c r="F129" s="17">
        <v>0</v>
      </c>
      <c r="G129" s="17">
        <v>0</v>
      </c>
      <c r="H129" s="17">
        <v>0</v>
      </c>
      <c r="I129" s="17">
        <v>48358</v>
      </c>
      <c r="J129" s="17">
        <v>4814</v>
      </c>
      <c r="K129" s="17">
        <v>7076</v>
      </c>
      <c r="L129" s="17">
        <v>0</v>
      </c>
      <c r="M129" s="17">
        <v>9620</v>
      </c>
      <c r="N129" s="17">
        <v>46147</v>
      </c>
      <c r="O129" s="17">
        <v>0</v>
      </c>
      <c r="P129" s="17">
        <v>46133</v>
      </c>
      <c r="Q129" s="17">
        <v>0</v>
      </c>
      <c r="R129" s="17">
        <v>0</v>
      </c>
      <c r="S129" s="17">
        <v>5000</v>
      </c>
      <c r="T129" s="18">
        <v>384219</v>
      </c>
      <c r="U129" s="7">
        <f t="shared" si="2"/>
        <v>601023</v>
      </c>
      <c r="V129" s="7">
        <v>568946</v>
      </c>
      <c r="W129" s="14">
        <f t="shared" si="3"/>
        <v>32077</v>
      </c>
      <c r="X129" s="14"/>
    </row>
    <row r="130" spans="1:24">
      <c r="A130" s="2">
        <v>123</v>
      </c>
      <c r="B130" s="5">
        <v>123</v>
      </c>
      <c r="C130" s="6" t="s">
        <v>262</v>
      </c>
      <c r="D130" s="17">
        <v>24828</v>
      </c>
      <c r="E130" s="17">
        <v>0</v>
      </c>
      <c r="F130" s="17">
        <v>0</v>
      </c>
      <c r="G130" s="17">
        <v>0</v>
      </c>
      <c r="H130" s="17">
        <v>0</v>
      </c>
      <c r="I130" s="17">
        <v>33338</v>
      </c>
      <c r="J130" s="17">
        <v>2912</v>
      </c>
      <c r="K130" s="17">
        <v>0</v>
      </c>
      <c r="L130" s="17">
        <v>3531</v>
      </c>
      <c r="M130" s="17">
        <v>13260</v>
      </c>
      <c r="N130" s="17">
        <v>67128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8">
        <v>0</v>
      </c>
      <c r="U130" s="7">
        <f t="shared" si="2"/>
        <v>144997</v>
      </c>
      <c r="V130" s="7">
        <v>142013</v>
      </c>
      <c r="W130" s="14">
        <f t="shared" si="3"/>
        <v>2984</v>
      </c>
      <c r="X130" s="14"/>
    </row>
    <row r="131" spans="1:24">
      <c r="A131" s="2">
        <v>124</v>
      </c>
      <c r="B131" s="5">
        <v>124</v>
      </c>
      <c r="C131" s="6" t="s">
        <v>263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732</v>
      </c>
      <c r="K131" s="17">
        <v>0</v>
      </c>
      <c r="L131" s="17">
        <v>0</v>
      </c>
      <c r="M131" s="17">
        <v>3540</v>
      </c>
      <c r="N131" s="17">
        <v>0</v>
      </c>
      <c r="O131" s="17">
        <v>0</v>
      </c>
      <c r="P131" s="17">
        <v>12424</v>
      </c>
      <c r="Q131" s="17">
        <v>0</v>
      </c>
      <c r="R131" s="17">
        <v>0</v>
      </c>
      <c r="S131" s="17">
        <v>0</v>
      </c>
      <c r="T131" s="18">
        <v>0</v>
      </c>
      <c r="U131" s="7">
        <f t="shared" si="2"/>
        <v>16696</v>
      </c>
      <c r="V131" s="7">
        <v>18626</v>
      </c>
      <c r="W131" s="14">
        <f t="shared" si="3"/>
        <v>-1930</v>
      </c>
      <c r="X131" s="14"/>
    </row>
    <row r="132" spans="1:24">
      <c r="A132" s="2">
        <v>125</v>
      </c>
      <c r="B132" s="5">
        <v>125</v>
      </c>
      <c r="C132" s="6" t="s">
        <v>264</v>
      </c>
      <c r="D132" s="17">
        <v>0</v>
      </c>
      <c r="E132" s="17">
        <v>0</v>
      </c>
      <c r="F132" s="17">
        <v>0</v>
      </c>
      <c r="G132" s="17">
        <v>0</v>
      </c>
      <c r="H132" s="17">
        <v>395286</v>
      </c>
      <c r="I132" s="17">
        <v>0</v>
      </c>
      <c r="J132" s="17">
        <v>2211</v>
      </c>
      <c r="K132" s="17">
        <v>0</v>
      </c>
      <c r="L132" s="17">
        <v>0</v>
      </c>
      <c r="M132" s="17">
        <v>900</v>
      </c>
      <c r="N132" s="17">
        <v>32169</v>
      </c>
      <c r="O132" s="17">
        <v>0</v>
      </c>
      <c r="P132" s="17">
        <v>10418</v>
      </c>
      <c r="Q132" s="17">
        <v>0</v>
      </c>
      <c r="R132" s="17">
        <v>0</v>
      </c>
      <c r="S132" s="17">
        <v>29015</v>
      </c>
      <c r="T132" s="18">
        <v>317730</v>
      </c>
      <c r="U132" s="7">
        <f t="shared" si="2"/>
        <v>787729</v>
      </c>
      <c r="V132" s="7">
        <v>696022</v>
      </c>
      <c r="W132" s="14">
        <f t="shared" si="3"/>
        <v>91707</v>
      </c>
      <c r="X132" s="14"/>
    </row>
    <row r="133" spans="1:24">
      <c r="A133" s="2">
        <v>126</v>
      </c>
      <c r="B133" s="5">
        <v>126</v>
      </c>
      <c r="C133" s="6" t="s">
        <v>265</v>
      </c>
      <c r="D133" s="17">
        <v>389949</v>
      </c>
      <c r="E133" s="17">
        <v>0</v>
      </c>
      <c r="F133" s="17">
        <v>0</v>
      </c>
      <c r="G133" s="17">
        <v>0</v>
      </c>
      <c r="H133" s="17">
        <v>0</v>
      </c>
      <c r="I133" s="17">
        <v>121455</v>
      </c>
      <c r="J133" s="17">
        <v>7236</v>
      </c>
      <c r="K133" s="17">
        <v>0</v>
      </c>
      <c r="L133" s="17">
        <v>0</v>
      </c>
      <c r="M133" s="17">
        <v>11140</v>
      </c>
      <c r="N133" s="17">
        <v>0</v>
      </c>
      <c r="O133" s="17">
        <v>0</v>
      </c>
      <c r="P133" s="17">
        <v>93117</v>
      </c>
      <c r="Q133" s="17">
        <v>0</v>
      </c>
      <c r="R133" s="17">
        <v>0</v>
      </c>
      <c r="S133" s="17">
        <v>0</v>
      </c>
      <c r="T133" s="18">
        <v>0</v>
      </c>
      <c r="U133" s="7">
        <f t="shared" si="2"/>
        <v>622897</v>
      </c>
      <c r="V133" s="7">
        <v>609604</v>
      </c>
      <c r="W133" s="14">
        <f t="shared" si="3"/>
        <v>13293</v>
      </c>
      <c r="X133" s="14"/>
    </row>
    <row r="134" spans="1:24">
      <c r="A134" s="2">
        <v>127</v>
      </c>
      <c r="B134" s="5">
        <v>127</v>
      </c>
      <c r="C134" s="6" t="s">
        <v>266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1088</v>
      </c>
      <c r="K134" s="17">
        <v>0</v>
      </c>
      <c r="L134" s="17">
        <v>0</v>
      </c>
      <c r="M134" s="17">
        <v>2180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259120</v>
      </c>
      <c r="T134" s="18">
        <v>121437</v>
      </c>
      <c r="U134" s="7">
        <f t="shared" si="2"/>
        <v>383825</v>
      </c>
      <c r="V134" s="7">
        <v>431587</v>
      </c>
      <c r="W134" s="14">
        <f t="shared" si="3"/>
        <v>-47762</v>
      </c>
      <c r="X134" s="14"/>
    </row>
    <row r="135" spans="1:24">
      <c r="A135" s="2">
        <v>128</v>
      </c>
      <c r="B135" s="5">
        <v>128</v>
      </c>
      <c r="C135" s="6" t="s">
        <v>267</v>
      </c>
      <c r="D135" s="17">
        <v>0</v>
      </c>
      <c r="E135" s="17">
        <v>0</v>
      </c>
      <c r="F135" s="17">
        <v>0</v>
      </c>
      <c r="G135" s="17">
        <v>15780</v>
      </c>
      <c r="H135" s="17">
        <v>0</v>
      </c>
      <c r="I135" s="17">
        <v>114209</v>
      </c>
      <c r="J135" s="17">
        <v>15503</v>
      </c>
      <c r="K135" s="17">
        <v>0</v>
      </c>
      <c r="L135" s="17">
        <v>0</v>
      </c>
      <c r="M135" s="17">
        <v>89780</v>
      </c>
      <c r="N135" s="17">
        <v>0</v>
      </c>
      <c r="O135" s="17">
        <v>0</v>
      </c>
      <c r="P135" s="17">
        <v>447323</v>
      </c>
      <c r="Q135" s="17">
        <v>9886</v>
      </c>
      <c r="R135" s="17">
        <v>0</v>
      </c>
      <c r="S135" s="17">
        <v>1286362</v>
      </c>
      <c r="T135" s="18">
        <v>3030829</v>
      </c>
      <c r="U135" s="7">
        <f t="shared" si="2"/>
        <v>5009672</v>
      </c>
      <c r="V135" s="7">
        <v>5443064</v>
      </c>
      <c r="W135" s="14">
        <f t="shared" si="3"/>
        <v>-433392</v>
      </c>
      <c r="X135" s="14"/>
    </row>
    <row r="136" spans="1:24">
      <c r="A136" s="2">
        <v>129</v>
      </c>
      <c r="B136" s="5">
        <v>129</v>
      </c>
      <c r="C136" s="6" t="s">
        <v>268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103</v>
      </c>
      <c r="K136" s="17">
        <v>0</v>
      </c>
      <c r="L136" s="17">
        <v>0</v>
      </c>
      <c r="M136" s="17">
        <v>40</v>
      </c>
      <c r="N136" s="17">
        <v>0</v>
      </c>
      <c r="O136" s="17">
        <v>0</v>
      </c>
      <c r="P136" s="17">
        <v>343</v>
      </c>
      <c r="Q136" s="17">
        <v>0</v>
      </c>
      <c r="R136" s="17">
        <v>0</v>
      </c>
      <c r="S136" s="17">
        <v>0</v>
      </c>
      <c r="T136" s="18">
        <v>0</v>
      </c>
      <c r="U136" s="7">
        <f t="shared" ref="U136:U199" si="4">SUM(D136:T136)</f>
        <v>486</v>
      </c>
      <c r="V136" s="7">
        <v>607</v>
      </c>
      <c r="W136" s="14">
        <f t="shared" si="3"/>
        <v>-121</v>
      </c>
      <c r="X136" s="14"/>
    </row>
    <row r="137" spans="1:24">
      <c r="A137" s="2">
        <v>130</v>
      </c>
      <c r="B137" s="5">
        <v>130</v>
      </c>
      <c r="C137" s="6" t="s">
        <v>269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210</v>
      </c>
      <c r="K137" s="17">
        <v>0</v>
      </c>
      <c r="L137" s="17">
        <v>0</v>
      </c>
      <c r="M137" s="17">
        <v>740</v>
      </c>
      <c r="N137" s="17">
        <v>0</v>
      </c>
      <c r="O137" s="17">
        <v>0</v>
      </c>
      <c r="P137" s="17">
        <v>22</v>
      </c>
      <c r="Q137" s="17">
        <v>0</v>
      </c>
      <c r="R137" s="17">
        <v>0</v>
      </c>
      <c r="S137" s="17">
        <v>0</v>
      </c>
      <c r="T137" s="18">
        <v>0</v>
      </c>
      <c r="U137" s="7">
        <f t="shared" si="4"/>
        <v>972</v>
      </c>
      <c r="V137" s="7">
        <v>1053</v>
      </c>
      <c r="W137" s="14">
        <f t="shared" ref="W137:W200" si="5">U137-V137</f>
        <v>-81</v>
      </c>
      <c r="X137" s="14"/>
    </row>
    <row r="138" spans="1:24">
      <c r="A138" s="2">
        <v>131</v>
      </c>
      <c r="B138" s="5">
        <v>131</v>
      </c>
      <c r="C138" s="6" t="s">
        <v>270</v>
      </c>
      <c r="D138" s="17">
        <v>121757</v>
      </c>
      <c r="E138" s="17">
        <v>0</v>
      </c>
      <c r="F138" s="17">
        <v>0</v>
      </c>
      <c r="G138" s="17">
        <v>0</v>
      </c>
      <c r="H138" s="17">
        <v>0</v>
      </c>
      <c r="I138" s="17">
        <v>98663</v>
      </c>
      <c r="J138" s="17">
        <v>9912</v>
      </c>
      <c r="K138" s="17">
        <v>11260</v>
      </c>
      <c r="L138" s="17">
        <v>0</v>
      </c>
      <c r="M138" s="17">
        <v>11040</v>
      </c>
      <c r="N138" s="17">
        <v>479248</v>
      </c>
      <c r="O138" s="17">
        <v>0</v>
      </c>
      <c r="P138" s="17">
        <v>0</v>
      </c>
      <c r="Q138" s="17">
        <v>34277</v>
      </c>
      <c r="R138" s="17">
        <v>0</v>
      </c>
      <c r="S138" s="17">
        <v>10300</v>
      </c>
      <c r="T138" s="18">
        <v>37224</v>
      </c>
      <c r="U138" s="7">
        <f t="shared" si="4"/>
        <v>813681</v>
      </c>
      <c r="V138" s="7">
        <v>805781</v>
      </c>
      <c r="W138" s="14">
        <f t="shared" si="5"/>
        <v>7900</v>
      </c>
      <c r="X138" s="14"/>
    </row>
    <row r="139" spans="1:24">
      <c r="A139" s="2">
        <v>132</v>
      </c>
      <c r="B139" s="5">
        <v>132</v>
      </c>
      <c r="C139" s="6" t="s">
        <v>271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10601</v>
      </c>
      <c r="J139" s="17">
        <v>623</v>
      </c>
      <c r="K139" s="17">
        <v>0</v>
      </c>
      <c r="L139" s="17">
        <v>0</v>
      </c>
      <c r="M139" s="17">
        <v>1960</v>
      </c>
      <c r="N139" s="17">
        <v>0</v>
      </c>
      <c r="O139" s="17">
        <v>0</v>
      </c>
      <c r="P139" s="17">
        <v>6644</v>
      </c>
      <c r="Q139" s="17">
        <v>0</v>
      </c>
      <c r="R139" s="17">
        <v>0</v>
      </c>
      <c r="S139" s="17">
        <v>0</v>
      </c>
      <c r="T139" s="18">
        <v>0</v>
      </c>
      <c r="U139" s="7">
        <f t="shared" si="4"/>
        <v>19828</v>
      </c>
      <c r="V139" s="7">
        <v>26446</v>
      </c>
      <c r="W139" s="14">
        <f t="shared" si="5"/>
        <v>-6618</v>
      </c>
      <c r="X139" s="14"/>
    </row>
    <row r="140" spans="1:24">
      <c r="A140" s="2">
        <v>133</v>
      </c>
      <c r="B140" s="5">
        <v>133</v>
      </c>
      <c r="C140" s="6" t="s">
        <v>272</v>
      </c>
      <c r="D140" s="17">
        <v>52761</v>
      </c>
      <c r="E140" s="17">
        <v>0</v>
      </c>
      <c r="F140" s="17">
        <v>0</v>
      </c>
      <c r="G140" s="17">
        <v>0</v>
      </c>
      <c r="H140" s="17">
        <v>0</v>
      </c>
      <c r="I140" s="17">
        <v>27217</v>
      </c>
      <c r="J140" s="17">
        <v>2868</v>
      </c>
      <c r="K140" s="17">
        <v>5450</v>
      </c>
      <c r="L140" s="17">
        <v>0</v>
      </c>
      <c r="M140" s="17">
        <v>13260</v>
      </c>
      <c r="N140" s="17">
        <v>231942</v>
      </c>
      <c r="O140" s="17">
        <v>0</v>
      </c>
      <c r="P140" s="17">
        <v>0</v>
      </c>
      <c r="Q140" s="17">
        <v>8040</v>
      </c>
      <c r="R140" s="17">
        <v>0</v>
      </c>
      <c r="S140" s="17">
        <v>55100</v>
      </c>
      <c r="T140" s="18">
        <v>232200</v>
      </c>
      <c r="U140" s="7">
        <f t="shared" si="4"/>
        <v>628838</v>
      </c>
      <c r="V140" s="7">
        <v>662891</v>
      </c>
      <c r="W140" s="14">
        <f t="shared" si="5"/>
        <v>-34053</v>
      </c>
      <c r="X140" s="14"/>
    </row>
    <row r="141" spans="1:24">
      <c r="A141" s="2">
        <v>134</v>
      </c>
      <c r="B141" s="5">
        <v>134</v>
      </c>
      <c r="C141" s="6" t="s">
        <v>273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4854</v>
      </c>
      <c r="K141" s="17">
        <v>0</v>
      </c>
      <c r="L141" s="17">
        <v>0</v>
      </c>
      <c r="M141" s="17">
        <v>12160</v>
      </c>
      <c r="N141" s="17">
        <v>91889</v>
      </c>
      <c r="O141" s="17">
        <v>0</v>
      </c>
      <c r="P141" s="17">
        <v>23129</v>
      </c>
      <c r="Q141" s="17">
        <v>0</v>
      </c>
      <c r="R141" s="17">
        <v>0</v>
      </c>
      <c r="S141" s="17">
        <v>0</v>
      </c>
      <c r="T141" s="18">
        <v>0</v>
      </c>
      <c r="U141" s="7">
        <f t="shared" si="4"/>
        <v>132032</v>
      </c>
      <c r="V141" s="7">
        <v>129319</v>
      </c>
      <c r="W141" s="14">
        <f t="shared" si="5"/>
        <v>2713</v>
      </c>
      <c r="X141" s="14"/>
    </row>
    <row r="142" spans="1:24">
      <c r="A142" s="2">
        <v>135</v>
      </c>
      <c r="B142" s="5">
        <v>135</v>
      </c>
      <c r="C142" s="6" t="s">
        <v>274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735</v>
      </c>
      <c r="K142" s="17">
        <v>0</v>
      </c>
      <c r="L142" s="17">
        <v>0</v>
      </c>
      <c r="M142" s="17">
        <v>3220</v>
      </c>
      <c r="N142" s="17">
        <v>0</v>
      </c>
      <c r="O142" s="17">
        <v>0</v>
      </c>
      <c r="P142" s="17">
        <v>2966</v>
      </c>
      <c r="Q142" s="17">
        <v>0</v>
      </c>
      <c r="R142" s="17">
        <v>0</v>
      </c>
      <c r="S142" s="17">
        <v>5000</v>
      </c>
      <c r="T142" s="18">
        <v>0</v>
      </c>
      <c r="U142" s="7">
        <f t="shared" si="4"/>
        <v>11921</v>
      </c>
      <c r="V142" s="7">
        <v>25946</v>
      </c>
      <c r="W142" s="14">
        <f t="shared" si="5"/>
        <v>-14025</v>
      </c>
      <c r="X142" s="14"/>
    </row>
    <row r="143" spans="1:24">
      <c r="A143" s="2">
        <v>136</v>
      </c>
      <c r="B143" s="5">
        <v>136</v>
      </c>
      <c r="C143" s="6" t="s">
        <v>275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50033</v>
      </c>
      <c r="J143" s="17">
        <v>4461</v>
      </c>
      <c r="K143" s="17">
        <v>7007</v>
      </c>
      <c r="L143" s="17">
        <v>0</v>
      </c>
      <c r="M143" s="17">
        <v>7880</v>
      </c>
      <c r="N143" s="17">
        <v>46538</v>
      </c>
      <c r="O143" s="17">
        <v>0</v>
      </c>
      <c r="P143" s="17">
        <v>44847</v>
      </c>
      <c r="Q143" s="17">
        <v>11391</v>
      </c>
      <c r="R143" s="17">
        <v>0</v>
      </c>
      <c r="S143" s="17">
        <v>42248</v>
      </c>
      <c r="T143" s="18">
        <v>151318</v>
      </c>
      <c r="U143" s="7">
        <f t="shared" si="4"/>
        <v>365723</v>
      </c>
      <c r="V143" s="7">
        <v>296475</v>
      </c>
      <c r="W143" s="14">
        <f t="shared" si="5"/>
        <v>69248</v>
      </c>
      <c r="X143" s="14"/>
    </row>
    <row r="144" spans="1:24">
      <c r="A144" s="2">
        <v>137</v>
      </c>
      <c r="B144" s="5">
        <v>137</v>
      </c>
      <c r="C144" s="6" t="s">
        <v>276</v>
      </c>
      <c r="D144" s="17">
        <v>0</v>
      </c>
      <c r="E144" s="17">
        <v>0</v>
      </c>
      <c r="F144" s="17">
        <v>0</v>
      </c>
      <c r="G144" s="17">
        <v>0</v>
      </c>
      <c r="H144" s="17">
        <v>3259188</v>
      </c>
      <c r="I144" s="17">
        <v>0</v>
      </c>
      <c r="J144" s="17">
        <v>8605</v>
      </c>
      <c r="K144" s="17">
        <v>0</v>
      </c>
      <c r="L144" s="17">
        <v>0</v>
      </c>
      <c r="M144" s="17">
        <v>74820</v>
      </c>
      <c r="N144" s="17">
        <v>0</v>
      </c>
      <c r="O144" s="17">
        <v>0</v>
      </c>
      <c r="P144" s="17">
        <v>607920</v>
      </c>
      <c r="Q144" s="17">
        <v>38056</v>
      </c>
      <c r="R144" s="17">
        <v>0</v>
      </c>
      <c r="S144" s="17">
        <v>1893104</v>
      </c>
      <c r="T144" s="18">
        <v>11127384</v>
      </c>
      <c r="U144" s="7">
        <f t="shared" si="4"/>
        <v>17009077</v>
      </c>
      <c r="V144" s="7">
        <v>15071313</v>
      </c>
      <c r="W144" s="14">
        <f t="shared" si="5"/>
        <v>1937764</v>
      </c>
      <c r="X144" s="14"/>
    </row>
    <row r="145" spans="1:24">
      <c r="A145" s="2">
        <v>138</v>
      </c>
      <c r="B145" s="5">
        <v>138</v>
      </c>
      <c r="C145" s="6" t="s">
        <v>277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14382</v>
      </c>
      <c r="J145" s="17">
        <v>1676</v>
      </c>
      <c r="K145" s="17">
        <v>0</v>
      </c>
      <c r="L145" s="17">
        <v>0</v>
      </c>
      <c r="M145" s="17">
        <v>5480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286856</v>
      </c>
      <c r="T145" s="18">
        <v>12518</v>
      </c>
      <c r="U145" s="7">
        <f t="shared" si="4"/>
        <v>320912</v>
      </c>
      <c r="V145" s="7">
        <v>288081</v>
      </c>
      <c r="W145" s="14">
        <f t="shared" si="5"/>
        <v>32831</v>
      </c>
      <c r="X145" s="14"/>
    </row>
    <row r="146" spans="1:24">
      <c r="A146" s="2">
        <v>139</v>
      </c>
      <c r="B146" s="5">
        <v>139</v>
      </c>
      <c r="C146" s="6" t="s">
        <v>278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70946</v>
      </c>
      <c r="J146" s="17">
        <v>5625</v>
      </c>
      <c r="K146" s="17">
        <v>7739</v>
      </c>
      <c r="L146" s="17">
        <v>0</v>
      </c>
      <c r="M146" s="17">
        <v>11080</v>
      </c>
      <c r="N146" s="17">
        <v>90372</v>
      </c>
      <c r="O146" s="17">
        <v>0</v>
      </c>
      <c r="P146" s="17">
        <v>10575</v>
      </c>
      <c r="Q146" s="17">
        <v>0</v>
      </c>
      <c r="R146" s="17">
        <v>0</v>
      </c>
      <c r="S146" s="17">
        <v>103882</v>
      </c>
      <c r="T146" s="18">
        <v>267477</v>
      </c>
      <c r="U146" s="7">
        <f t="shared" si="4"/>
        <v>567696</v>
      </c>
      <c r="V146" s="7">
        <v>563953</v>
      </c>
      <c r="W146" s="14">
        <f t="shared" si="5"/>
        <v>3743</v>
      </c>
      <c r="X146" s="14"/>
    </row>
    <row r="147" spans="1:24">
      <c r="A147" s="2">
        <v>140</v>
      </c>
      <c r="B147" s="5">
        <v>140</v>
      </c>
      <c r="C147" s="6" t="s">
        <v>279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1179</v>
      </c>
      <c r="K147" s="17">
        <v>0</v>
      </c>
      <c r="L147" s="17">
        <v>0</v>
      </c>
      <c r="M147" s="17">
        <v>3540</v>
      </c>
      <c r="N147" s="17">
        <v>0</v>
      </c>
      <c r="O147" s="17">
        <v>0</v>
      </c>
      <c r="P147" s="17">
        <v>11694</v>
      </c>
      <c r="Q147" s="17">
        <v>0</v>
      </c>
      <c r="R147" s="17">
        <v>0</v>
      </c>
      <c r="S147" s="17">
        <v>0</v>
      </c>
      <c r="T147" s="18">
        <v>0</v>
      </c>
      <c r="U147" s="7">
        <f t="shared" si="4"/>
        <v>16413</v>
      </c>
      <c r="V147" s="7">
        <v>17839</v>
      </c>
      <c r="W147" s="14">
        <f t="shared" si="5"/>
        <v>-1426</v>
      </c>
      <c r="X147" s="14"/>
    </row>
    <row r="148" spans="1:24">
      <c r="A148" s="2">
        <v>141</v>
      </c>
      <c r="B148" s="5">
        <v>141</v>
      </c>
      <c r="C148" s="6" t="s">
        <v>280</v>
      </c>
      <c r="D148" s="17">
        <v>0</v>
      </c>
      <c r="E148" s="17">
        <v>0</v>
      </c>
      <c r="F148" s="17">
        <v>0</v>
      </c>
      <c r="G148" s="17">
        <v>0</v>
      </c>
      <c r="H148" s="17">
        <v>1111799</v>
      </c>
      <c r="I148" s="17">
        <v>36069</v>
      </c>
      <c r="J148" s="17">
        <v>5561</v>
      </c>
      <c r="K148" s="17">
        <v>9741</v>
      </c>
      <c r="L148" s="17">
        <v>0</v>
      </c>
      <c r="M148" s="17">
        <v>25460</v>
      </c>
      <c r="N148" s="17">
        <v>0</v>
      </c>
      <c r="O148" s="17">
        <v>0</v>
      </c>
      <c r="P148" s="17">
        <v>0</v>
      </c>
      <c r="Q148" s="17">
        <v>572</v>
      </c>
      <c r="R148" s="17">
        <v>0</v>
      </c>
      <c r="S148" s="17">
        <v>163274</v>
      </c>
      <c r="T148" s="18">
        <v>1076084</v>
      </c>
      <c r="U148" s="7">
        <f t="shared" si="4"/>
        <v>2428560</v>
      </c>
      <c r="V148" s="7">
        <v>2401141</v>
      </c>
      <c r="W148" s="14">
        <f t="shared" si="5"/>
        <v>27419</v>
      </c>
      <c r="X148" s="14"/>
    </row>
    <row r="149" spans="1:24">
      <c r="A149" s="2">
        <v>142</v>
      </c>
      <c r="B149" s="5">
        <v>142</v>
      </c>
      <c r="C149" s="6" t="s">
        <v>281</v>
      </c>
      <c r="D149" s="17">
        <v>40321</v>
      </c>
      <c r="E149" s="17">
        <v>0</v>
      </c>
      <c r="F149" s="17">
        <v>0</v>
      </c>
      <c r="G149" s="17">
        <v>0</v>
      </c>
      <c r="H149" s="17">
        <v>0</v>
      </c>
      <c r="I149" s="17">
        <v>26984</v>
      </c>
      <c r="J149" s="17">
        <v>3720</v>
      </c>
      <c r="K149" s="17">
        <v>5151</v>
      </c>
      <c r="L149" s="17">
        <v>0</v>
      </c>
      <c r="M149" s="17">
        <v>21880</v>
      </c>
      <c r="N149" s="17">
        <v>219236</v>
      </c>
      <c r="O149" s="17">
        <v>0</v>
      </c>
      <c r="P149" s="17">
        <v>0</v>
      </c>
      <c r="Q149" s="17">
        <v>0</v>
      </c>
      <c r="R149" s="17">
        <v>0</v>
      </c>
      <c r="S149" s="17">
        <v>20100</v>
      </c>
      <c r="T149" s="18">
        <v>320250</v>
      </c>
      <c r="U149" s="7">
        <f t="shared" si="4"/>
        <v>657642</v>
      </c>
      <c r="V149" s="7">
        <v>695433</v>
      </c>
      <c r="W149" s="14">
        <f t="shared" si="5"/>
        <v>-37791</v>
      </c>
      <c r="X149" s="14"/>
    </row>
    <row r="150" spans="1:24">
      <c r="A150" s="2">
        <v>143</v>
      </c>
      <c r="B150" s="5">
        <v>143</v>
      </c>
      <c r="C150" s="6" t="s">
        <v>282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561</v>
      </c>
      <c r="K150" s="17">
        <v>0</v>
      </c>
      <c r="L150" s="17">
        <v>0</v>
      </c>
      <c r="M150" s="17">
        <v>3380</v>
      </c>
      <c r="N150" s="17">
        <v>0</v>
      </c>
      <c r="O150" s="17">
        <v>0</v>
      </c>
      <c r="P150" s="17">
        <v>10000</v>
      </c>
      <c r="Q150" s="17">
        <v>0</v>
      </c>
      <c r="R150" s="17">
        <v>0</v>
      </c>
      <c r="S150" s="17">
        <v>0</v>
      </c>
      <c r="T150" s="18">
        <v>0</v>
      </c>
      <c r="U150" s="7">
        <f t="shared" si="4"/>
        <v>13941</v>
      </c>
      <c r="V150" s="7">
        <v>14107</v>
      </c>
      <c r="W150" s="14">
        <f t="shared" si="5"/>
        <v>-166</v>
      </c>
      <c r="X150" s="14"/>
    </row>
    <row r="151" spans="1:24">
      <c r="A151" s="2">
        <v>144</v>
      </c>
      <c r="B151" s="5">
        <v>144</v>
      </c>
      <c r="C151" s="6" t="s">
        <v>283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99072</v>
      </c>
      <c r="J151" s="17">
        <v>4772</v>
      </c>
      <c r="K151" s="17">
        <v>6773</v>
      </c>
      <c r="L151" s="17">
        <v>0</v>
      </c>
      <c r="M151" s="17">
        <v>8560</v>
      </c>
      <c r="N151" s="17">
        <v>52005</v>
      </c>
      <c r="O151" s="17">
        <v>0</v>
      </c>
      <c r="P151" s="17">
        <v>36325</v>
      </c>
      <c r="Q151" s="17">
        <v>3533</v>
      </c>
      <c r="R151" s="17">
        <v>0</v>
      </c>
      <c r="S151" s="17">
        <v>108592</v>
      </c>
      <c r="T151" s="18">
        <v>0</v>
      </c>
      <c r="U151" s="7">
        <f t="shared" si="4"/>
        <v>319632</v>
      </c>
      <c r="V151" s="7">
        <v>487415</v>
      </c>
      <c r="W151" s="14">
        <f t="shared" si="5"/>
        <v>-167783</v>
      </c>
      <c r="X151" s="14"/>
    </row>
    <row r="152" spans="1:24">
      <c r="A152" s="2">
        <v>145</v>
      </c>
      <c r="B152" s="5">
        <v>145</v>
      </c>
      <c r="C152" s="6" t="s">
        <v>284</v>
      </c>
      <c r="D152" s="17">
        <v>37341</v>
      </c>
      <c r="E152" s="17">
        <v>0</v>
      </c>
      <c r="F152" s="17">
        <v>0</v>
      </c>
      <c r="G152" s="17">
        <v>0</v>
      </c>
      <c r="H152" s="17">
        <v>0</v>
      </c>
      <c r="I152" s="17">
        <v>44984</v>
      </c>
      <c r="J152" s="17">
        <v>3947</v>
      </c>
      <c r="K152" s="17">
        <v>0</v>
      </c>
      <c r="L152" s="17">
        <v>4367</v>
      </c>
      <c r="M152" s="17">
        <v>17060</v>
      </c>
      <c r="N152" s="17">
        <v>313</v>
      </c>
      <c r="O152" s="17">
        <v>0</v>
      </c>
      <c r="P152" s="17">
        <v>82663</v>
      </c>
      <c r="Q152" s="17">
        <v>0</v>
      </c>
      <c r="R152" s="17">
        <v>0</v>
      </c>
      <c r="S152" s="17">
        <v>13400</v>
      </c>
      <c r="T152" s="18">
        <v>80664</v>
      </c>
      <c r="U152" s="7">
        <f t="shared" si="4"/>
        <v>284739</v>
      </c>
      <c r="V152" s="7">
        <v>216414</v>
      </c>
      <c r="W152" s="14">
        <f t="shared" si="5"/>
        <v>68325</v>
      </c>
      <c r="X152" s="14"/>
    </row>
    <row r="153" spans="1:24">
      <c r="A153" s="2">
        <v>146</v>
      </c>
      <c r="B153" s="5">
        <v>146</v>
      </c>
      <c r="C153" s="6" t="s">
        <v>285</v>
      </c>
      <c r="D153" s="17">
        <v>30787</v>
      </c>
      <c r="E153" s="17">
        <v>0</v>
      </c>
      <c r="F153" s="17">
        <v>0</v>
      </c>
      <c r="G153" s="17">
        <v>0</v>
      </c>
      <c r="H153" s="17">
        <v>0</v>
      </c>
      <c r="I153" s="17">
        <v>55650</v>
      </c>
      <c r="J153" s="17">
        <v>3311</v>
      </c>
      <c r="K153" s="17">
        <v>0</v>
      </c>
      <c r="L153" s="17">
        <v>0</v>
      </c>
      <c r="M153" s="17">
        <v>11220</v>
      </c>
      <c r="N153" s="17">
        <v>26966</v>
      </c>
      <c r="O153" s="17">
        <v>0</v>
      </c>
      <c r="P153" s="17">
        <v>43855</v>
      </c>
      <c r="Q153" s="17">
        <v>0</v>
      </c>
      <c r="R153" s="17">
        <v>0</v>
      </c>
      <c r="S153" s="17">
        <v>0</v>
      </c>
      <c r="T153" s="18">
        <v>0</v>
      </c>
      <c r="U153" s="7">
        <f t="shared" si="4"/>
        <v>171789</v>
      </c>
      <c r="V153" s="7">
        <v>166456</v>
      </c>
      <c r="W153" s="14">
        <f t="shared" si="5"/>
        <v>5333</v>
      </c>
      <c r="X153" s="14"/>
    </row>
    <row r="154" spans="1:24">
      <c r="A154" s="2">
        <v>147</v>
      </c>
      <c r="B154" s="5">
        <v>147</v>
      </c>
      <c r="C154" s="6" t="s">
        <v>286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62338</v>
      </c>
      <c r="J154" s="17">
        <v>2145</v>
      </c>
      <c r="K154" s="17">
        <v>0</v>
      </c>
      <c r="L154" s="17">
        <v>0</v>
      </c>
      <c r="M154" s="17">
        <v>6480</v>
      </c>
      <c r="N154" s="17">
        <v>28659</v>
      </c>
      <c r="O154" s="17">
        <v>0</v>
      </c>
      <c r="P154" s="17">
        <v>23223</v>
      </c>
      <c r="Q154" s="17">
        <v>0</v>
      </c>
      <c r="R154" s="17">
        <v>0</v>
      </c>
      <c r="S154" s="17">
        <v>0</v>
      </c>
      <c r="T154" s="18">
        <v>0</v>
      </c>
      <c r="U154" s="7">
        <f t="shared" si="4"/>
        <v>122845</v>
      </c>
      <c r="V154" s="7">
        <v>122608</v>
      </c>
      <c r="W154" s="14">
        <f t="shared" si="5"/>
        <v>237</v>
      </c>
      <c r="X154" s="14"/>
    </row>
    <row r="155" spans="1:24">
      <c r="A155" s="2">
        <v>148</v>
      </c>
      <c r="B155" s="5">
        <v>148</v>
      </c>
      <c r="C155" s="6" t="s">
        <v>287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957</v>
      </c>
      <c r="K155" s="17">
        <v>0</v>
      </c>
      <c r="L155" s="17">
        <v>0</v>
      </c>
      <c r="M155" s="17">
        <v>2520</v>
      </c>
      <c r="N155" s="17">
        <v>0</v>
      </c>
      <c r="O155" s="17">
        <v>0</v>
      </c>
      <c r="P155" s="17">
        <v>33236</v>
      </c>
      <c r="Q155" s="17">
        <v>0</v>
      </c>
      <c r="R155" s="17">
        <v>12720</v>
      </c>
      <c r="S155" s="17">
        <v>107078</v>
      </c>
      <c r="T155" s="18">
        <v>0</v>
      </c>
      <c r="U155" s="7">
        <f t="shared" si="4"/>
        <v>156511</v>
      </c>
      <c r="V155" s="7">
        <v>142661</v>
      </c>
      <c r="W155" s="14">
        <f t="shared" si="5"/>
        <v>13850</v>
      </c>
      <c r="X155" s="14"/>
    </row>
    <row r="156" spans="1:24">
      <c r="A156" s="2">
        <v>149</v>
      </c>
      <c r="B156" s="5">
        <v>149</v>
      </c>
      <c r="C156" s="6" t="s">
        <v>288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15369</v>
      </c>
      <c r="K156" s="17">
        <v>0</v>
      </c>
      <c r="L156" s="17">
        <v>0</v>
      </c>
      <c r="M156" s="17">
        <v>362960</v>
      </c>
      <c r="N156" s="17">
        <v>0</v>
      </c>
      <c r="O156" s="17">
        <v>0</v>
      </c>
      <c r="P156" s="17">
        <v>731952</v>
      </c>
      <c r="Q156" s="17">
        <v>73159</v>
      </c>
      <c r="R156" s="17">
        <v>0</v>
      </c>
      <c r="S156" s="17">
        <v>290401</v>
      </c>
      <c r="T156" s="18">
        <v>18267201</v>
      </c>
      <c r="U156" s="7">
        <f t="shared" si="4"/>
        <v>19741042</v>
      </c>
      <c r="V156" s="7">
        <v>17777551</v>
      </c>
      <c r="W156" s="14">
        <f t="shared" si="5"/>
        <v>1963491</v>
      </c>
      <c r="X156" s="14"/>
    </row>
    <row r="157" spans="1:24">
      <c r="A157" s="2">
        <v>150</v>
      </c>
      <c r="B157" s="5">
        <v>150</v>
      </c>
      <c r="C157" s="6" t="s">
        <v>289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1917</v>
      </c>
      <c r="K157" s="17">
        <v>0</v>
      </c>
      <c r="L157" s="17">
        <v>0</v>
      </c>
      <c r="M157" s="17">
        <v>3500</v>
      </c>
      <c r="N157" s="17">
        <v>0</v>
      </c>
      <c r="O157" s="17">
        <v>0</v>
      </c>
      <c r="P157" s="17">
        <v>63488</v>
      </c>
      <c r="Q157" s="17">
        <v>0</v>
      </c>
      <c r="R157" s="17">
        <v>0</v>
      </c>
      <c r="S157" s="17">
        <v>490568</v>
      </c>
      <c r="T157" s="18">
        <v>34720</v>
      </c>
      <c r="U157" s="7">
        <f t="shared" si="4"/>
        <v>594193</v>
      </c>
      <c r="V157" s="7">
        <v>538059</v>
      </c>
      <c r="W157" s="14">
        <f t="shared" si="5"/>
        <v>56134</v>
      </c>
      <c r="X157" s="14"/>
    </row>
    <row r="158" spans="1:24">
      <c r="A158" s="2">
        <v>151</v>
      </c>
      <c r="B158" s="5">
        <v>151</v>
      </c>
      <c r="C158" s="6" t="s">
        <v>290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2742</v>
      </c>
      <c r="K158" s="17">
        <v>0</v>
      </c>
      <c r="L158" s="17">
        <v>0</v>
      </c>
      <c r="M158" s="17">
        <v>10880</v>
      </c>
      <c r="N158" s="17">
        <v>0</v>
      </c>
      <c r="O158" s="17">
        <v>0</v>
      </c>
      <c r="P158" s="17">
        <v>122174</v>
      </c>
      <c r="Q158" s="17">
        <v>0</v>
      </c>
      <c r="R158" s="17">
        <v>0</v>
      </c>
      <c r="S158" s="17">
        <v>160875</v>
      </c>
      <c r="T158" s="18">
        <v>126278</v>
      </c>
      <c r="U158" s="7">
        <f t="shared" si="4"/>
        <v>422949</v>
      </c>
      <c r="V158" s="7">
        <v>483107</v>
      </c>
      <c r="W158" s="14">
        <f t="shared" si="5"/>
        <v>-60158</v>
      </c>
      <c r="X158" s="14"/>
    </row>
    <row r="159" spans="1:24">
      <c r="A159" s="2">
        <v>152</v>
      </c>
      <c r="B159" s="5">
        <v>152</v>
      </c>
      <c r="C159" s="6" t="s">
        <v>291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2076</v>
      </c>
      <c r="K159" s="17">
        <v>0</v>
      </c>
      <c r="L159" s="17">
        <v>0</v>
      </c>
      <c r="M159" s="17">
        <v>1240</v>
      </c>
      <c r="N159" s="17">
        <v>0</v>
      </c>
      <c r="O159" s="17">
        <v>0</v>
      </c>
      <c r="P159" s="17">
        <v>47885</v>
      </c>
      <c r="Q159" s="17">
        <v>0</v>
      </c>
      <c r="R159" s="17">
        <v>0</v>
      </c>
      <c r="S159" s="17">
        <v>375649</v>
      </c>
      <c r="T159" s="18">
        <v>0</v>
      </c>
      <c r="U159" s="7">
        <f t="shared" si="4"/>
        <v>426850</v>
      </c>
      <c r="V159" s="7">
        <v>289435</v>
      </c>
      <c r="W159" s="14">
        <f t="shared" si="5"/>
        <v>137415</v>
      </c>
      <c r="X159" s="14"/>
    </row>
    <row r="160" spans="1:24">
      <c r="A160" s="2">
        <v>153</v>
      </c>
      <c r="B160" s="5">
        <v>153</v>
      </c>
      <c r="C160" s="6" t="s">
        <v>292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78137</v>
      </c>
      <c r="J160" s="17">
        <v>10109</v>
      </c>
      <c r="K160" s="17">
        <v>0</v>
      </c>
      <c r="L160" s="17">
        <v>0</v>
      </c>
      <c r="M160" s="17">
        <v>61040</v>
      </c>
      <c r="N160" s="17">
        <v>0</v>
      </c>
      <c r="O160" s="17">
        <v>0</v>
      </c>
      <c r="P160" s="17">
        <v>602781</v>
      </c>
      <c r="Q160" s="17">
        <v>35467</v>
      </c>
      <c r="R160" s="17">
        <v>0</v>
      </c>
      <c r="S160" s="17">
        <v>1944273</v>
      </c>
      <c r="T160" s="18">
        <v>963639</v>
      </c>
      <c r="U160" s="7">
        <f t="shared" si="4"/>
        <v>3695446</v>
      </c>
      <c r="V160" s="7">
        <v>3686762</v>
      </c>
      <c r="W160" s="14">
        <f t="shared" si="5"/>
        <v>8684</v>
      </c>
      <c r="X160" s="14"/>
    </row>
    <row r="161" spans="1:24">
      <c r="A161" s="2">
        <v>154</v>
      </c>
      <c r="B161" s="5">
        <v>154</v>
      </c>
      <c r="C161" s="6" t="s">
        <v>293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583</v>
      </c>
      <c r="K161" s="17">
        <v>0</v>
      </c>
      <c r="L161" s="17">
        <v>0</v>
      </c>
      <c r="M161" s="17">
        <v>1020</v>
      </c>
      <c r="N161" s="17">
        <v>0</v>
      </c>
      <c r="O161" s="17">
        <v>0</v>
      </c>
      <c r="P161" s="17">
        <v>152</v>
      </c>
      <c r="Q161" s="17">
        <v>0</v>
      </c>
      <c r="R161" s="17">
        <v>0</v>
      </c>
      <c r="S161" s="17">
        <v>34900</v>
      </c>
      <c r="T161" s="18">
        <v>70196</v>
      </c>
      <c r="U161" s="7">
        <f t="shared" si="4"/>
        <v>106851</v>
      </c>
      <c r="V161" s="7">
        <v>135478</v>
      </c>
      <c r="W161" s="14">
        <f t="shared" si="5"/>
        <v>-28627</v>
      </c>
      <c r="X161" s="14"/>
    </row>
    <row r="162" spans="1:24">
      <c r="A162" s="2">
        <v>155</v>
      </c>
      <c r="B162" s="5">
        <v>155</v>
      </c>
      <c r="C162" s="6" t="s">
        <v>294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14236</v>
      </c>
      <c r="K162" s="17">
        <v>16136</v>
      </c>
      <c r="L162" s="17">
        <v>0</v>
      </c>
      <c r="M162" s="17">
        <v>36400</v>
      </c>
      <c r="N162" s="17">
        <v>686780</v>
      </c>
      <c r="O162" s="17">
        <v>0</v>
      </c>
      <c r="P162" s="17">
        <v>0</v>
      </c>
      <c r="Q162" s="17">
        <v>16976</v>
      </c>
      <c r="R162" s="17">
        <v>0</v>
      </c>
      <c r="S162" s="17">
        <v>11700</v>
      </c>
      <c r="T162" s="18">
        <v>29526</v>
      </c>
      <c r="U162" s="7">
        <f t="shared" si="4"/>
        <v>811754</v>
      </c>
      <c r="V162" s="7">
        <v>804202</v>
      </c>
      <c r="W162" s="14">
        <f t="shared" si="5"/>
        <v>7552</v>
      </c>
      <c r="X162" s="14"/>
    </row>
    <row r="163" spans="1:24">
      <c r="A163" s="2">
        <v>156</v>
      </c>
      <c r="B163" s="5">
        <v>156</v>
      </c>
      <c r="C163" s="6" t="s">
        <v>295</v>
      </c>
      <c r="D163" s="17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213</v>
      </c>
      <c r="K163" s="17">
        <v>0</v>
      </c>
      <c r="L163" s="17">
        <v>0</v>
      </c>
      <c r="M163" s="17">
        <v>320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8">
        <v>0</v>
      </c>
      <c r="U163" s="7">
        <f t="shared" si="4"/>
        <v>533</v>
      </c>
      <c r="V163" s="7">
        <v>1133</v>
      </c>
      <c r="W163" s="14">
        <f t="shared" si="5"/>
        <v>-600</v>
      </c>
      <c r="X163" s="14"/>
    </row>
    <row r="164" spans="1:24">
      <c r="A164" s="2">
        <v>157</v>
      </c>
      <c r="B164" s="5">
        <v>157</v>
      </c>
      <c r="C164" s="6" t="s">
        <v>296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3049</v>
      </c>
      <c r="K164" s="17">
        <v>2107</v>
      </c>
      <c r="L164" s="17">
        <v>0</v>
      </c>
      <c r="M164" s="17">
        <v>2840</v>
      </c>
      <c r="N164" s="17">
        <v>138391</v>
      </c>
      <c r="O164" s="17">
        <v>0</v>
      </c>
      <c r="P164" s="17">
        <v>0</v>
      </c>
      <c r="Q164" s="17">
        <v>0</v>
      </c>
      <c r="R164" s="17">
        <v>0</v>
      </c>
      <c r="S164" s="17">
        <v>16700</v>
      </c>
      <c r="T164" s="18">
        <v>0</v>
      </c>
      <c r="U164" s="7">
        <f t="shared" si="4"/>
        <v>163087</v>
      </c>
      <c r="V164" s="7">
        <v>206620</v>
      </c>
      <c r="W164" s="14">
        <f t="shared" si="5"/>
        <v>-43533</v>
      </c>
      <c r="X164" s="14"/>
    </row>
    <row r="165" spans="1:24">
      <c r="A165" s="2">
        <v>158</v>
      </c>
      <c r="B165" s="5">
        <v>158</v>
      </c>
      <c r="C165" s="6" t="s">
        <v>297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42891</v>
      </c>
      <c r="J165" s="17">
        <v>3117</v>
      </c>
      <c r="K165" s="17">
        <v>4566</v>
      </c>
      <c r="L165" s="17">
        <v>0</v>
      </c>
      <c r="M165" s="17">
        <v>8140</v>
      </c>
      <c r="N165" s="17">
        <v>40180</v>
      </c>
      <c r="O165" s="17">
        <v>0</v>
      </c>
      <c r="P165" s="17">
        <v>19373</v>
      </c>
      <c r="Q165" s="17">
        <v>0</v>
      </c>
      <c r="R165" s="17">
        <v>0</v>
      </c>
      <c r="S165" s="17">
        <v>161604</v>
      </c>
      <c r="T165" s="18">
        <v>772244</v>
      </c>
      <c r="U165" s="7">
        <f t="shared" si="4"/>
        <v>1052115</v>
      </c>
      <c r="V165" s="7">
        <v>994353</v>
      </c>
      <c r="W165" s="14">
        <f t="shared" si="5"/>
        <v>57762</v>
      </c>
      <c r="X165" s="14"/>
    </row>
    <row r="166" spans="1:24">
      <c r="A166" s="2">
        <v>159</v>
      </c>
      <c r="B166" s="5">
        <v>159</v>
      </c>
      <c r="C166" s="6" t="s">
        <v>298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4806</v>
      </c>
      <c r="K166" s="17">
        <v>0</v>
      </c>
      <c r="L166" s="17">
        <v>0</v>
      </c>
      <c r="M166" s="17">
        <v>8300</v>
      </c>
      <c r="N166" s="17">
        <v>0</v>
      </c>
      <c r="O166" s="17">
        <v>0</v>
      </c>
      <c r="P166" s="17">
        <v>59531</v>
      </c>
      <c r="Q166" s="17">
        <v>11455</v>
      </c>
      <c r="R166" s="17">
        <v>0</v>
      </c>
      <c r="S166" s="17">
        <v>13400</v>
      </c>
      <c r="T166" s="18">
        <v>105627</v>
      </c>
      <c r="U166" s="7">
        <f t="shared" si="4"/>
        <v>203119</v>
      </c>
      <c r="V166" s="7">
        <v>177971</v>
      </c>
      <c r="W166" s="14">
        <f t="shared" si="5"/>
        <v>25148</v>
      </c>
      <c r="X166" s="14"/>
    </row>
    <row r="167" spans="1:24">
      <c r="A167" s="2">
        <v>160</v>
      </c>
      <c r="B167" s="5">
        <v>160</v>
      </c>
      <c r="C167" s="6" t="s">
        <v>299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62049</v>
      </c>
      <c r="J167" s="17">
        <v>23965</v>
      </c>
      <c r="K167" s="17">
        <v>0</v>
      </c>
      <c r="L167" s="17">
        <v>0</v>
      </c>
      <c r="M167" s="17">
        <v>364840</v>
      </c>
      <c r="N167" s="17">
        <v>0</v>
      </c>
      <c r="O167" s="17">
        <v>0</v>
      </c>
      <c r="P167" s="17">
        <v>923043</v>
      </c>
      <c r="Q167" s="17">
        <v>34649</v>
      </c>
      <c r="R167" s="17">
        <v>0</v>
      </c>
      <c r="S167" s="17">
        <v>575419</v>
      </c>
      <c r="T167" s="18">
        <v>16127320</v>
      </c>
      <c r="U167" s="7">
        <f t="shared" si="4"/>
        <v>18111285</v>
      </c>
      <c r="V167" s="7">
        <v>16584757</v>
      </c>
      <c r="W167" s="14">
        <f t="shared" si="5"/>
        <v>1526528</v>
      </c>
      <c r="X167" s="14"/>
    </row>
    <row r="168" spans="1:24">
      <c r="A168" s="2">
        <v>161</v>
      </c>
      <c r="B168" s="5">
        <v>161</v>
      </c>
      <c r="C168" s="6" t="s">
        <v>300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5367</v>
      </c>
      <c r="K168" s="17">
        <v>0</v>
      </c>
      <c r="L168" s="17">
        <v>0</v>
      </c>
      <c r="M168" s="17">
        <v>23720</v>
      </c>
      <c r="N168" s="17">
        <v>0</v>
      </c>
      <c r="O168" s="17">
        <v>0</v>
      </c>
      <c r="P168" s="17">
        <v>107662</v>
      </c>
      <c r="Q168" s="17">
        <v>6674</v>
      </c>
      <c r="R168" s="17">
        <v>0</v>
      </c>
      <c r="S168" s="17">
        <v>187851</v>
      </c>
      <c r="T168" s="18">
        <v>301321</v>
      </c>
      <c r="U168" s="7">
        <f t="shared" si="4"/>
        <v>632595</v>
      </c>
      <c r="V168" s="7">
        <v>567714</v>
      </c>
      <c r="W168" s="14">
        <f t="shared" si="5"/>
        <v>64881</v>
      </c>
      <c r="X168" s="14"/>
    </row>
    <row r="169" spans="1:24">
      <c r="A169" s="2">
        <v>162</v>
      </c>
      <c r="B169" s="5">
        <v>162</v>
      </c>
      <c r="C169" s="6" t="s">
        <v>301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61617</v>
      </c>
      <c r="J169" s="17">
        <v>3001</v>
      </c>
      <c r="K169" s="17">
        <v>0</v>
      </c>
      <c r="L169" s="17">
        <v>0</v>
      </c>
      <c r="M169" s="17">
        <v>8080</v>
      </c>
      <c r="N169" s="17">
        <v>37243</v>
      </c>
      <c r="O169" s="17">
        <v>0</v>
      </c>
      <c r="P169" s="17">
        <v>33491</v>
      </c>
      <c r="Q169" s="17">
        <v>10059</v>
      </c>
      <c r="R169" s="17">
        <v>0</v>
      </c>
      <c r="S169" s="17">
        <v>437347</v>
      </c>
      <c r="T169" s="18">
        <v>522325</v>
      </c>
      <c r="U169" s="7">
        <f t="shared" si="4"/>
        <v>1113163</v>
      </c>
      <c r="V169" s="7">
        <v>1162082</v>
      </c>
      <c r="W169" s="14">
        <f t="shared" si="5"/>
        <v>-48919</v>
      </c>
      <c r="X169" s="14"/>
    </row>
    <row r="170" spans="1:24">
      <c r="A170" s="2">
        <v>163</v>
      </c>
      <c r="B170" s="5">
        <v>163</v>
      </c>
      <c r="C170" s="6" t="s">
        <v>302</v>
      </c>
      <c r="D170" s="17">
        <v>0</v>
      </c>
      <c r="E170" s="17">
        <v>0</v>
      </c>
      <c r="F170" s="17">
        <v>0</v>
      </c>
      <c r="G170" s="17">
        <v>9266</v>
      </c>
      <c r="H170" s="17">
        <v>0</v>
      </c>
      <c r="I170" s="17">
        <v>54532</v>
      </c>
      <c r="J170" s="17">
        <v>20409</v>
      </c>
      <c r="K170" s="17">
        <v>45627</v>
      </c>
      <c r="L170" s="17">
        <v>0</v>
      </c>
      <c r="M170" s="17">
        <v>303060</v>
      </c>
      <c r="N170" s="17">
        <v>1941957</v>
      </c>
      <c r="O170" s="17">
        <v>0</v>
      </c>
      <c r="P170" s="17">
        <v>0</v>
      </c>
      <c r="Q170" s="17">
        <v>46991</v>
      </c>
      <c r="R170" s="17">
        <v>0</v>
      </c>
      <c r="S170" s="17">
        <v>407201</v>
      </c>
      <c r="T170" s="18">
        <v>12483246</v>
      </c>
      <c r="U170" s="7">
        <f t="shared" si="4"/>
        <v>15312289</v>
      </c>
      <c r="V170" s="7">
        <v>14097353</v>
      </c>
      <c r="W170" s="14">
        <f t="shared" si="5"/>
        <v>1214936</v>
      </c>
      <c r="X170" s="14"/>
    </row>
    <row r="171" spans="1:24">
      <c r="A171" s="2">
        <v>164</v>
      </c>
      <c r="B171" s="5">
        <v>164</v>
      </c>
      <c r="C171" s="6" t="s">
        <v>303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38465</v>
      </c>
      <c r="J171" s="17">
        <v>4521</v>
      </c>
      <c r="K171" s="17">
        <v>5903</v>
      </c>
      <c r="L171" s="17">
        <v>0</v>
      </c>
      <c r="M171" s="17">
        <v>8020</v>
      </c>
      <c r="N171" s="17">
        <v>251222</v>
      </c>
      <c r="O171" s="17">
        <v>0</v>
      </c>
      <c r="P171" s="17">
        <v>0</v>
      </c>
      <c r="Q171" s="17">
        <v>0</v>
      </c>
      <c r="R171" s="17">
        <v>0</v>
      </c>
      <c r="S171" s="17">
        <v>5000</v>
      </c>
      <c r="T171" s="18">
        <v>61073</v>
      </c>
      <c r="U171" s="7">
        <f t="shared" si="4"/>
        <v>374204</v>
      </c>
      <c r="V171" s="7">
        <v>424672</v>
      </c>
      <c r="W171" s="14">
        <f t="shared" si="5"/>
        <v>-50468</v>
      </c>
      <c r="X171" s="14"/>
    </row>
    <row r="172" spans="1:24">
      <c r="A172" s="2">
        <v>165</v>
      </c>
      <c r="B172" s="5">
        <v>165</v>
      </c>
      <c r="C172" s="6" t="s">
        <v>304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14929</v>
      </c>
      <c r="K172" s="17">
        <v>30187</v>
      </c>
      <c r="L172" s="17">
        <v>0</v>
      </c>
      <c r="M172" s="17">
        <v>110000</v>
      </c>
      <c r="N172" s="17">
        <v>3854460</v>
      </c>
      <c r="O172" s="17">
        <v>577</v>
      </c>
      <c r="P172" s="17">
        <v>0</v>
      </c>
      <c r="Q172" s="17">
        <v>33403</v>
      </c>
      <c r="R172" s="17">
        <v>0</v>
      </c>
      <c r="S172" s="17">
        <v>32866</v>
      </c>
      <c r="T172" s="18">
        <v>8773873</v>
      </c>
      <c r="U172" s="7">
        <f t="shared" si="4"/>
        <v>12850295</v>
      </c>
      <c r="V172" s="7">
        <v>12675652</v>
      </c>
      <c r="W172" s="14">
        <f t="shared" si="5"/>
        <v>174643</v>
      </c>
      <c r="X172" s="14"/>
    </row>
    <row r="173" spans="1:24">
      <c r="A173" s="2">
        <v>166</v>
      </c>
      <c r="B173" s="5">
        <v>166</v>
      </c>
      <c r="C173" s="6" t="s">
        <v>305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35012</v>
      </c>
      <c r="J173" s="17">
        <v>3210</v>
      </c>
      <c r="K173" s="17">
        <v>2608</v>
      </c>
      <c r="L173" s="17">
        <v>0</v>
      </c>
      <c r="M173" s="17">
        <v>4540</v>
      </c>
      <c r="N173" s="17">
        <v>111001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8">
        <v>0</v>
      </c>
      <c r="U173" s="7">
        <f t="shared" si="4"/>
        <v>156371</v>
      </c>
      <c r="V173" s="7">
        <v>154361</v>
      </c>
      <c r="W173" s="14">
        <f t="shared" si="5"/>
        <v>2010</v>
      </c>
      <c r="X173" s="14"/>
    </row>
    <row r="174" spans="1:24">
      <c r="A174" s="2">
        <v>167</v>
      </c>
      <c r="B174" s="5">
        <v>167</v>
      </c>
      <c r="C174" s="6" t="s">
        <v>306</v>
      </c>
      <c r="D174" s="17">
        <v>341746</v>
      </c>
      <c r="E174" s="17">
        <v>0</v>
      </c>
      <c r="F174" s="17">
        <v>0</v>
      </c>
      <c r="G174" s="17">
        <v>0</v>
      </c>
      <c r="H174" s="17">
        <v>0</v>
      </c>
      <c r="I174" s="17">
        <v>64541</v>
      </c>
      <c r="J174" s="17">
        <v>7236</v>
      </c>
      <c r="K174" s="17">
        <v>0</v>
      </c>
      <c r="L174" s="17">
        <v>0</v>
      </c>
      <c r="M174" s="17">
        <v>27980</v>
      </c>
      <c r="N174" s="17">
        <v>0</v>
      </c>
      <c r="O174" s="17">
        <v>0</v>
      </c>
      <c r="P174" s="17">
        <v>155342</v>
      </c>
      <c r="Q174" s="17">
        <v>33079</v>
      </c>
      <c r="R174" s="17">
        <v>0</v>
      </c>
      <c r="S174" s="17">
        <v>28400</v>
      </c>
      <c r="T174" s="18">
        <v>1638808</v>
      </c>
      <c r="U174" s="7">
        <f t="shared" si="4"/>
        <v>2297132</v>
      </c>
      <c r="V174" s="7">
        <v>2433573</v>
      </c>
      <c r="W174" s="14">
        <f t="shared" si="5"/>
        <v>-136441</v>
      </c>
      <c r="X174" s="14"/>
    </row>
    <row r="175" spans="1:24">
      <c r="A175" s="2">
        <v>168</v>
      </c>
      <c r="B175" s="5">
        <v>168</v>
      </c>
      <c r="C175" s="6" t="s">
        <v>307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35887</v>
      </c>
      <c r="J175" s="17">
        <v>8866</v>
      </c>
      <c r="K175" s="17">
        <v>10038</v>
      </c>
      <c r="L175" s="17">
        <v>0</v>
      </c>
      <c r="M175" s="17">
        <v>19720</v>
      </c>
      <c r="N175" s="17">
        <v>427238</v>
      </c>
      <c r="O175" s="17">
        <v>0</v>
      </c>
      <c r="P175" s="17">
        <v>0</v>
      </c>
      <c r="Q175" s="17">
        <v>0</v>
      </c>
      <c r="R175" s="17">
        <v>0</v>
      </c>
      <c r="S175" s="17">
        <v>20100</v>
      </c>
      <c r="T175" s="18">
        <v>2297988</v>
      </c>
      <c r="U175" s="7">
        <f t="shared" si="4"/>
        <v>2819837</v>
      </c>
      <c r="V175" s="7">
        <v>2871646</v>
      </c>
      <c r="W175" s="14">
        <f t="shared" si="5"/>
        <v>-51809</v>
      </c>
      <c r="X175" s="14"/>
    </row>
    <row r="176" spans="1:24">
      <c r="A176" s="2">
        <v>169</v>
      </c>
      <c r="B176" s="5">
        <v>169</v>
      </c>
      <c r="C176" s="6" t="s">
        <v>308</v>
      </c>
      <c r="D176" s="17">
        <v>34362</v>
      </c>
      <c r="E176" s="17">
        <v>0</v>
      </c>
      <c r="F176" s="17">
        <v>0</v>
      </c>
      <c r="G176" s="17">
        <v>0</v>
      </c>
      <c r="H176" s="17">
        <v>0</v>
      </c>
      <c r="I176" s="17">
        <v>38376</v>
      </c>
      <c r="J176" s="17">
        <v>2571</v>
      </c>
      <c r="K176" s="17">
        <v>0</v>
      </c>
      <c r="L176" s="17">
        <v>0</v>
      </c>
      <c r="M176" s="17">
        <v>6320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8">
        <v>0</v>
      </c>
      <c r="U176" s="7">
        <f t="shared" si="4"/>
        <v>81629</v>
      </c>
      <c r="V176" s="7">
        <v>77926</v>
      </c>
      <c r="W176" s="14">
        <f t="shared" si="5"/>
        <v>3703</v>
      </c>
      <c r="X176" s="14"/>
    </row>
    <row r="177" spans="1:24">
      <c r="A177" s="2">
        <v>170</v>
      </c>
      <c r="B177" s="5">
        <v>170</v>
      </c>
      <c r="C177" s="6" t="s">
        <v>309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68577</v>
      </c>
      <c r="J177" s="17">
        <v>11253</v>
      </c>
      <c r="K177" s="17">
        <v>19602</v>
      </c>
      <c r="L177" s="17">
        <v>0</v>
      </c>
      <c r="M177" s="17">
        <v>55360</v>
      </c>
      <c r="N177" s="17">
        <v>3395</v>
      </c>
      <c r="O177" s="17">
        <v>0</v>
      </c>
      <c r="P177" s="17">
        <v>252203</v>
      </c>
      <c r="Q177" s="17">
        <v>17571</v>
      </c>
      <c r="R177" s="17">
        <v>0</v>
      </c>
      <c r="S177" s="17">
        <v>524607</v>
      </c>
      <c r="T177" s="18">
        <v>4640221</v>
      </c>
      <c r="U177" s="7">
        <f t="shared" si="4"/>
        <v>5592789</v>
      </c>
      <c r="V177" s="7">
        <v>4701223</v>
      </c>
      <c r="W177" s="14">
        <f t="shared" si="5"/>
        <v>891566</v>
      </c>
      <c r="X177" s="14"/>
    </row>
    <row r="178" spans="1:24">
      <c r="A178" s="2">
        <v>171</v>
      </c>
      <c r="B178" s="5">
        <v>171</v>
      </c>
      <c r="C178" s="6" t="s">
        <v>310</v>
      </c>
      <c r="D178" s="17">
        <v>92162</v>
      </c>
      <c r="E178" s="17">
        <v>0</v>
      </c>
      <c r="F178" s="17">
        <v>0</v>
      </c>
      <c r="G178" s="17">
        <v>0</v>
      </c>
      <c r="H178" s="17">
        <v>0</v>
      </c>
      <c r="I178" s="17">
        <v>89177</v>
      </c>
      <c r="J178" s="17">
        <v>8814</v>
      </c>
      <c r="K178" s="17">
        <v>12718</v>
      </c>
      <c r="L178" s="17">
        <v>0</v>
      </c>
      <c r="M178" s="17">
        <v>33280</v>
      </c>
      <c r="N178" s="17">
        <v>0</v>
      </c>
      <c r="O178" s="17">
        <v>0</v>
      </c>
      <c r="P178" s="17">
        <v>170465</v>
      </c>
      <c r="Q178" s="17">
        <v>23654</v>
      </c>
      <c r="R178" s="17">
        <v>0</v>
      </c>
      <c r="S178" s="17">
        <v>6700</v>
      </c>
      <c r="T178" s="18">
        <v>439330</v>
      </c>
      <c r="U178" s="7">
        <f t="shared" si="4"/>
        <v>876300</v>
      </c>
      <c r="V178" s="7">
        <v>850368</v>
      </c>
      <c r="W178" s="14">
        <f t="shared" si="5"/>
        <v>25932</v>
      </c>
      <c r="X178" s="14"/>
    </row>
    <row r="179" spans="1:24">
      <c r="A179" s="2">
        <v>172</v>
      </c>
      <c r="B179" s="5">
        <v>172</v>
      </c>
      <c r="C179" s="6" t="s">
        <v>311</v>
      </c>
      <c r="D179" s="17">
        <v>378503</v>
      </c>
      <c r="E179" s="17">
        <v>0</v>
      </c>
      <c r="F179" s="17">
        <v>0</v>
      </c>
      <c r="G179" s="17">
        <v>0</v>
      </c>
      <c r="H179" s="17">
        <v>0</v>
      </c>
      <c r="I179" s="17">
        <v>117867</v>
      </c>
      <c r="J179" s="17">
        <v>7352</v>
      </c>
      <c r="K179" s="17">
        <v>0</v>
      </c>
      <c r="L179" s="17">
        <v>0</v>
      </c>
      <c r="M179" s="17">
        <v>20640</v>
      </c>
      <c r="N179" s="17">
        <v>0</v>
      </c>
      <c r="O179" s="17">
        <v>0</v>
      </c>
      <c r="P179" s="17">
        <v>62082</v>
      </c>
      <c r="Q179" s="17">
        <v>0</v>
      </c>
      <c r="R179" s="17">
        <v>0</v>
      </c>
      <c r="S179" s="17">
        <v>363090</v>
      </c>
      <c r="T179" s="18">
        <v>612889</v>
      </c>
      <c r="U179" s="7">
        <f t="shared" si="4"/>
        <v>1562423</v>
      </c>
      <c r="V179" s="7">
        <v>1740746</v>
      </c>
      <c r="W179" s="14">
        <f t="shared" si="5"/>
        <v>-178323</v>
      </c>
      <c r="X179" s="14"/>
    </row>
    <row r="180" spans="1:24">
      <c r="A180" s="2">
        <v>173</v>
      </c>
      <c r="B180" s="5">
        <v>173</v>
      </c>
      <c r="C180" s="6" t="s">
        <v>312</v>
      </c>
      <c r="D180" s="17">
        <v>33965</v>
      </c>
      <c r="E180" s="17">
        <v>0</v>
      </c>
      <c r="F180" s="17">
        <v>0</v>
      </c>
      <c r="G180" s="17">
        <v>0</v>
      </c>
      <c r="H180" s="17">
        <v>0</v>
      </c>
      <c r="I180" s="17">
        <v>40505</v>
      </c>
      <c r="J180" s="17">
        <v>2740</v>
      </c>
      <c r="K180" s="17">
        <v>0</v>
      </c>
      <c r="L180" s="17">
        <v>0</v>
      </c>
      <c r="M180" s="17">
        <v>5380</v>
      </c>
      <c r="N180" s="17">
        <v>0</v>
      </c>
      <c r="O180" s="17">
        <v>0</v>
      </c>
      <c r="P180" s="17">
        <v>9229</v>
      </c>
      <c r="Q180" s="17">
        <v>0</v>
      </c>
      <c r="R180" s="17">
        <v>0</v>
      </c>
      <c r="S180" s="17">
        <v>0</v>
      </c>
      <c r="T180" s="18">
        <v>0</v>
      </c>
      <c r="U180" s="7">
        <f t="shared" si="4"/>
        <v>91819</v>
      </c>
      <c r="V180" s="7">
        <v>90159</v>
      </c>
      <c r="W180" s="14">
        <f t="shared" si="5"/>
        <v>1660</v>
      </c>
      <c r="X180" s="14"/>
    </row>
    <row r="181" spans="1:24">
      <c r="A181" s="2">
        <v>174</v>
      </c>
      <c r="B181" s="5">
        <v>174</v>
      </c>
      <c r="C181" s="6" t="s">
        <v>313</v>
      </c>
      <c r="D181" s="17">
        <v>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3005</v>
      </c>
      <c r="K181" s="17">
        <v>5152</v>
      </c>
      <c r="L181" s="17">
        <v>0</v>
      </c>
      <c r="M181" s="17">
        <v>13240</v>
      </c>
      <c r="N181" s="17">
        <v>0</v>
      </c>
      <c r="O181" s="17">
        <v>0</v>
      </c>
      <c r="P181" s="17">
        <v>73517</v>
      </c>
      <c r="Q181" s="17">
        <v>0</v>
      </c>
      <c r="R181" s="17">
        <v>0</v>
      </c>
      <c r="S181" s="17">
        <v>126200</v>
      </c>
      <c r="T181" s="18">
        <v>230756</v>
      </c>
      <c r="U181" s="7">
        <f t="shared" si="4"/>
        <v>451870</v>
      </c>
      <c r="V181" s="7">
        <v>458878</v>
      </c>
      <c r="W181" s="14">
        <f t="shared" si="5"/>
        <v>-7008</v>
      </c>
      <c r="X181" s="14"/>
    </row>
    <row r="182" spans="1:24">
      <c r="A182" s="2">
        <v>175</v>
      </c>
      <c r="B182" s="5">
        <v>175</v>
      </c>
      <c r="C182" s="6" t="s">
        <v>314</v>
      </c>
      <c r="D182" s="17">
        <v>114472</v>
      </c>
      <c r="E182" s="17">
        <v>0</v>
      </c>
      <c r="F182" s="17">
        <v>0</v>
      </c>
      <c r="G182" s="17">
        <v>0</v>
      </c>
      <c r="H182" s="17">
        <v>0</v>
      </c>
      <c r="I182" s="17">
        <v>57396</v>
      </c>
      <c r="J182" s="17">
        <v>4447</v>
      </c>
      <c r="K182" s="17">
        <v>6110</v>
      </c>
      <c r="L182" s="17">
        <v>0</v>
      </c>
      <c r="M182" s="17">
        <v>5780</v>
      </c>
      <c r="N182" s="17">
        <v>260033</v>
      </c>
      <c r="O182" s="17">
        <v>0</v>
      </c>
      <c r="P182" s="17">
        <v>0</v>
      </c>
      <c r="Q182" s="17">
        <v>12567</v>
      </c>
      <c r="R182" s="17">
        <v>0</v>
      </c>
      <c r="S182" s="17">
        <v>8350</v>
      </c>
      <c r="T182" s="18">
        <v>23785</v>
      </c>
      <c r="U182" s="7">
        <f t="shared" si="4"/>
        <v>492940</v>
      </c>
      <c r="V182" s="7">
        <v>467372</v>
      </c>
      <c r="W182" s="14">
        <f t="shared" si="5"/>
        <v>25568</v>
      </c>
      <c r="X182" s="14"/>
    </row>
    <row r="183" spans="1:24">
      <c r="A183" s="2">
        <v>176</v>
      </c>
      <c r="B183" s="5">
        <v>176</v>
      </c>
      <c r="C183" s="6" t="s">
        <v>315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16507</v>
      </c>
      <c r="K183" s="17">
        <v>28517</v>
      </c>
      <c r="L183" s="17">
        <v>0</v>
      </c>
      <c r="M183" s="17">
        <v>106200</v>
      </c>
      <c r="N183" s="17">
        <v>3641160</v>
      </c>
      <c r="O183" s="17">
        <v>799</v>
      </c>
      <c r="P183" s="17">
        <v>0</v>
      </c>
      <c r="Q183" s="17">
        <v>38587</v>
      </c>
      <c r="R183" s="17">
        <v>0</v>
      </c>
      <c r="S183" s="17">
        <v>20100</v>
      </c>
      <c r="T183" s="18">
        <v>4018087</v>
      </c>
      <c r="U183" s="7">
        <f t="shared" si="4"/>
        <v>7869957</v>
      </c>
      <c r="V183" s="7">
        <v>7759163</v>
      </c>
      <c r="W183" s="14">
        <f t="shared" si="5"/>
        <v>110794</v>
      </c>
      <c r="X183" s="14"/>
    </row>
    <row r="184" spans="1:24">
      <c r="A184" s="2">
        <v>177</v>
      </c>
      <c r="B184" s="5">
        <v>177</v>
      </c>
      <c r="C184" s="6" t="s">
        <v>316</v>
      </c>
      <c r="D184" s="17">
        <v>82439</v>
      </c>
      <c r="E184" s="17">
        <v>0</v>
      </c>
      <c r="F184" s="17">
        <v>0</v>
      </c>
      <c r="G184" s="17">
        <v>0</v>
      </c>
      <c r="H184" s="17">
        <v>0</v>
      </c>
      <c r="I184" s="17">
        <v>42644</v>
      </c>
      <c r="J184" s="17">
        <v>3840</v>
      </c>
      <c r="K184" s="17">
        <v>6432</v>
      </c>
      <c r="L184" s="17">
        <v>0</v>
      </c>
      <c r="M184" s="17">
        <v>12300</v>
      </c>
      <c r="N184" s="17">
        <v>5034</v>
      </c>
      <c r="O184" s="17">
        <v>0</v>
      </c>
      <c r="P184" s="17">
        <v>78838</v>
      </c>
      <c r="Q184" s="17">
        <v>23459</v>
      </c>
      <c r="R184" s="17">
        <v>0</v>
      </c>
      <c r="S184" s="17">
        <v>268627</v>
      </c>
      <c r="T184" s="18">
        <v>177509</v>
      </c>
      <c r="U184" s="7">
        <f t="shared" si="4"/>
        <v>701122</v>
      </c>
      <c r="V184" s="7">
        <v>702156</v>
      </c>
      <c r="W184" s="14">
        <f t="shared" si="5"/>
        <v>-1034</v>
      </c>
      <c r="X184" s="14"/>
    </row>
    <row r="185" spans="1:24">
      <c r="A185" s="2">
        <v>178</v>
      </c>
      <c r="B185" s="5">
        <v>178</v>
      </c>
      <c r="C185" s="6" t="s">
        <v>317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8294</v>
      </c>
      <c r="K185" s="17">
        <v>13718</v>
      </c>
      <c r="L185" s="17">
        <v>0</v>
      </c>
      <c r="M185" s="17">
        <v>44260</v>
      </c>
      <c r="N185" s="17">
        <v>583845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8">
        <v>2607846</v>
      </c>
      <c r="U185" s="7">
        <f t="shared" si="4"/>
        <v>3257963</v>
      </c>
      <c r="V185" s="7">
        <v>3096151</v>
      </c>
      <c r="W185" s="14">
        <f t="shared" si="5"/>
        <v>161812</v>
      </c>
      <c r="X185" s="14"/>
    </row>
    <row r="186" spans="1:24">
      <c r="A186" s="2">
        <v>179</v>
      </c>
      <c r="B186" s="5">
        <v>179</v>
      </c>
      <c r="C186" s="6" t="s">
        <v>318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1864</v>
      </c>
      <c r="K186" s="17">
        <v>0</v>
      </c>
      <c r="L186" s="17">
        <v>0</v>
      </c>
      <c r="M186" s="17">
        <v>3700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8">
        <v>0</v>
      </c>
      <c r="U186" s="7">
        <f t="shared" si="4"/>
        <v>5564</v>
      </c>
      <c r="V186" s="7">
        <v>5112</v>
      </c>
      <c r="W186" s="14">
        <f t="shared" si="5"/>
        <v>452</v>
      </c>
      <c r="X186" s="14"/>
    </row>
    <row r="187" spans="1:24">
      <c r="A187" s="2">
        <v>180</v>
      </c>
      <c r="B187" s="5">
        <v>180</v>
      </c>
      <c r="C187" s="6" t="s">
        <v>319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26142</v>
      </c>
      <c r="J187" s="17">
        <v>1764</v>
      </c>
      <c r="K187" s="17">
        <v>0</v>
      </c>
      <c r="L187" s="17">
        <v>0</v>
      </c>
      <c r="M187" s="17">
        <v>5880</v>
      </c>
      <c r="N187" s="17">
        <v>0</v>
      </c>
      <c r="O187" s="17">
        <v>0</v>
      </c>
      <c r="P187" s="17">
        <v>50140</v>
      </c>
      <c r="Q187" s="17">
        <v>0</v>
      </c>
      <c r="R187" s="17">
        <v>0</v>
      </c>
      <c r="S187" s="17">
        <v>0</v>
      </c>
      <c r="T187" s="18">
        <v>0</v>
      </c>
      <c r="U187" s="7">
        <f t="shared" si="4"/>
        <v>83926</v>
      </c>
      <c r="V187" s="7">
        <v>156147</v>
      </c>
      <c r="W187" s="14">
        <f t="shared" si="5"/>
        <v>-72221</v>
      </c>
      <c r="X187" s="14"/>
    </row>
    <row r="188" spans="1:24">
      <c r="A188" s="2">
        <v>181</v>
      </c>
      <c r="B188" s="5">
        <v>181</v>
      </c>
      <c r="C188" s="6" t="s">
        <v>320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81373</v>
      </c>
      <c r="J188" s="17">
        <v>12552</v>
      </c>
      <c r="K188" s="17">
        <v>0</v>
      </c>
      <c r="L188" s="17">
        <v>0</v>
      </c>
      <c r="M188" s="17">
        <v>70780</v>
      </c>
      <c r="N188" s="17">
        <v>0</v>
      </c>
      <c r="O188" s="17">
        <v>0</v>
      </c>
      <c r="P188" s="17">
        <v>518374</v>
      </c>
      <c r="Q188" s="17">
        <v>12838</v>
      </c>
      <c r="R188" s="17">
        <v>0</v>
      </c>
      <c r="S188" s="17">
        <v>118425</v>
      </c>
      <c r="T188" s="18">
        <v>634874</v>
      </c>
      <c r="U188" s="7">
        <f t="shared" si="4"/>
        <v>1449216</v>
      </c>
      <c r="V188" s="7">
        <v>1885478</v>
      </c>
      <c r="W188" s="14">
        <f t="shared" si="5"/>
        <v>-436262</v>
      </c>
      <c r="X188" s="14"/>
    </row>
    <row r="189" spans="1:24">
      <c r="A189" s="2">
        <v>182</v>
      </c>
      <c r="B189" s="5">
        <v>182</v>
      </c>
      <c r="C189" s="6" t="s">
        <v>321</v>
      </c>
      <c r="D189" s="17">
        <v>49060</v>
      </c>
      <c r="E189" s="17">
        <v>0</v>
      </c>
      <c r="F189" s="17">
        <v>0</v>
      </c>
      <c r="G189" s="17">
        <v>0</v>
      </c>
      <c r="H189" s="17">
        <v>0</v>
      </c>
      <c r="I189" s="17">
        <v>116521</v>
      </c>
      <c r="J189" s="17">
        <v>6232</v>
      </c>
      <c r="K189" s="17">
        <v>0</v>
      </c>
      <c r="L189" s="17">
        <v>0</v>
      </c>
      <c r="M189" s="17">
        <v>16180</v>
      </c>
      <c r="N189" s="17">
        <v>0</v>
      </c>
      <c r="O189" s="17">
        <v>0</v>
      </c>
      <c r="P189" s="17">
        <v>154116</v>
      </c>
      <c r="Q189" s="17">
        <v>11764</v>
      </c>
      <c r="R189" s="17">
        <v>0</v>
      </c>
      <c r="S189" s="17">
        <v>201552</v>
      </c>
      <c r="T189" s="18">
        <v>216391</v>
      </c>
      <c r="U189" s="7">
        <f t="shared" si="4"/>
        <v>771816</v>
      </c>
      <c r="V189" s="7">
        <v>697202</v>
      </c>
      <c r="W189" s="14">
        <f t="shared" si="5"/>
        <v>74614</v>
      </c>
      <c r="X189" s="14"/>
    </row>
    <row r="190" spans="1:24">
      <c r="A190" s="2">
        <v>183</v>
      </c>
      <c r="B190" s="5">
        <v>183</v>
      </c>
      <c r="C190" s="6" t="s">
        <v>322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155</v>
      </c>
      <c r="K190" s="17">
        <v>0</v>
      </c>
      <c r="L190" s="17">
        <v>0</v>
      </c>
      <c r="M190" s="17">
        <v>460</v>
      </c>
      <c r="N190" s="17">
        <v>0</v>
      </c>
      <c r="O190" s="17">
        <v>0</v>
      </c>
      <c r="P190" s="17">
        <v>301</v>
      </c>
      <c r="Q190" s="17">
        <v>0</v>
      </c>
      <c r="R190" s="17">
        <v>0</v>
      </c>
      <c r="S190" s="17">
        <v>0</v>
      </c>
      <c r="T190" s="18">
        <v>0</v>
      </c>
      <c r="U190" s="7">
        <f t="shared" si="4"/>
        <v>916</v>
      </c>
      <c r="V190" s="7">
        <v>1116</v>
      </c>
      <c r="W190" s="14">
        <f t="shared" si="5"/>
        <v>-200</v>
      </c>
      <c r="X190" s="14"/>
    </row>
    <row r="191" spans="1:24">
      <c r="A191" s="2">
        <v>184</v>
      </c>
      <c r="B191" s="5">
        <v>184</v>
      </c>
      <c r="C191" s="6" t="s">
        <v>323</v>
      </c>
      <c r="D191" s="17">
        <v>0</v>
      </c>
      <c r="E191" s="17">
        <v>0</v>
      </c>
      <c r="F191" s="17">
        <v>150681</v>
      </c>
      <c r="G191" s="17">
        <v>0</v>
      </c>
      <c r="H191" s="17">
        <v>0</v>
      </c>
      <c r="I191" s="17">
        <v>45066</v>
      </c>
      <c r="J191" s="17">
        <v>3214</v>
      </c>
      <c r="K191" s="17">
        <v>3968</v>
      </c>
      <c r="L191" s="17">
        <v>0</v>
      </c>
      <c r="M191" s="17">
        <v>7420</v>
      </c>
      <c r="N191" s="17">
        <v>197212</v>
      </c>
      <c r="O191" s="17">
        <v>0</v>
      </c>
      <c r="P191" s="17">
        <v>0</v>
      </c>
      <c r="Q191" s="17">
        <v>0</v>
      </c>
      <c r="R191" s="17">
        <v>0</v>
      </c>
      <c r="S191" s="17">
        <v>0</v>
      </c>
      <c r="T191" s="18">
        <v>0</v>
      </c>
      <c r="U191" s="7">
        <f t="shared" si="4"/>
        <v>407561</v>
      </c>
      <c r="V191" s="7">
        <v>396261</v>
      </c>
      <c r="W191" s="14">
        <f t="shared" si="5"/>
        <v>11300</v>
      </c>
      <c r="X191" s="14"/>
    </row>
    <row r="192" spans="1:24">
      <c r="A192" s="2">
        <v>185</v>
      </c>
      <c r="B192" s="5">
        <v>185</v>
      </c>
      <c r="C192" s="6" t="s">
        <v>324</v>
      </c>
      <c r="D192" s="17">
        <v>0</v>
      </c>
      <c r="E192" s="17">
        <v>0</v>
      </c>
      <c r="F192" s="17">
        <v>0</v>
      </c>
      <c r="G192" s="17">
        <v>0</v>
      </c>
      <c r="H192" s="17">
        <v>0</v>
      </c>
      <c r="I192" s="17">
        <v>46025</v>
      </c>
      <c r="J192" s="17">
        <v>7650</v>
      </c>
      <c r="K192" s="17">
        <v>14092</v>
      </c>
      <c r="L192" s="17">
        <v>0</v>
      </c>
      <c r="M192" s="17">
        <v>36040</v>
      </c>
      <c r="N192" s="17">
        <v>0</v>
      </c>
      <c r="O192" s="17">
        <v>0</v>
      </c>
      <c r="P192" s="17">
        <v>0</v>
      </c>
      <c r="Q192" s="17">
        <v>39679</v>
      </c>
      <c r="R192" s="17">
        <v>0</v>
      </c>
      <c r="S192" s="17">
        <v>963653</v>
      </c>
      <c r="T192" s="18">
        <v>62733</v>
      </c>
      <c r="U192" s="7">
        <f t="shared" si="4"/>
        <v>1169872</v>
      </c>
      <c r="V192" s="7">
        <v>977618</v>
      </c>
      <c r="W192" s="14">
        <f t="shared" si="5"/>
        <v>192254</v>
      </c>
      <c r="X192" s="14"/>
    </row>
    <row r="193" spans="1:24">
      <c r="A193" s="2">
        <v>186</v>
      </c>
      <c r="B193" s="5">
        <v>186</v>
      </c>
      <c r="C193" s="6" t="s">
        <v>325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40084</v>
      </c>
      <c r="J193" s="17">
        <v>3573</v>
      </c>
      <c r="K193" s="17">
        <v>0</v>
      </c>
      <c r="L193" s="17">
        <v>0</v>
      </c>
      <c r="M193" s="17">
        <v>14280</v>
      </c>
      <c r="N193" s="17">
        <v>0</v>
      </c>
      <c r="O193" s="17">
        <v>0</v>
      </c>
      <c r="P193" s="17">
        <v>105429</v>
      </c>
      <c r="Q193" s="17">
        <v>0</v>
      </c>
      <c r="R193" s="17">
        <v>0</v>
      </c>
      <c r="S193" s="17">
        <v>100293</v>
      </c>
      <c r="T193" s="18">
        <v>92328</v>
      </c>
      <c r="U193" s="7">
        <f t="shared" si="4"/>
        <v>355987</v>
      </c>
      <c r="V193" s="7">
        <v>301187</v>
      </c>
      <c r="W193" s="14">
        <f t="shared" si="5"/>
        <v>54800</v>
      </c>
      <c r="X193" s="14"/>
    </row>
    <row r="194" spans="1:24">
      <c r="A194" s="2">
        <v>187</v>
      </c>
      <c r="B194" s="5">
        <v>187</v>
      </c>
      <c r="C194" s="6" t="s">
        <v>326</v>
      </c>
      <c r="D194" s="17">
        <v>51347</v>
      </c>
      <c r="E194" s="17">
        <v>0</v>
      </c>
      <c r="F194" s="17">
        <v>0</v>
      </c>
      <c r="G194" s="17">
        <v>0</v>
      </c>
      <c r="H194" s="17">
        <v>0</v>
      </c>
      <c r="I194" s="17">
        <v>33013</v>
      </c>
      <c r="J194" s="17">
        <v>2383</v>
      </c>
      <c r="K194" s="17">
        <v>3998</v>
      </c>
      <c r="L194" s="17">
        <v>0</v>
      </c>
      <c r="M194" s="17">
        <v>6840</v>
      </c>
      <c r="N194" s="17">
        <v>42794</v>
      </c>
      <c r="O194" s="17">
        <v>0</v>
      </c>
      <c r="P194" s="17">
        <v>0</v>
      </c>
      <c r="Q194" s="17">
        <v>11949</v>
      </c>
      <c r="R194" s="17">
        <v>0</v>
      </c>
      <c r="S194" s="17">
        <v>157310</v>
      </c>
      <c r="T194" s="18">
        <v>10962</v>
      </c>
      <c r="U194" s="7">
        <f t="shared" si="4"/>
        <v>320596</v>
      </c>
      <c r="V194" s="7">
        <v>318217</v>
      </c>
      <c r="W194" s="14">
        <f t="shared" si="5"/>
        <v>2379</v>
      </c>
      <c r="X194" s="14"/>
    </row>
    <row r="195" spans="1:24">
      <c r="A195" s="2">
        <v>188</v>
      </c>
      <c r="B195" s="5">
        <v>188</v>
      </c>
      <c r="C195" s="6" t="s">
        <v>327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11848</v>
      </c>
      <c r="J195" s="17">
        <v>817</v>
      </c>
      <c r="K195" s="17">
        <v>0</v>
      </c>
      <c r="L195" s="17">
        <v>0</v>
      </c>
      <c r="M195" s="17">
        <v>3160</v>
      </c>
      <c r="N195" s="17">
        <v>0</v>
      </c>
      <c r="O195" s="17">
        <v>0</v>
      </c>
      <c r="P195" s="17">
        <v>0</v>
      </c>
      <c r="Q195" s="17">
        <v>0</v>
      </c>
      <c r="R195" s="17">
        <v>6836</v>
      </c>
      <c r="S195" s="17">
        <v>0</v>
      </c>
      <c r="T195" s="18">
        <v>0</v>
      </c>
      <c r="U195" s="7">
        <f t="shared" si="4"/>
        <v>22661</v>
      </c>
      <c r="V195" s="7">
        <v>22138</v>
      </c>
      <c r="W195" s="14">
        <f t="shared" si="5"/>
        <v>523</v>
      </c>
      <c r="X195" s="14"/>
    </row>
    <row r="196" spans="1:24">
      <c r="A196" s="2">
        <v>189</v>
      </c>
      <c r="B196" s="5">
        <v>189</v>
      </c>
      <c r="C196" s="6" t="s">
        <v>328</v>
      </c>
      <c r="D196" s="17">
        <v>221406</v>
      </c>
      <c r="E196" s="17">
        <v>0</v>
      </c>
      <c r="F196" s="17">
        <v>0</v>
      </c>
      <c r="G196" s="17">
        <v>0</v>
      </c>
      <c r="H196" s="17">
        <v>1261291</v>
      </c>
      <c r="I196" s="17">
        <v>75665</v>
      </c>
      <c r="J196" s="17">
        <v>9141</v>
      </c>
      <c r="K196" s="17">
        <v>13579</v>
      </c>
      <c r="L196" s="17">
        <v>0</v>
      </c>
      <c r="M196" s="17">
        <v>37780</v>
      </c>
      <c r="N196" s="17">
        <v>1733850</v>
      </c>
      <c r="O196" s="17">
        <v>515</v>
      </c>
      <c r="P196" s="17">
        <v>0</v>
      </c>
      <c r="Q196" s="17">
        <v>4771</v>
      </c>
      <c r="R196" s="17">
        <v>0</v>
      </c>
      <c r="S196" s="17">
        <v>13400</v>
      </c>
      <c r="T196" s="18">
        <v>68852</v>
      </c>
      <c r="U196" s="7">
        <f t="shared" si="4"/>
        <v>3440250</v>
      </c>
      <c r="V196" s="7">
        <v>3330252</v>
      </c>
      <c r="W196" s="14">
        <f t="shared" si="5"/>
        <v>109998</v>
      </c>
      <c r="X196" s="14"/>
    </row>
    <row r="197" spans="1:24">
      <c r="A197" s="2">
        <v>190</v>
      </c>
      <c r="B197" s="5">
        <v>190</v>
      </c>
      <c r="C197" s="6" t="s">
        <v>329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43</v>
      </c>
      <c r="K197" s="17">
        <v>0</v>
      </c>
      <c r="L197" s="17">
        <v>0</v>
      </c>
      <c r="M197" s="17">
        <v>260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5000</v>
      </c>
      <c r="T197" s="18">
        <v>0</v>
      </c>
      <c r="U197" s="7">
        <f t="shared" si="4"/>
        <v>5303</v>
      </c>
      <c r="V197" s="7">
        <v>5143</v>
      </c>
      <c r="W197" s="14">
        <f t="shared" si="5"/>
        <v>160</v>
      </c>
      <c r="X197" s="14"/>
    </row>
    <row r="198" spans="1:24">
      <c r="A198" s="2">
        <v>191</v>
      </c>
      <c r="B198" s="5">
        <v>191</v>
      </c>
      <c r="C198" s="6" t="s">
        <v>330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2167</v>
      </c>
      <c r="K198" s="17">
        <v>0</v>
      </c>
      <c r="L198" s="17">
        <v>0</v>
      </c>
      <c r="M198" s="17">
        <v>9820</v>
      </c>
      <c r="N198" s="17">
        <v>0</v>
      </c>
      <c r="O198" s="17">
        <v>0</v>
      </c>
      <c r="P198" s="17">
        <v>0</v>
      </c>
      <c r="Q198" s="17">
        <v>7424</v>
      </c>
      <c r="R198" s="17">
        <v>0</v>
      </c>
      <c r="S198" s="17">
        <v>208124</v>
      </c>
      <c r="T198" s="18">
        <v>144625</v>
      </c>
      <c r="U198" s="7">
        <f t="shared" si="4"/>
        <v>372160</v>
      </c>
      <c r="V198" s="7">
        <v>363469</v>
      </c>
      <c r="W198" s="14">
        <f t="shared" si="5"/>
        <v>8691</v>
      </c>
      <c r="X198" s="14"/>
    </row>
    <row r="199" spans="1:24">
      <c r="A199" s="2">
        <v>192</v>
      </c>
      <c r="B199" s="5">
        <v>192</v>
      </c>
      <c r="C199" s="6" t="s">
        <v>331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2116</v>
      </c>
      <c r="K199" s="17">
        <v>0</v>
      </c>
      <c r="L199" s="17">
        <v>0</v>
      </c>
      <c r="M199" s="17">
        <v>13340</v>
      </c>
      <c r="N199" s="17">
        <v>0</v>
      </c>
      <c r="O199" s="17">
        <v>0</v>
      </c>
      <c r="P199" s="17">
        <v>59017</v>
      </c>
      <c r="Q199" s="17">
        <v>0</v>
      </c>
      <c r="R199" s="17">
        <v>0</v>
      </c>
      <c r="S199" s="17">
        <v>0</v>
      </c>
      <c r="T199" s="18">
        <v>0</v>
      </c>
      <c r="U199" s="7">
        <f t="shared" si="4"/>
        <v>74473</v>
      </c>
      <c r="V199" s="7">
        <v>75855</v>
      </c>
      <c r="W199" s="14">
        <f t="shared" si="5"/>
        <v>-1382</v>
      </c>
      <c r="X199" s="14"/>
    </row>
    <row r="200" spans="1:24">
      <c r="A200" s="2">
        <v>193</v>
      </c>
      <c r="B200" s="5">
        <v>193</v>
      </c>
      <c r="C200" s="6" t="s">
        <v>332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698</v>
      </c>
      <c r="K200" s="17">
        <v>0</v>
      </c>
      <c r="L200" s="17">
        <v>0</v>
      </c>
      <c r="M200" s="17">
        <v>820</v>
      </c>
      <c r="N200" s="17">
        <v>0</v>
      </c>
      <c r="O200" s="17">
        <v>0</v>
      </c>
      <c r="P200" s="17">
        <v>1</v>
      </c>
      <c r="Q200" s="17">
        <v>0</v>
      </c>
      <c r="R200" s="17">
        <v>0</v>
      </c>
      <c r="S200" s="17">
        <v>0</v>
      </c>
      <c r="T200" s="18">
        <v>0</v>
      </c>
      <c r="U200" s="7">
        <f t="shared" ref="U200:U263" si="6">SUM(D200:T200)</f>
        <v>1519</v>
      </c>
      <c r="V200" s="7">
        <v>1561</v>
      </c>
      <c r="W200" s="14">
        <f t="shared" si="5"/>
        <v>-42</v>
      </c>
      <c r="X200" s="14"/>
    </row>
    <row r="201" spans="1:24">
      <c r="A201" s="2">
        <v>194</v>
      </c>
      <c r="B201" s="5">
        <v>194</v>
      </c>
      <c r="C201" s="6" t="s">
        <v>333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250</v>
      </c>
      <c r="K201" s="17">
        <v>0</v>
      </c>
      <c r="L201" s="17">
        <v>0</v>
      </c>
      <c r="M201" s="17">
        <v>700</v>
      </c>
      <c r="N201" s="17">
        <v>0</v>
      </c>
      <c r="O201" s="17">
        <v>0</v>
      </c>
      <c r="P201" s="17">
        <v>105</v>
      </c>
      <c r="Q201" s="17">
        <v>0</v>
      </c>
      <c r="R201" s="17">
        <v>0</v>
      </c>
      <c r="S201" s="17">
        <v>0</v>
      </c>
      <c r="T201" s="18">
        <v>0</v>
      </c>
      <c r="U201" s="7">
        <f t="shared" si="6"/>
        <v>1055</v>
      </c>
      <c r="V201" s="7">
        <v>717</v>
      </c>
      <c r="W201" s="14">
        <f t="shared" ref="W201:W264" si="7">U201-V201</f>
        <v>338</v>
      </c>
      <c r="X201" s="14"/>
    </row>
    <row r="202" spans="1:24">
      <c r="A202" s="2">
        <v>195</v>
      </c>
      <c r="B202" s="5">
        <v>195</v>
      </c>
      <c r="C202" s="6" t="s">
        <v>21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116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7">
        <v>0</v>
      </c>
      <c r="Q202" s="17">
        <v>0</v>
      </c>
      <c r="R202" s="17">
        <v>6000</v>
      </c>
      <c r="S202" s="17">
        <v>10000</v>
      </c>
      <c r="T202" s="18">
        <v>0</v>
      </c>
      <c r="U202" s="7">
        <f t="shared" si="6"/>
        <v>16116</v>
      </c>
      <c r="V202" s="7">
        <v>16116</v>
      </c>
      <c r="W202" s="14">
        <f t="shared" si="7"/>
        <v>0</v>
      </c>
      <c r="X202" s="14"/>
    </row>
    <row r="203" spans="1:24">
      <c r="A203" s="2">
        <v>196</v>
      </c>
      <c r="B203" s="5">
        <v>196</v>
      </c>
      <c r="C203" s="6" t="s">
        <v>334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6690</v>
      </c>
      <c r="J203" s="17">
        <v>1347</v>
      </c>
      <c r="K203" s="17">
        <v>1115</v>
      </c>
      <c r="L203" s="17">
        <v>0</v>
      </c>
      <c r="M203" s="17">
        <v>5620</v>
      </c>
      <c r="N203" s="17">
        <v>73250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8">
        <v>57724</v>
      </c>
      <c r="U203" s="7">
        <f t="shared" si="6"/>
        <v>145746</v>
      </c>
      <c r="V203" s="7">
        <v>167403</v>
      </c>
      <c r="W203" s="14">
        <f t="shared" si="7"/>
        <v>-21657</v>
      </c>
      <c r="X203" s="14"/>
    </row>
    <row r="204" spans="1:24">
      <c r="A204" s="2">
        <v>197</v>
      </c>
      <c r="B204" s="5">
        <v>197</v>
      </c>
      <c r="C204" s="6" t="s">
        <v>335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17">
        <v>20861</v>
      </c>
      <c r="K204" s="17">
        <v>0</v>
      </c>
      <c r="L204" s="17">
        <v>0</v>
      </c>
      <c r="M204" s="17">
        <v>25120</v>
      </c>
      <c r="N204" s="17">
        <v>0</v>
      </c>
      <c r="O204" s="17">
        <v>0</v>
      </c>
      <c r="P204" s="17">
        <v>338080</v>
      </c>
      <c r="Q204" s="17">
        <v>20475</v>
      </c>
      <c r="R204" s="17">
        <v>0</v>
      </c>
      <c r="S204" s="17">
        <v>0</v>
      </c>
      <c r="T204" s="18">
        <v>0</v>
      </c>
      <c r="U204" s="7">
        <f t="shared" si="6"/>
        <v>404536</v>
      </c>
      <c r="V204" s="7">
        <v>396613</v>
      </c>
      <c r="W204" s="14">
        <f t="shared" si="7"/>
        <v>7923</v>
      </c>
      <c r="X204" s="14"/>
    </row>
    <row r="205" spans="1:24">
      <c r="A205" s="2">
        <v>198</v>
      </c>
      <c r="B205" s="5">
        <v>198</v>
      </c>
      <c r="C205" s="6" t="s">
        <v>336</v>
      </c>
      <c r="D205" s="17">
        <v>0</v>
      </c>
      <c r="E205" s="17">
        <v>0</v>
      </c>
      <c r="F205" s="17">
        <v>0</v>
      </c>
      <c r="G205" s="17">
        <v>0</v>
      </c>
      <c r="H205" s="17">
        <v>0</v>
      </c>
      <c r="I205" s="17">
        <v>65035</v>
      </c>
      <c r="J205" s="17">
        <v>12305</v>
      </c>
      <c r="K205" s="17">
        <v>16880</v>
      </c>
      <c r="L205" s="17">
        <v>0</v>
      </c>
      <c r="M205" s="17">
        <v>32460</v>
      </c>
      <c r="N205" s="17">
        <v>232848</v>
      </c>
      <c r="O205" s="17">
        <v>0</v>
      </c>
      <c r="P205" s="17">
        <v>485405</v>
      </c>
      <c r="Q205" s="17">
        <v>138</v>
      </c>
      <c r="R205" s="17">
        <v>0</v>
      </c>
      <c r="S205" s="17">
        <v>62656</v>
      </c>
      <c r="T205" s="18">
        <v>631368</v>
      </c>
      <c r="U205" s="7">
        <f t="shared" si="6"/>
        <v>1539095</v>
      </c>
      <c r="V205" s="7">
        <v>1526412</v>
      </c>
      <c r="W205" s="14">
        <f t="shared" si="7"/>
        <v>12683</v>
      </c>
      <c r="X205" s="14"/>
    </row>
    <row r="206" spans="1:24">
      <c r="A206" s="2">
        <v>199</v>
      </c>
      <c r="B206" s="5">
        <v>199</v>
      </c>
      <c r="C206" s="6" t="s">
        <v>337</v>
      </c>
      <c r="D206" s="17">
        <v>392879</v>
      </c>
      <c r="E206" s="17">
        <v>0</v>
      </c>
      <c r="F206" s="17">
        <v>0</v>
      </c>
      <c r="G206" s="17">
        <v>0</v>
      </c>
      <c r="H206" s="17">
        <v>0</v>
      </c>
      <c r="I206" s="17">
        <v>93241</v>
      </c>
      <c r="J206" s="17">
        <v>13286</v>
      </c>
      <c r="K206" s="17">
        <v>14683</v>
      </c>
      <c r="L206" s="17">
        <v>0</v>
      </c>
      <c r="M206" s="17">
        <v>12880</v>
      </c>
      <c r="N206" s="17">
        <v>624938</v>
      </c>
      <c r="O206" s="17">
        <v>0</v>
      </c>
      <c r="P206" s="17">
        <v>0</v>
      </c>
      <c r="Q206" s="17">
        <v>32572</v>
      </c>
      <c r="R206" s="17">
        <v>0</v>
      </c>
      <c r="S206" s="17">
        <v>8500</v>
      </c>
      <c r="T206" s="18">
        <v>81096</v>
      </c>
      <c r="U206" s="7">
        <f t="shared" si="6"/>
        <v>1274075</v>
      </c>
      <c r="V206" s="7">
        <v>1273564</v>
      </c>
      <c r="W206" s="14">
        <f t="shared" si="7"/>
        <v>511</v>
      </c>
      <c r="X206" s="14"/>
    </row>
    <row r="207" spans="1:24">
      <c r="A207" s="2">
        <v>200</v>
      </c>
      <c r="B207" s="5">
        <v>200</v>
      </c>
      <c r="C207" s="6" t="s">
        <v>338</v>
      </c>
      <c r="D207" s="17">
        <v>0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79</v>
      </c>
      <c r="K207" s="17">
        <v>0</v>
      </c>
      <c r="L207" s="17">
        <v>0</v>
      </c>
      <c r="M207" s="17">
        <v>240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38825</v>
      </c>
      <c r="T207" s="18">
        <v>9230</v>
      </c>
      <c r="U207" s="7">
        <f t="shared" si="6"/>
        <v>48374</v>
      </c>
      <c r="V207" s="7">
        <v>35212</v>
      </c>
      <c r="W207" s="14">
        <f t="shared" si="7"/>
        <v>13162</v>
      </c>
      <c r="X207" s="14"/>
    </row>
    <row r="208" spans="1:24">
      <c r="A208" s="2">
        <v>201</v>
      </c>
      <c r="B208" s="5">
        <v>201</v>
      </c>
      <c r="C208" s="6" t="s">
        <v>339</v>
      </c>
      <c r="D208" s="17">
        <v>593821</v>
      </c>
      <c r="E208" s="17">
        <v>0</v>
      </c>
      <c r="F208" s="17">
        <v>0</v>
      </c>
      <c r="G208" s="17">
        <v>7218</v>
      </c>
      <c r="H208" s="17">
        <v>0</v>
      </c>
      <c r="I208" s="17">
        <v>93296</v>
      </c>
      <c r="J208" s="17">
        <v>21077</v>
      </c>
      <c r="K208" s="17">
        <v>0</v>
      </c>
      <c r="L208" s="17">
        <v>0</v>
      </c>
      <c r="M208" s="17">
        <v>330720</v>
      </c>
      <c r="N208" s="17">
        <v>0</v>
      </c>
      <c r="O208" s="17">
        <v>0</v>
      </c>
      <c r="P208" s="17">
        <v>840774</v>
      </c>
      <c r="Q208" s="17">
        <v>72791</v>
      </c>
      <c r="R208" s="17">
        <v>0</v>
      </c>
      <c r="S208" s="17">
        <v>248963</v>
      </c>
      <c r="T208" s="18">
        <v>10022930</v>
      </c>
      <c r="U208" s="7">
        <f t="shared" si="6"/>
        <v>12231590</v>
      </c>
      <c r="V208" s="7">
        <v>10445873</v>
      </c>
      <c r="W208" s="14">
        <f t="shared" si="7"/>
        <v>1785717</v>
      </c>
      <c r="X208" s="14"/>
    </row>
    <row r="209" spans="1:24">
      <c r="A209" s="2">
        <v>202</v>
      </c>
      <c r="B209" s="5">
        <v>202</v>
      </c>
      <c r="C209" s="6" t="s">
        <v>340</v>
      </c>
      <c r="D209" s="17">
        <v>0</v>
      </c>
      <c r="E209" s="17">
        <v>0</v>
      </c>
      <c r="F209" s="17">
        <v>0</v>
      </c>
      <c r="G209" s="17">
        <v>0</v>
      </c>
      <c r="H209" s="17">
        <v>0</v>
      </c>
      <c r="I209" s="17">
        <v>0</v>
      </c>
      <c r="J209" s="17">
        <v>278</v>
      </c>
      <c r="K209" s="17">
        <v>0</v>
      </c>
      <c r="L209" s="17">
        <v>0</v>
      </c>
      <c r="M209" s="17">
        <v>1240</v>
      </c>
      <c r="N209" s="17">
        <v>0</v>
      </c>
      <c r="O209" s="17">
        <v>0</v>
      </c>
      <c r="P209" s="17">
        <v>361</v>
      </c>
      <c r="Q209" s="17">
        <v>0</v>
      </c>
      <c r="R209" s="17">
        <v>14937</v>
      </c>
      <c r="S209" s="17">
        <v>0</v>
      </c>
      <c r="T209" s="18">
        <v>0</v>
      </c>
      <c r="U209" s="7">
        <f t="shared" si="6"/>
        <v>16816</v>
      </c>
      <c r="V209" s="7">
        <v>16219</v>
      </c>
      <c r="W209" s="14">
        <f t="shared" si="7"/>
        <v>597</v>
      </c>
      <c r="X209" s="14"/>
    </row>
    <row r="210" spans="1:24">
      <c r="A210" s="2">
        <v>205</v>
      </c>
      <c r="B210" s="5">
        <v>203</v>
      </c>
      <c r="C210" s="6" t="s">
        <v>22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763</v>
      </c>
      <c r="K210" s="17">
        <v>0</v>
      </c>
      <c r="L210" s="17">
        <v>0</v>
      </c>
      <c r="M210" s="17">
        <v>880</v>
      </c>
      <c r="N210" s="17"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0</v>
      </c>
      <c r="T210" s="18">
        <v>0</v>
      </c>
      <c r="U210" s="7">
        <f t="shared" si="6"/>
        <v>1643</v>
      </c>
      <c r="V210" s="7">
        <v>2008</v>
      </c>
      <c r="W210" s="14">
        <f t="shared" si="7"/>
        <v>-365</v>
      </c>
      <c r="X210" s="14"/>
    </row>
    <row r="211" spans="1:24">
      <c r="A211" s="2">
        <v>206</v>
      </c>
      <c r="B211" s="5">
        <v>204</v>
      </c>
      <c r="C211" s="6" t="s">
        <v>341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277</v>
      </c>
      <c r="K211" s="17">
        <v>0</v>
      </c>
      <c r="L211" s="17">
        <v>0</v>
      </c>
      <c r="M211" s="17">
        <v>1240</v>
      </c>
      <c r="N211" s="17">
        <v>0</v>
      </c>
      <c r="O211" s="17">
        <v>0</v>
      </c>
      <c r="P211" s="17">
        <v>1944</v>
      </c>
      <c r="Q211" s="17">
        <v>0</v>
      </c>
      <c r="R211" s="17">
        <v>0</v>
      </c>
      <c r="S211" s="17">
        <v>0</v>
      </c>
      <c r="T211" s="18">
        <v>0</v>
      </c>
      <c r="U211" s="7">
        <f t="shared" si="6"/>
        <v>3461</v>
      </c>
      <c r="V211" s="7">
        <v>3281</v>
      </c>
      <c r="W211" s="14">
        <f t="shared" si="7"/>
        <v>180</v>
      </c>
      <c r="X211" s="14"/>
    </row>
    <row r="212" spans="1:24">
      <c r="A212" s="2">
        <v>203</v>
      </c>
      <c r="B212" s="5">
        <v>205</v>
      </c>
      <c r="C212" s="6" t="s">
        <v>342</v>
      </c>
      <c r="D212" s="17">
        <v>0</v>
      </c>
      <c r="E212" s="17">
        <v>0</v>
      </c>
      <c r="F212" s="17">
        <v>0</v>
      </c>
      <c r="G212" s="17">
        <v>0</v>
      </c>
      <c r="H212" s="17">
        <v>24144</v>
      </c>
      <c r="I212" s="17">
        <v>71315</v>
      </c>
      <c r="J212" s="17">
        <v>2446</v>
      </c>
      <c r="K212" s="17">
        <v>0</v>
      </c>
      <c r="L212" s="17">
        <v>0</v>
      </c>
      <c r="M212" s="17">
        <v>4580</v>
      </c>
      <c r="N212" s="17">
        <v>43215</v>
      </c>
      <c r="O212" s="17">
        <v>0</v>
      </c>
      <c r="P212" s="17">
        <v>948</v>
      </c>
      <c r="Q212" s="17">
        <v>0</v>
      </c>
      <c r="R212" s="17">
        <v>0</v>
      </c>
      <c r="S212" s="17">
        <v>0</v>
      </c>
      <c r="T212" s="18">
        <v>0</v>
      </c>
      <c r="U212" s="7">
        <f t="shared" si="6"/>
        <v>146648</v>
      </c>
      <c r="V212" s="7">
        <v>169564</v>
      </c>
      <c r="W212" s="14">
        <f t="shared" si="7"/>
        <v>-22916</v>
      </c>
      <c r="X212" s="14"/>
    </row>
    <row r="213" spans="1:24">
      <c r="A213" s="2">
        <v>204</v>
      </c>
      <c r="B213" s="5">
        <v>206</v>
      </c>
      <c r="C213" s="6" t="s">
        <v>343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38118</v>
      </c>
      <c r="J213" s="17">
        <v>6506</v>
      </c>
      <c r="K213" s="17">
        <v>0</v>
      </c>
      <c r="L213" s="17">
        <v>0</v>
      </c>
      <c r="M213" s="17">
        <v>45260</v>
      </c>
      <c r="N213" s="17">
        <v>5578</v>
      </c>
      <c r="O213" s="17">
        <v>0</v>
      </c>
      <c r="P213" s="17">
        <v>109523</v>
      </c>
      <c r="Q213" s="17">
        <v>17395</v>
      </c>
      <c r="R213" s="17">
        <v>0</v>
      </c>
      <c r="S213" s="17">
        <v>406028</v>
      </c>
      <c r="T213" s="18">
        <v>1986632</v>
      </c>
      <c r="U213" s="7">
        <f t="shared" si="6"/>
        <v>2615040</v>
      </c>
      <c r="V213" s="7">
        <v>2633925</v>
      </c>
      <c r="W213" s="14">
        <f t="shared" si="7"/>
        <v>-18885</v>
      </c>
      <c r="X213" s="14"/>
    </row>
    <row r="214" spans="1:24">
      <c r="A214" s="2">
        <v>207</v>
      </c>
      <c r="B214" s="5">
        <v>207</v>
      </c>
      <c r="C214" s="6" t="s">
        <v>344</v>
      </c>
      <c r="D214" s="17">
        <v>0</v>
      </c>
      <c r="E214" s="17">
        <v>0</v>
      </c>
      <c r="F214" s="17">
        <v>0</v>
      </c>
      <c r="G214" s="17">
        <v>3113</v>
      </c>
      <c r="H214" s="17">
        <v>0</v>
      </c>
      <c r="I214" s="17">
        <v>0</v>
      </c>
      <c r="J214" s="17">
        <v>36731</v>
      </c>
      <c r="K214" s="17">
        <v>43154</v>
      </c>
      <c r="L214" s="17">
        <v>0</v>
      </c>
      <c r="M214" s="17">
        <v>129680</v>
      </c>
      <c r="N214" s="17">
        <v>5510099</v>
      </c>
      <c r="O214" s="17">
        <v>2447</v>
      </c>
      <c r="P214" s="17">
        <v>0</v>
      </c>
      <c r="Q214" s="17">
        <v>49828</v>
      </c>
      <c r="R214" s="17">
        <v>0</v>
      </c>
      <c r="S214" s="17">
        <v>26800</v>
      </c>
      <c r="T214" s="18">
        <v>119244</v>
      </c>
      <c r="U214" s="7">
        <f t="shared" si="6"/>
        <v>5921096</v>
      </c>
      <c r="V214" s="7">
        <v>5776954</v>
      </c>
      <c r="W214" s="14">
        <f t="shared" si="7"/>
        <v>144142</v>
      </c>
      <c r="X214" s="14"/>
    </row>
    <row r="215" spans="1:24">
      <c r="A215" s="2">
        <v>208</v>
      </c>
      <c r="B215" s="5">
        <v>208</v>
      </c>
      <c r="C215" s="6" t="s">
        <v>345</v>
      </c>
      <c r="D215" s="17">
        <v>73488</v>
      </c>
      <c r="E215" s="17">
        <v>0</v>
      </c>
      <c r="F215" s="17">
        <v>0</v>
      </c>
      <c r="G215" s="17">
        <v>0</v>
      </c>
      <c r="H215" s="17">
        <v>0</v>
      </c>
      <c r="I215" s="17">
        <v>44049</v>
      </c>
      <c r="J215" s="17">
        <v>3435</v>
      </c>
      <c r="K215" s="17">
        <v>4887</v>
      </c>
      <c r="L215" s="17">
        <v>0</v>
      </c>
      <c r="M215" s="17">
        <v>7520</v>
      </c>
      <c r="N215" s="17">
        <v>169483</v>
      </c>
      <c r="O215" s="17">
        <v>0</v>
      </c>
      <c r="P215" s="17">
        <v>76049</v>
      </c>
      <c r="Q215" s="17">
        <v>0</v>
      </c>
      <c r="R215" s="17">
        <v>0</v>
      </c>
      <c r="S215" s="17">
        <v>9060</v>
      </c>
      <c r="T215" s="18">
        <v>26556</v>
      </c>
      <c r="U215" s="7">
        <f t="shared" si="6"/>
        <v>414527</v>
      </c>
      <c r="V215" s="7">
        <v>374843</v>
      </c>
      <c r="W215" s="14">
        <f t="shared" si="7"/>
        <v>39684</v>
      </c>
      <c r="X215" s="14"/>
    </row>
    <row r="216" spans="1:24">
      <c r="A216" s="2">
        <v>209</v>
      </c>
      <c r="B216" s="5">
        <v>209</v>
      </c>
      <c r="C216" s="6" t="s">
        <v>346</v>
      </c>
      <c r="D216" s="17">
        <v>0</v>
      </c>
      <c r="E216" s="17">
        <v>0</v>
      </c>
      <c r="F216" s="17">
        <v>0</v>
      </c>
      <c r="G216" s="17">
        <v>0</v>
      </c>
      <c r="H216" s="17">
        <v>851727</v>
      </c>
      <c r="I216" s="17">
        <v>0</v>
      </c>
      <c r="J216" s="17">
        <v>2924</v>
      </c>
      <c r="K216" s="17">
        <v>0</v>
      </c>
      <c r="L216" s="17">
        <v>0</v>
      </c>
      <c r="M216" s="17">
        <v>16520</v>
      </c>
      <c r="N216" s="17">
        <v>0</v>
      </c>
      <c r="O216" s="17">
        <v>0</v>
      </c>
      <c r="P216" s="17">
        <v>79527</v>
      </c>
      <c r="Q216" s="17">
        <v>11401</v>
      </c>
      <c r="R216" s="17">
        <v>0</v>
      </c>
      <c r="S216" s="17">
        <v>737753</v>
      </c>
      <c r="T216" s="18">
        <v>805620</v>
      </c>
      <c r="U216" s="7">
        <f t="shared" si="6"/>
        <v>2505472</v>
      </c>
      <c r="V216" s="7">
        <v>2864544</v>
      </c>
      <c r="W216" s="14">
        <f t="shared" si="7"/>
        <v>-359072</v>
      </c>
      <c r="X216" s="14"/>
    </row>
    <row r="217" spans="1:24">
      <c r="A217" s="2">
        <v>211</v>
      </c>
      <c r="B217" s="5">
        <v>210</v>
      </c>
      <c r="C217" s="6" t="s">
        <v>347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91677</v>
      </c>
      <c r="J217" s="17">
        <v>9195</v>
      </c>
      <c r="K217" s="17">
        <v>0</v>
      </c>
      <c r="L217" s="17">
        <v>0</v>
      </c>
      <c r="M217" s="17">
        <v>18580</v>
      </c>
      <c r="N217" s="17">
        <v>68408</v>
      </c>
      <c r="O217" s="17">
        <v>0</v>
      </c>
      <c r="P217" s="17">
        <v>116923</v>
      </c>
      <c r="Q217" s="17">
        <v>12004</v>
      </c>
      <c r="R217" s="17">
        <v>0</v>
      </c>
      <c r="S217" s="17">
        <v>5000</v>
      </c>
      <c r="T217" s="18">
        <v>138522</v>
      </c>
      <c r="U217" s="7">
        <f t="shared" si="6"/>
        <v>460309</v>
      </c>
      <c r="V217" s="7">
        <v>1102112</v>
      </c>
      <c r="W217" s="14">
        <f t="shared" si="7"/>
        <v>-641803</v>
      </c>
      <c r="X217" s="14"/>
    </row>
    <row r="218" spans="1:24">
      <c r="A218" s="2">
        <v>212</v>
      </c>
      <c r="B218" s="5">
        <v>211</v>
      </c>
      <c r="C218" s="6" t="s">
        <v>23</v>
      </c>
      <c r="D218" s="17">
        <v>372632</v>
      </c>
      <c r="E218" s="17">
        <v>0</v>
      </c>
      <c r="F218" s="17">
        <v>0</v>
      </c>
      <c r="G218" s="17">
        <v>0</v>
      </c>
      <c r="H218" s="17">
        <v>1617392</v>
      </c>
      <c r="I218" s="17">
        <v>65884</v>
      </c>
      <c r="J218" s="17">
        <v>8404</v>
      </c>
      <c r="K218" s="17">
        <v>0</v>
      </c>
      <c r="L218" s="17">
        <v>0</v>
      </c>
      <c r="M218" s="17">
        <v>32640</v>
      </c>
      <c r="N218" s="17">
        <v>0</v>
      </c>
      <c r="O218" s="17">
        <v>0</v>
      </c>
      <c r="P218" s="17">
        <v>194411</v>
      </c>
      <c r="Q218" s="17">
        <v>12101</v>
      </c>
      <c r="R218" s="17">
        <v>0</v>
      </c>
      <c r="S218" s="17">
        <v>45950</v>
      </c>
      <c r="T218" s="18">
        <v>1055912</v>
      </c>
      <c r="U218" s="7">
        <f t="shared" si="6"/>
        <v>3405326</v>
      </c>
      <c r="V218" s="7">
        <v>3056056</v>
      </c>
      <c r="W218" s="14">
        <f t="shared" si="7"/>
        <v>349270</v>
      </c>
      <c r="X218" s="14"/>
    </row>
    <row r="219" spans="1:24">
      <c r="A219" s="2">
        <v>215</v>
      </c>
      <c r="B219" s="5">
        <v>212</v>
      </c>
      <c r="C219" s="6" t="s">
        <v>24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1175</v>
      </c>
      <c r="K219" s="17">
        <v>0</v>
      </c>
      <c r="L219" s="17">
        <v>0</v>
      </c>
      <c r="M219" s="17">
        <v>5680</v>
      </c>
      <c r="N219" s="17">
        <v>0</v>
      </c>
      <c r="O219" s="17">
        <v>0</v>
      </c>
      <c r="P219" s="17">
        <v>935</v>
      </c>
      <c r="Q219" s="17">
        <v>0</v>
      </c>
      <c r="R219" s="17">
        <v>0</v>
      </c>
      <c r="S219" s="17">
        <v>710421</v>
      </c>
      <c r="T219" s="18">
        <v>0</v>
      </c>
      <c r="U219" s="7">
        <f t="shared" si="6"/>
        <v>718211</v>
      </c>
      <c r="V219" s="7">
        <v>634885</v>
      </c>
      <c r="W219" s="14">
        <f t="shared" si="7"/>
        <v>83326</v>
      </c>
      <c r="X219" s="14"/>
    </row>
    <row r="220" spans="1:24">
      <c r="A220" s="2">
        <v>217</v>
      </c>
      <c r="B220" s="5">
        <v>213</v>
      </c>
      <c r="C220" s="6" t="s">
        <v>348</v>
      </c>
      <c r="D220" s="17">
        <v>0</v>
      </c>
      <c r="E220" s="17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5242</v>
      </c>
      <c r="K220" s="17">
        <v>7627</v>
      </c>
      <c r="L220" s="17">
        <v>0</v>
      </c>
      <c r="M220" s="17">
        <v>10140</v>
      </c>
      <c r="N220" s="17">
        <v>99492</v>
      </c>
      <c r="O220" s="17">
        <v>0</v>
      </c>
      <c r="P220" s="17">
        <v>0</v>
      </c>
      <c r="Q220" s="17">
        <v>13740</v>
      </c>
      <c r="R220" s="17">
        <v>0</v>
      </c>
      <c r="S220" s="17">
        <v>5000</v>
      </c>
      <c r="T220" s="18">
        <v>0</v>
      </c>
      <c r="U220" s="7">
        <f t="shared" si="6"/>
        <v>141241</v>
      </c>
      <c r="V220" s="7">
        <v>206688</v>
      </c>
      <c r="W220" s="14">
        <f t="shared" si="7"/>
        <v>-65447</v>
      </c>
      <c r="X220" s="14"/>
    </row>
    <row r="221" spans="1:24">
      <c r="A221" s="2">
        <v>210</v>
      </c>
      <c r="B221" s="5">
        <v>214</v>
      </c>
      <c r="C221" s="6" t="s">
        <v>349</v>
      </c>
      <c r="D221" s="17">
        <v>0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8044</v>
      </c>
      <c r="K221" s="17">
        <v>0</v>
      </c>
      <c r="L221" s="17">
        <v>0</v>
      </c>
      <c r="M221" s="17">
        <v>99120</v>
      </c>
      <c r="N221" s="17">
        <v>0</v>
      </c>
      <c r="O221" s="17">
        <v>0</v>
      </c>
      <c r="P221" s="17">
        <v>341201</v>
      </c>
      <c r="Q221" s="17">
        <v>1405</v>
      </c>
      <c r="R221" s="17">
        <v>0</v>
      </c>
      <c r="S221" s="17">
        <v>510214</v>
      </c>
      <c r="T221" s="18">
        <v>2368444</v>
      </c>
      <c r="U221" s="7">
        <f t="shared" si="6"/>
        <v>3328428</v>
      </c>
      <c r="V221" s="7">
        <v>3104398</v>
      </c>
      <c r="W221" s="14">
        <f t="shared" si="7"/>
        <v>224030</v>
      </c>
      <c r="X221" s="14"/>
    </row>
    <row r="222" spans="1:24">
      <c r="A222" s="2">
        <v>213</v>
      </c>
      <c r="B222" s="5">
        <v>215</v>
      </c>
      <c r="C222" s="6" t="s">
        <v>350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52400</v>
      </c>
      <c r="J222" s="17">
        <v>5149</v>
      </c>
      <c r="K222" s="17">
        <v>0</v>
      </c>
      <c r="L222" s="17">
        <v>0</v>
      </c>
      <c r="M222" s="17">
        <v>8760</v>
      </c>
      <c r="N222" s="17">
        <v>72455</v>
      </c>
      <c r="O222" s="17">
        <v>0</v>
      </c>
      <c r="P222" s="17">
        <v>23570</v>
      </c>
      <c r="Q222" s="17">
        <v>0</v>
      </c>
      <c r="R222" s="17">
        <v>0</v>
      </c>
      <c r="S222" s="17">
        <v>47171</v>
      </c>
      <c r="T222" s="18">
        <v>91350</v>
      </c>
      <c r="U222" s="7">
        <f t="shared" si="6"/>
        <v>300855</v>
      </c>
      <c r="V222" s="7">
        <v>369341</v>
      </c>
      <c r="W222" s="14">
        <f t="shared" si="7"/>
        <v>-68486</v>
      </c>
      <c r="X222" s="14"/>
    </row>
    <row r="223" spans="1:24">
      <c r="A223" s="2">
        <v>214</v>
      </c>
      <c r="B223" s="5">
        <v>216</v>
      </c>
      <c r="C223" s="6" t="s">
        <v>351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43762</v>
      </c>
      <c r="J223" s="17">
        <v>4116</v>
      </c>
      <c r="K223" s="17">
        <v>0</v>
      </c>
      <c r="L223" s="17">
        <v>0</v>
      </c>
      <c r="M223" s="17">
        <v>19940</v>
      </c>
      <c r="N223" s="17">
        <v>103816</v>
      </c>
      <c r="O223" s="17">
        <v>0</v>
      </c>
      <c r="P223" s="17">
        <v>0</v>
      </c>
      <c r="Q223" s="17">
        <v>21399</v>
      </c>
      <c r="R223" s="17">
        <v>0</v>
      </c>
      <c r="S223" s="17">
        <v>638302</v>
      </c>
      <c r="T223" s="18">
        <v>22122</v>
      </c>
      <c r="U223" s="7">
        <f t="shared" si="6"/>
        <v>853457</v>
      </c>
      <c r="V223" s="7">
        <v>764947</v>
      </c>
      <c r="W223" s="14">
        <f t="shared" si="7"/>
        <v>88510</v>
      </c>
      <c r="X223" s="14"/>
    </row>
    <row r="224" spans="1:24">
      <c r="A224" s="2">
        <v>216</v>
      </c>
      <c r="B224" s="5">
        <v>217</v>
      </c>
      <c r="C224" s="6" t="s">
        <v>352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933</v>
      </c>
      <c r="K224" s="17">
        <v>0</v>
      </c>
      <c r="L224" s="17">
        <v>0</v>
      </c>
      <c r="M224" s="17">
        <v>3400</v>
      </c>
      <c r="N224" s="17">
        <v>0</v>
      </c>
      <c r="O224" s="17">
        <v>0</v>
      </c>
      <c r="P224" s="17">
        <v>4752</v>
      </c>
      <c r="Q224" s="17">
        <v>0</v>
      </c>
      <c r="R224" s="17">
        <v>0</v>
      </c>
      <c r="S224" s="17">
        <v>0</v>
      </c>
      <c r="T224" s="18">
        <v>0</v>
      </c>
      <c r="U224" s="7">
        <f t="shared" si="6"/>
        <v>9085</v>
      </c>
      <c r="V224" s="7">
        <v>7344</v>
      </c>
      <c r="W224" s="14">
        <f t="shared" si="7"/>
        <v>1741</v>
      </c>
      <c r="X224" s="14"/>
    </row>
    <row r="225" spans="1:24">
      <c r="A225" s="2">
        <v>218</v>
      </c>
      <c r="B225" s="5">
        <v>218</v>
      </c>
      <c r="C225" s="6" t="s">
        <v>353</v>
      </c>
      <c r="D225" s="17">
        <v>225174</v>
      </c>
      <c r="E225" s="17">
        <v>0</v>
      </c>
      <c r="F225" s="17">
        <v>0</v>
      </c>
      <c r="G225" s="17">
        <v>0</v>
      </c>
      <c r="H225" s="17">
        <v>0</v>
      </c>
      <c r="I225" s="17">
        <v>61212</v>
      </c>
      <c r="J225" s="17">
        <v>5377</v>
      </c>
      <c r="K225" s="17">
        <v>0</v>
      </c>
      <c r="L225" s="17">
        <v>0</v>
      </c>
      <c r="M225" s="17">
        <v>21240</v>
      </c>
      <c r="N225" s="17">
        <v>30421</v>
      </c>
      <c r="O225" s="17">
        <v>0</v>
      </c>
      <c r="P225" s="17">
        <v>95486</v>
      </c>
      <c r="Q225" s="17">
        <v>2490</v>
      </c>
      <c r="R225" s="17">
        <v>0</v>
      </c>
      <c r="S225" s="17">
        <v>80826</v>
      </c>
      <c r="T225" s="18">
        <v>1902980</v>
      </c>
      <c r="U225" s="7">
        <f t="shared" si="6"/>
        <v>2425206</v>
      </c>
      <c r="V225" s="7">
        <v>2476874</v>
      </c>
      <c r="W225" s="14">
        <f t="shared" si="7"/>
        <v>-51668</v>
      </c>
      <c r="X225" s="14"/>
    </row>
    <row r="226" spans="1:24">
      <c r="A226" s="2">
        <v>219</v>
      </c>
      <c r="B226" s="5">
        <v>219</v>
      </c>
      <c r="C226" s="6" t="s">
        <v>354</v>
      </c>
      <c r="D226" s="17">
        <v>49458</v>
      </c>
      <c r="E226" s="17">
        <v>0</v>
      </c>
      <c r="F226" s="17">
        <v>0</v>
      </c>
      <c r="G226" s="17">
        <v>0</v>
      </c>
      <c r="H226" s="17">
        <v>889165</v>
      </c>
      <c r="I226" s="17">
        <v>54939</v>
      </c>
      <c r="J226" s="17">
        <v>4245</v>
      </c>
      <c r="K226" s="17">
        <v>5287</v>
      </c>
      <c r="L226" s="17">
        <v>0</v>
      </c>
      <c r="M226" s="17">
        <v>7940</v>
      </c>
      <c r="N226" s="17">
        <v>68968</v>
      </c>
      <c r="O226" s="17">
        <v>0</v>
      </c>
      <c r="P226" s="17">
        <v>0</v>
      </c>
      <c r="Q226" s="17">
        <v>0</v>
      </c>
      <c r="R226" s="17">
        <v>0</v>
      </c>
      <c r="S226" s="17">
        <v>0</v>
      </c>
      <c r="T226" s="18">
        <v>62735</v>
      </c>
      <c r="U226" s="7">
        <f t="shared" si="6"/>
        <v>1142737</v>
      </c>
      <c r="V226" s="7">
        <v>1203232</v>
      </c>
      <c r="W226" s="14">
        <f t="shared" si="7"/>
        <v>-60495</v>
      </c>
      <c r="X226" s="14"/>
    </row>
    <row r="227" spans="1:24">
      <c r="A227" s="2">
        <v>220</v>
      </c>
      <c r="B227" s="5">
        <v>220</v>
      </c>
      <c r="C227" s="6" t="s">
        <v>355</v>
      </c>
      <c r="D227" s="17">
        <v>222820</v>
      </c>
      <c r="E227" s="17">
        <v>0</v>
      </c>
      <c r="F227" s="17">
        <v>0</v>
      </c>
      <c r="G227" s="17">
        <v>0</v>
      </c>
      <c r="H227" s="17">
        <v>0</v>
      </c>
      <c r="I227" s="17">
        <v>65883</v>
      </c>
      <c r="J227" s="17">
        <v>9437</v>
      </c>
      <c r="K227" s="17">
        <v>14390</v>
      </c>
      <c r="L227" s="17">
        <v>0</v>
      </c>
      <c r="M227" s="17">
        <v>44520</v>
      </c>
      <c r="N227" s="17">
        <v>612468</v>
      </c>
      <c r="O227" s="17">
        <v>0</v>
      </c>
      <c r="P227" s="17">
        <v>0</v>
      </c>
      <c r="Q227" s="17">
        <v>32304</v>
      </c>
      <c r="R227" s="17">
        <v>0</v>
      </c>
      <c r="S227" s="17">
        <v>33500</v>
      </c>
      <c r="T227" s="18">
        <v>246627</v>
      </c>
      <c r="U227" s="7">
        <f t="shared" si="6"/>
        <v>1281949</v>
      </c>
      <c r="V227" s="7">
        <v>1246486</v>
      </c>
      <c r="W227" s="14">
        <f t="shared" si="7"/>
        <v>35463</v>
      </c>
      <c r="X227" s="14"/>
    </row>
    <row r="228" spans="1:24">
      <c r="A228" s="2">
        <v>221</v>
      </c>
      <c r="B228" s="5">
        <v>221</v>
      </c>
      <c r="C228" s="6" t="s">
        <v>356</v>
      </c>
      <c r="D228" s="17">
        <v>71571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3674</v>
      </c>
      <c r="K228" s="17">
        <v>0</v>
      </c>
      <c r="L228" s="17">
        <v>0</v>
      </c>
      <c r="M228" s="17">
        <v>15580</v>
      </c>
      <c r="N228" s="17">
        <v>0</v>
      </c>
      <c r="O228" s="17">
        <v>0</v>
      </c>
      <c r="P228" s="17">
        <v>119453</v>
      </c>
      <c r="Q228" s="17">
        <v>0</v>
      </c>
      <c r="R228" s="17">
        <v>0</v>
      </c>
      <c r="S228" s="17">
        <v>219941</v>
      </c>
      <c r="T228" s="18">
        <v>603446</v>
      </c>
      <c r="U228" s="7">
        <f t="shared" si="6"/>
        <v>1033665</v>
      </c>
      <c r="V228" s="7">
        <v>1159702</v>
      </c>
      <c r="W228" s="14">
        <f t="shared" si="7"/>
        <v>-126037</v>
      </c>
      <c r="X228" s="14"/>
    </row>
    <row r="229" spans="1:24">
      <c r="A229" s="2">
        <v>222</v>
      </c>
      <c r="B229" s="5">
        <v>222</v>
      </c>
      <c r="C229" s="6" t="s">
        <v>357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525</v>
      </c>
      <c r="K229" s="17">
        <v>0</v>
      </c>
      <c r="L229" s="17">
        <v>0</v>
      </c>
      <c r="M229" s="17">
        <v>1240</v>
      </c>
      <c r="N229" s="17">
        <v>0</v>
      </c>
      <c r="O229" s="17">
        <v>0</v>
      </c>
      <c r="P229" s="17">
        <v>502</v>
      </c>
      <c r="Q229" s="17">
        <v>0</v>
      </c>
      <c r="R229" s="17">
        <v>15000</v>
      </c>
      <c r="S229" s="17">
        <v>0</v>
      </c>
      <c r="T229" s="18">
        <v>0</v>
      </c>
      <c r="U229" s="7">
        <f t="shared" si="6"/>
        <v>17267</v>
      </c>
      <c r="V229" s="7">
        <v>17481</v>
      </c>
      <c r="W229" s="14">
        <f t="shared" si="7"/>
        <v>-214</v>
      </c>
      <c r="X229" s="14"/>
    </row>
    <row r="230" spans="1:24">
      <c r="A230" s="2">
        <v>223</v>
      </c>
      <c r="B230" s="5">
        <v>223</v>
      </c>
      <c r="C230" s="6" t="s">
        <v>358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1783</v>
      </c>
      <c r="K230" s="17">
        <v>0</v>
      </c>
      <c r="L230" s="17">
        <v>0</v>
      </c>
      <c r="M230" s="17">
        <v>12460</v>
      </c>
      <c r="N230" s="17">
        <v>0</v>
      </c>
      <c r="O230" s="17">
        <v>0</v>
      </c>
      <c r="P230" s="17">
        <v>28943</v>
      </c>
      <c r="Q230" s="17">
        <v>260</v>
      </c>
      <c r="R230" s="17">
        <v>0</v>
      </c>
      <c r="S230" s="17">
        <v>279243</v>
      </c>
      <c r="T230" s="18">
        <v>10478</v>
      </c>
      <c r="U230" s="7">
        <f t="shared" si="6"/>
        <v>333167</v>
      </c>
      <c r="V230" s="7">
        <v>316362</v>
      </c>
      <c r="W230" s="14">
        <f t="shared" si="7"/>
        <v>16805</v>
      </c>
      <c r="X230" s="14"/>
    </row>
    <row r="231" spans="1:24">
      <c r="A231" s="2">
        <v>224</v>
      </c>
      <c r="B231" s="5">
        <v>224</v>
      </c>
      <c r="C231" s="6" t="s">
        <v>359</v>
      </c>
      <c r="D231" s="17">
        <v>308296</v>
      </c>
      <c r="E231" s="17">
        <v>0</v>
      </c>
      <c r="F231" s="17">
        <v>0</v>
      </c>
      <c r="G231" s="17">
        <v>0</v>
      </c>
      <c r="H231" s="17">
        <v>0</v>
      </c>
      <c r="I231" s="17">
        <v>96162</v>
      </c>
      <c r="J231" s="17">
        <v>5130</v>
      </c>
      <c r="K231" s="17">
        <v>0</v>
      </c>
      <c r="L231" s="17">
        <v>0</v>
      </c>
      <c r="M231" s="17">
        <v>5860</v>
      </c>
      <c r="N231" s="17">
        <v>0</v>
      </c>
      <c r="O231" s="17">
        <v>0</v>
      </c>
      <c r="P231" s="17">
        <v>77247</v>
      </c>
      <c r="Q231" s="17">
        <v>0</v>
      </c>
      <c r="R231" s="17">
        <v>0</v>
      </c>
      <c r="S231" s="17">
        <v>13450</v>
      </c>
      <c r="T231" s="18">
        <v>0</v>
      </c>
      <c r="U231" s="7">
        <f t="shared" si="6"/>
        <v>506145</v>
      </c>
      <c r="V231" s="7">
        <v>498529</v>
      </c>
      <c r="W231" s="14">
        <f t="shared" si="7"/>
        <v>7616</v>
      </c>
      <c r="X231" s="14"/>
    </row>
    <row r="232" spans="1:24">
      <c r="A232" s="2">
        <v>225</v>
      </c>
      <c r="B232" s="5">
        <v>225</v>
      </c>
      <c r="C232" s="6" t="s">
        <v>360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23088</v>
      </c>
      <c r="J232" s="17">
        <v>921</v>
      </c>
      <c r="K232" s="17">
        <v>0</v>
      </c>
      <c r="L232" s="17">
        <v>0</v>
      </c>
      <c r="M232" s="17">
        <v>1400</v>
      </c>
      <c r="N232" s="17">
        <v>0</v>
      </c>
      <c r="O232" s="17">
        <v>0</v>
      </c>
      <c r="P232" s="17">
        <v>0</v>
      </c>
      <c r="Q232" s="17">
        <v>0</v>
      </c>
      <c r="R232" s="17">
        <v>15000</v>
      </c>
      <c r="S232" s="17">
        <v>0</v>
      </c>
      <c r="T232" s="18">
        <v>0</v>
      </c>
      <c r="U232" s="7">
        <f t="shared" si="6"/>
        <v>40409</v>
      </c>
      <c r="V232" s="7">
        <v>39646</v>
      </c>
      <c r="W232" s="14">
        <f t="shared" si="7"/>
        <v>763</v>
      </c>
      <c r="X232" s="14"/>
    </row>
    <row r="233" spans="1:24">
      <c r="A233" s="2">
        <v>226</v>
      </c>
      <c r="B233" s="5">
        <v>226</v>
      </c>
      <c r="C233" s="6" t="s">
        <v>361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3568</v>
      </c>
      <c r="K233" s="17">
        <v>0</v>
      </c>
      <c r="L233" s="17">
        <v>0</v>
      </c>
      <c r="M233" s="17">
        <v>17180</v>
      </c>
      <c r="N233" s="17">
        <v>0</v>
      </c>
      <c r="O233" s="17">
        <v>0</v>
      </c>
      <c r="P233" s="17">
        <v>70847</v>
      </c>
      <c r="Q233" s="17">
        <v>1045</v>
      </c>
      <c r="R233" s="17">
        <v>0</v>
      </c>
      <c r="S233" s="17">
        <v>363396</v>
      </c>
      <c r="T233" s="18">
        <v>401658</v>
      </c>
      <c r="U233" s="7">
        <f t="shared" si="6"/>
        <v>857694</v>
      </c>
      <c r="V233" s="7">
        <v>827605</v>
      </c>
      <c r="W233" s="14">
        <f t="shared" si="7"/>
        <v>30089</v>
      </c>
      <c r="X233" s="14"/>
    </row>
    <row r="234" spans="1:24">
      <c r="A234" s="2">
        <v>227</v>
      </c>
      <c r="B234" s="5">
        <v>227</v>
      </c>
      <c r="C234" s="6" t="s">
        <v>362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2957</v>
      </c>
      <c r="K234" s="17">
        <v>0</v>
      </c>
      <c r="L234" s="17">
        <v>0</v>
      </c>
      <c r="M234" s="17">
        <v>23600</v>
      </c>
      <c r="N234" s="17">
        <v>0</v>
      </c>
      <c r="O234" s="17">
        <v>0</v>
      </c>
      <c r="P234" s="17">
        <v>38709</v>
      </c>
      <c r="Q234" s="17">
        <v>10845</v>
      </c>
      <c r="R234" s="17">
        <v>0</v>
      </c>
      <c r="S234" s="17">
        <v>286407</v>
      </c>
      <c r="T234" s="18">
        <v>42816</v>
      </c>
      <c r="U234" s="7">
        <f t="shared" si="6"/>
        <v>405334</v>
      </c>
      <c r="V234" s="7">
        <v>463998</v>
      </c>
      <c r="W234" s="14">
        <f t="shared" si="7"/>
        <v>-58664</v>
      </c>
      <c r="X234" s="14"/>
    </row>
    <row r="235" spans="1:24">
      <c r="A235" s="2">
        <v>228</v>
      </c>
      <c r="B235" s="5">
        <v>228</v>
      </c>
      <c r="C235" s="6" t="s">
        <v>363</v>
      </c>
      <c r="D235" s="17">
        <v>0</v>
      </c>
      <c r="E235" s="17">
        <v>0</v>
      </c>
      <c r="F235" s="17">
        <v>0</v>
      </c>
      <c r="G235" s="17">
        <v>0</v>
      </c>
      <c r="H235" s="17">
        <v>22662</v>
      </c>
      <c r="I235" s="17">
        <v>0</v>
      </c>
      <c r="J235" s="17">
        <v>1278</v>
      </c>
      <c r="K235" s="17">
        <v>0</v>
      </c>
      <c r="L235" s="17">
        <v>0</v>
      </c>
      <c r="M235" s="17">
        <v>2660</v>
      </c>
      <c r="N235" s="17">
        <v>31700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8">
        <v>0</v>
      </c>
      <c r="U235" s="7">
        <f t="shared" si="6"/>
        <v>58300</v>
      </c>
      <c r="V235" s="7">
        <v>52787</v>
      </c>
      <c r="W235" s="14">
        <f t="shared" si="7"/>
        <v>5513</v>
      </c>
      <c r="X235" s="14"/>
    </row>
    <row r="236" spans="1:24">
      <c r="A236" s="2">
        <v>229</v>
      </c>
      <c r="B236" s="5">
        <v>229</v>
      </c>
      <c r="C236" s="6" t="s">
        <v>364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73171</v>
      </c>
      <c r="J236" s="17">
        <v>15099</v>
      </c>
      <c r="K236" s="17">
        <v>25934</v>
      </c>
      <c r="L236" s="17">
        <v>0</v>
      </c>
      <c r="M236" s="17">
        <v>52440</v>
      </c>
      <c r="N236" s="17">
        <v>1103782</v>
      </c>
      <c r="O236" s="17">
        <v>0</v>
      </c>
      <c r="P236" s="17">
        <v>0</v>
      </c>
      <c r="Q236" s="17">
        <v>13909</v>
      </c>
      <c r="R236" s="17">
        <v>0</v>
      </c>
      <c r="S236" s="17">
        <v>298507</v>
      </c>
      <c r="T236" s="18">
        <v>556005</v>
      </c>
      <c r="U236" s="7">
        <f t="shared" si="6"/>
        <v>2138847</v>
      </c>
      <c r="V236" s="7">
        <v>2825997</v>
      </c>
      <c r="W236" s="14">
        <f t="shared" si="7"/>
        <v>-687150</v>
      </c>
      <c r="X236" s="14"/>
    </row>
    <row r="237" spans="1:24">
      <c r="A237" s="2">
        <v>230</v>
      </c>
      <c r="B237" s="5">
        <v>230</v>
      </c>
      <c r="C237" s="6" t="s">
        <v>365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402</v>
      </c>
      <c r="K237" s="17">
        <v>0</v>
      </c>
      <c r="L237" s="17">
        <v>0</v>
      </c>
      <c r="M237" s="17">
        <v>740</v>
      </c>
      <c r="N237" s="17">
        <v>0</v>
      </c>
      <c r="O237" s="17">
        <v>0</v>
      </c>
      <c r="P237" s="17">
        <v>3402</v>
      </c>
      <c r="Q237" s="17">
        <v>0</v>
      </c>
      <c r="R237" s="17">
        <v>0</v>
      </c>
      <c r="S237" s="17">
        <v>20000</v>
      </c>
      <c r="T237" s="18">
        <v>0</v>
      </c>
      <c r="U237" s="7">
        <f t="shared" si="6"/>
        <v>24544</v>
      </c>
      <c r="V237" s="7">
        <v>22897</v>
      </c>
      <c r="W237" s="14">
        <f t="shared" si="7"/>
        <v>1647</v>
      </c>
      <c r="X237" s="14"/>
    </row>
    <row r="238" spans="1:24">
      <c r="A238" s="2">
        <v>231</v>
      </c>
      <c r="B238" s="5">
        <v>231</v>
      </c>
      <c r="C238" s="6" t="s">
        <v>366</v>
      </c>
      <c r="D238" s="17">
        <v>48862</v>
      </c>
      <c r="E238" s="17">
        <v>0</v>
      </c>
      <c r="F238" s="17">
        <v>0</v>
      </c>
      <c r="G238" s="17">
        <v>0</v>
      </c>
      <c r="H238" s="17">
        <v>0</v>
      </c>
      <c r="I238" s="17">
        <v>55812</v>
      </c>
      <c r="J238" s="17">
        <v>5369</v>
      </c>
      <c r="K238" s="17">
        <v>8980</v>
      </c>
      <c r="L238" s="17">
        <v>6162</v>
      </c>
      <c r="M238" s="17">
        <v>17900</v>
      </c>
      <c r="N238" s="17">
        <v>0</v>
      </c>
      <c r="O238" s="17">
        <v>0</v>
      </c>
      <c r="P238" s="17">
        <v>132025</v>
      </c>
      <c r="Q238" s="17">
        <v>6374</v>
      </c>
      <c r="R238" s="17">
        <v>0</v>
      </c>
      <c r="S238" s="17">
        <v>14950</v>
      </c>
      <c r="T238" s="18">
        <v>356997</v>
      </c>
      <c r="U238" s="7">
        <f t="shared" si="6"/>
        <v>653431</v>
      </c>
      <c r="V238" s="7">
        <v>604639</v>
      </c>
      <c r="W238" s="14">
        <f t="shared" si="7"/>
        <v>48792</v>
      </c>
      <c r="X238" s="14"/>
    </row>
    <row r="239" spans="1:24">
      <c r="A239" s="2">
        <v>232</v>
      </c>
      <c r="B239" s="5">
        <v>232</v>
      </c>
      <c r="C239" s="6" t="s">
        <v>367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3143</v>
      </c>
      <c r="K239" s="17">
        <v>0</v>
      </c>
      <c r="L239" s="17">
        <v>0</v>
      </c>
      <c r="M239" s="17">
        <v>10500</v>
      </c>
      <c r="N239" s="17">
        <v>0</v>
      </c>
      <c r="O239" s="17">
        <v>0</v>
      </c>
      <c r="P239" s="17">
        <v>16469</v>
      </c>
      <c r="Q239" s="17">
        <v>0</v>
      </c>
      <c r="R239" s="17">
        <v>0</v>
      </c>
      <c r="S239" s="17">
        <v>0</v>
      </c>
      <c r="T239" s="18">
        <v>0</v>
      </c>
      <c r="U239" s="7">
        <f t="shared" si="6"/>
        <v>30112</v>
      </c>
      <c r="V239" s="7">
        <v>29030</v>
      </c>
      <c r="W239" s="14">
        <f t="shared" si="7"/>
        <v>1082</v>
      </c>
      <c r="X239" s="14"/>
    </row>
    <row r="240" spans="1:24">
      <c r="A240" s="2">
        <v>233</v>
      </c>
      <c r="B240" s="5">
        <v>233</v>
      </c>
      <c r="C240" s="6" t="s">
        <v>368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230</v>
      </c>
      <c r="K240" s="17">
        <v>0</v>
      </c>
      <c r="L240" s="17">
        <v>0</v>
      </c>
      <c r="M240" s="17">
        <v>700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7">
        <v>0</v>
      </c>
      <c r="T240" s="18">
        <v>0</v>
      </c>
      <c r="U240" s="7">
        <f t="shared" si="6"/>
        <v>930</v>
      </c>
      <c r="V240" s="7">
        <v>511</v>
      </c>
      <c r="W240" s="14">
        <f t="shared" si="7"/>
        <v>419</v>
      </c>
      <c r="X240" s="14"/>
    </row>
    <row r="241" spans="1:24">
      <c r="A241" s="2">
        <v>234</v>
      </c>
      <c r="B241" s="5">
        <v>234</v>
      </c>
      <c r="C241" s="6" t="s">
        <v>369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360</v>
      </c>
      <c r="K241" s="17">
        <v>0</v>
      </c>
      <c r="L241" s="17">
        <v>0</v>
      </c>
      <c r="M241" s="17">
        <v>740</v>
      </c>
      <c r="N241" s="17">
        <v>0</v>
      </c>
      <c r="O241" s="17">
        <v>0</v>
      </c>
      <c r="P241" s="17">
        <v>962</v>
      </c>
      <c r="Q241" s="17">
        <v>0</v>
      </c>
      <c r="R241" s="17">
        <v>0</v>
      </c>
      <c r="S241" s="17">
        <v>32500</v>
      </c>
      <c r="T241" s="18">
        <v>0</v>
      </c>
      <c r="U241" s="7">
        <f t="shared" si="6"/>
        <v>34562</v>
      </c>
      <c r="V241" s="7">
        <v>7004</v>
      </c>
      <c r="W241" s="14">
        <f t="shared" si="7"/>
        <v>27558</v>
      </c>
      <c r="X241" s="14"/>
    </row>
    <row r="242" spans="1:24">
      <c r="A242" s="2">
        <v>235</v>
      </c>
      <c r="B242" s="5">
        <v>235</v>
      </c>
      <c r="C242" s="6" t="s">
        <v>370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482</v>
      </c>
      <c r="K242" s="17">
        <v>0</v>
      </c>
      <c r="L242" s="17">
        <v>0</v>
      </c>
      <c r="M242" s="17">
        <v>3320</v>
      </c>
      <c r="N242" s="17">
        <v>0</v>
      </c>
      <c r="O242" s="17">
        <v>0</v>
      </c>
      <c r="P242" s="17">
        <v>0</v>
      </c>
      <c r="Q242" s="17">
        <v>0</v>
      </c>
      <c r="R242" s="17">
        <v>0</v>
      </c>
      <c r="S242" s="17">
        <v>0</v>
      </c>
      <c r="T242" s="18">
        <v>0</v>
      </c>
      <c r="U242" s="7">
        <f t="shared" si="6"/>
        <v>3802</v>
      </c>
      <c r="V242" s="7">
        <v>2964</v>
      </c>
      <c r="W242" s="14">
        <f t="shared" si="7"/>
        <v>838</v>
      </c>
      <c r="X242" s="14"/>
    </row>
    <row r="243" spans="1:24">
      <c r="A243" s="2">
        <v>236</v>
      </c>
      <c r="B243" s="5">
        <v>236</v>
      </c>
      <c r="C243" s="6" t="s">
        <v>371</v>
      </c>
      <c r="D243" s="17">
        <v>0</v>
      </c>
      <c r="E243" s="17">
        <v>0</v>
      </c>
      <c r="F243" s="17">
        <v>0</v>
      </c>
      <c r="G243" s="17">
        <v>0</v>
      </c>
      <c r="H243" s="17">
        <v>0</v>
      </c>
      <c r="I243" s="17">
        <v>131255</v>
      </c>
      <c r="J243" s="17">
        <v>10731</v>
      </c>
      <c r="K243" s="17">
        <v>0</v>
      </c>
      <c r="L243" s="17">
        <v>0</v>
      </c>
      <c r="M243" s="17">
        <v>87780</v>
      </c>
      <c r="N243" s="17">
        <v>0</v>
      </c>
      <c r="O243" s="17">
        <v>0</v>
      </c>
      <c r="P243" s="17">
        <v>384286</v>
      </c>
      <c r="Q243" s="17">
        <v>28503</v>
      </c>
      <c r="R243" s="17">
        <v>0</v>
      </c>
      <c r="S243" s="17">
        <v>2051195</v>
      </c>
      <c r="T243" s="18">
        <v>2223330</v>
      </c>
      <c r="U243" s="7">
        <f t="shared" si="6"/>
        <v>4917080</v>
      </c>
      <c r="V243" s="7">
        <v>4460180</v>
      </c>
      <c r="W243" s="14">
        <f t="shared" si="7"/>
        <v>456900</v>
      </c>
      <c r="X243" s="14"/>
    </row>
    <row r="244" spans="1:24">
      <c r="A244" s="2">
        <v>237</v>
      </c>
      <c r="B244" s="5">
        <v>237</v>
      </c>
      <c r="C244" s="6" t="s">
        <v>372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187</v>
      </c>
      <c r="K244" s="17">
        <v>0</v>
      </c>
      <c r="L244" s="17">
        <v>0</v>
      </c>
      <c r="M244" s="17">
        <v>60</v>
      </c>
      <c r="N244" s="17">
        <v>0</v>
      </c>
      <c r="O244" s="17">
        <v>0</v>
      </c>
      <c r="P244" s="17">
        <v>7</v>
      </c>
      <c r="Q244" s="17">
        <v>0</v>
      </c>
      <c r="R244" s="17">
        <v>0</v>
      </c>
      <c r="S244" s="17">
        <v>0</v>
      </c>
      <c r="T244" s="18">
        <v>0</v>
      </c>
      <c r="U244" s="7">
        <f t="shared" si="6"/>
        <v>254</v>
      </c>
      <c r="V244" s="7">
        <v>415</v>
      </c>
      <c r="W244" s="14">
        <f t="shared" si="7"/>
        <v>-161</v>
      </c>
      <c r="X244" s="14"/>
    </row>
    <row r="245" spans="1:24">
      <c r="A245" s="2">
        <v>238</v>
      </c>
      <c r="B245" s="5">
        <v>238</v>
      </c>
      <c r="C245" s="6" t="s">
        <v>373</v>
      </c>
      <c r="D245" s="17">
        <v>56529</v>
      </c>
      <c r="E245" s="17">
        <v>0</v>
      </c>
      <c r="F245" s="17">
        <v>0</v>
      </c>
      <c r="G245" s="17">
        <v>0</v>
      </c>
      <c r="H245" s="17">
        <v>211940</v>
      </c>
      <c r="I245" s="17">
        <v>33305</v>
      </c>
      <c r="J245" s="17">
        <v>2566</v>
      </c>
      <c r="K245" s="17">
        <v>0</v>
      </c>
      <c r="L245" s="17">
        <v>0</v>
      </c>
      <c r="M245" s="17">
        <v>8880</v>
      </c>
      <c r="N245" s="17">
        <v>0</v>
      </c>
      <c r="O245" s="17">
        <v>0</v>
      </c>
      <c r="P245" s="17">
        <v>25035</v>
      </c>
      <c r="Q245" s="17">
        <v>0</v>
      </c>
      <c r="R245" s="17">
        <v>0</v>
      </c>
      <c r="S245" s="17">
        <v>0</v>
      </c>
      <c r="T245" s="18">
        <v>140688</v>
      </c>
      <c r="U245" s="7">
        <f t="shared" si="6"/>
        <v>478943</v>
      </c>
      <c r="V245" s="7">
        <v>366120</v>
      </c>
      <c r="W245" s="14">
        <f t="shared" si="7"/>
        <v>112823</v>
      </c>
      <c r="X245" s="14"/>
    </row>
    <row r="246" spans="1:24">
      <c r="A246" s="2">
        <v>239</v>
      </c>
      <c r="B246" s="5">
        <v>239</v>
      </c>
      <c r="C246" s="6" t="s">
        <v>374</v>
      </c>
      <c r="D246" s="17">
        <v>189687</v>
      </c>
      <c r="E246" s="17">
        <v>0</v>
      </c>
      <c r="F246" s="17">
        <v>0</v>
      </c>
      <c r="G246" s="17">
        <v>0</v>
      </c>
      <c r="H246" s="17">
        <v>0</v>
      </c>
      <c r="I246" s="17">
        <v>231683</v>
      </c>
      <c r="J246" s="17">
        <v>18942</v>
      </c>
      <c r="K246" s="17">
        <v>0</v>
      </c>
      <c r="L246" s="17">
        <v>19716</v>
      </c>
      <c r="M246" s="17">
        <v>148340</v>
      </c>
      <c r="N246" s="17">
        <v>7737</v>
      </c>
      <c r="O246" s="17">
        <v>0</v>
      </c>
      <c r="P246" s="17">
        <v>366906</v>
      </c>
      <c r="Q246" s="17">
        <v>26757</v>
      </c>
      <c r="R246" s="17">
        <v>0</v>
      </c>
      <c r="S246" s="17">
        <v>231891</v>
      </c>
      <c r="T246" s="18">
        <v>6524123</v>
      </c>
      <c r="U246" s="7">
        <f t="shared" si="6"/>
        <v>7765782</v>
      </c>
      <c r="V246" s="7">
        <v>7271444</v>
      </c>
      <c r="W246" s="14">
        <f t="shared" si="7"/>
        <v>494338</v>
      </c>
      <c r="X246" s="14"/>
    </row>
    <row r="247" spans="1:24">
      <c r="A247" s="2">
        <v>240</v>
      </c>
      <c r="B247" s="5">
        <v>240</v>
      </c>
      <c r="C247" s="6" t="s">
        <v>375</v>
      </c>
      <c r="D247" s="17">
        <v>8144</v>
      </c>
      <c r="E247" s="17">
        <v>0</v>
      </c>
      <c r="F247" s="17">
        <v>0</v>
      </c>
      <c r="G247" s="17">
        <v>0</v>
      </c>
      <c r="H247" s="17">
        <v>0</v>
      </c>
      <c r="I247" s="17">
        <v>23476</v>
      </c>
      <c r="J247" s="17">
        <v>872</v>
      </c>
      <c r="K247" s="17">
        <v>0</v>
      </c>
      <c r="L247" s="17">
        <v>974</v>
      </c>
      <c r="M247" s="17">
        <v>5900</v>
      </c>
      <c r="N247" s="17">
        <v>18524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8">
        <v>14185</v>
      </c>
      <c r="U247" s="7">
        <f t="shared" si="6"/>
        <v>72075</v>
      </c>
      <c r="V247" s="7">
        <v>53863</v>
      </c>
      <c r="W247" s="14">
        <f t="shared" si="7"/>
        <v>18212</v>
      </c>
      <c r="X247" s="14"/>
    </row>
    <row r="248" spans="1:24">
      <c r="A248" s="2">
        <v>241</v>
      </c>
      <c r="B248" s="5">
        <v>241</v>
      </c>
      <c r="C248" s="6" t="s">
        <v>376</v>
      </c>
      <c r="D248" s="17">
        <v>0</v>
      </c>
      <c r="E248" s="17">
        <v>0</v>
      </c>
      <c r="F248" s="17">
        <v>0</v>
      </c>
      <c r="G248" s="17">
        <v>0</v>
      </c>
      <c r="H248" s="17">
        <v>0</v>
      </c>
      <c r="I248" s="17">
        <v>0</v>
      </c>
      <c r="J248" s="17">
        <v>1036</v>
      </c>
      <c r="K248" s="17">
        <v>0</v>
      </c>
      <c r="L248" s="17">
        <v>0</v>
      </c>
      <c r="M248" s="17">
        <v>960</v>
      </c>
      <c r="N248" s="17">
        <v>19559</v>
      </c>
      <c r="O248" s="17">
        <v>0</v>
      </c>
      <c r="P248" s="17">
        <v>2852</v>
      </c>
      <c r="Q248" s="17">
        <v>0</v>
      </c>
      <c r="R248" s="17">
        <v>0</v>
      </c>
      <c r="S248" s="17">
        <v>0</v>
      </c>
      <c r="T248" s="18">
        <v>0</v>
      </c>
      <c r="U248" s="7">
        <f t="shared" si="6"/>
        <v>24407</v>
      </c>
      <c r="V248" s="7">
        <v>24381</v>
      </c>
      <c r="W248" s="14">
        <f t="shared" si="7"/>
        <v>26</v>
      </c>
      <c r="X248" s="14"/>
    </row>
    <row r="249" spans="1:24">
      <c r="A249" s="2">
        <v>242</v>
      </c>
      <c r="B249" s="5">
        <v>242</v>
      </c>
      <c r="C249" s="6" t="s">
        <v>377</v>
      </c>
      <c r="D249" s="17">
        <v>195357</v>
      </c>
      <c r="E249" s="17">
        <v>0</v>
      </c>
      <c r="F249" s="17">
        <v>0</v>
      </c>
      <c r="G249" s="17">
        <v>0</v>
      </c>
      <c r="H249" s="17">
        <v>0</v>
      </c>
      <c r="I249" s="17">
        <v>60900</v>
      </c>
      <c r="J249" s="17">
        <v>3130</v>
      </c>
      <c r="K249" s="17">
        <v>0</v>
      </c>
      <c r="L249" s="17">
        <v>0</v>
      </c>
      <c r="M249" s="17">
        <v>5980</v>
      </c>
      <c r="N249" s="17">
        <v>0</v>
      </c>
      <c r="O249" s="17">
        <v>0</v>
      </c>
      <c r="P249" s="17">
        <v>92907</v>
      </c>
      <c r="Q249" s="17">
        <v>0</v>
      </c>
      <c r="R249" s="17">
        <v>0</v>
      </c>
      <c r="S249" s="17">
        <v>119961</v>
      </c>
      <c r="T249" s="18">
        <v>126366</v>
      </c>
      <c r="U249" s="7">
        <f t="shared" si="6"/>
        <v>604601</v>
      </c>
      <c r="V249" s="7">
        <v>678602</v>
      </c>
      <c r="W249" s="14">
        <f t="shared" si="7"/>
        <v>-74001</v>
      </c>
      <c r="X249" s="14"/>
    </row>
    <row r="250" spans="1:24">
      <c r="A250" s="2">
        <v>243</v>
      </c>
      <c r="B250" s="5">
        <v>243</v>
      </c>
      <c r="C250" s="6" t="s">
        <v>378</v>
      </c>
      <c r="D250" s="17">
        <v>549748</v>
      </c>
      <c r="E250" s="17">
        <v>0</v>
      </c>
      <c r="F250" s="17">
        <v>0</v>
      </c>
      <c r="G250" s="17">
        <v>0</v>
      </c>
      <c r="H250" s="17">
        <v>0</v>
      </c>
      <c r="I250" s="17">
        <v>127079</v>
      </c>
      <c r="J250" s="17">
        <v>26722</v>
      </c>
      <c r="K250" s="17">
        <v>46514</v>
      </c>
      <c r="L250" s="17">
        <v>0</v>
      </c>
      <c r="M250" s="17">
        <v>117100</v>
      </c>
      <c r="N250" s="17">
        <v>1979709</v>
      </c>
      <c r="O250" s="17">
        <v>0</v>
      </c>
      <c r="P250" s="17">
        <v>0</v>
      </c>
      <c r="Q250" s="17">
        <v>22850</v>
      </c>
      <c r="R250" s="17">
        <v>0</v>
      </c>
      <c r="S250" s="17">
        <v>58913</v>
      </c>
      <c r="T250" s="18">
        <v>287472</v>
      </c>
      <c r="U250" s="7">
        <f t="shared" si="6"/>
        <v>3216107</v>
      </c>
      <c r="V250" s="7">
        <v>3188015</v>
      </c>
      <c r="W250" s="14">
        <f t="shared" si="7"/>
        <v>28092</v>
      </c>
      <c r="X250" s="14"/>
    </row>
    <row r="251" spans="1:24">
      <c r="A251" s="2">
        <v>244</v>
      </c>
      <c r="B251" s="5">
        <v>244</v>
      </c>
      <c r="C251" s="6" t="s">
        <v>379</v>
      </c>
      <c r="D251" s="17">
        <v>140852</v>
      </c>
      <c r="E251" s="17">
        <v>0</v>
      </c>
      <c r="F251" s="17">
        <v>0</v>
      </c>
      <c r="G251" s="17">
        <v>0</v>
      </c>
      <c r="H251" s="17">
        <v>0</v>
      </c>
      <c r="I251" s="17">
        <v>55070</v>
      </c>
      <c r="J251" s="17">
        <v>8315</v>
      </c>
      <c r="K251" s="17">
        <v>16613</v>
      </c>
      <c r="L251" s="17">
        <v>0</v>
      </c>
      <c r="M251" s="17">
        <v>62300</v>
      </c>
      <c r="N251" s="17">
        <v>707083</v>
      </c>
      <c r="O251" s="17">
        <v>0</v>
      </c>
      <c r="P251" s="17">
        <v>0</v>
      </c>
      <c r="Q251" s="17">
        <v>30526</v>
      </c>
      <c r="R251" s="17">
        <v>0</v>
      </c>
      <c r="S251" s="17">
        <v>870072</v>
      </c>
      <c r="T251" s="18">
        <v>2828064</v>
      </c>
      <c r="U251" s="7">
        <f t="shared" si="6"/>
        <v>4718895</v>
      </c>
      <c r="V251" s="7">
        <v>4518634</v>
      </c>
      <c r="W251" s="14">
        <f t="shared" si="7"/>
        <v>200261</v>
      </c>
      <c r="X251" s="14"/>
    </row>
    <row r="252" spans="1:24">
      <c r="A252" s="2">
        <v>245</v>
      </c>
      <c r="B252" s="5">
        <v>245</v>
      </c>
      <c r="C252" s="6" t="s">
        <v>380</v>
      </c>
      <c r="D252" s="17">
        <v>195283</v>
      </c>
      <c r="E252" s="17">
        <v>0</v>
      </c>
      <c r="F252" s="17">
        <v>0</v>
      </c>
      <c r="G252" s="17">
        <v>0</v>
      </c>
      <c r="H252" s="17">
        <v>0</v>
      </c>
      <c r="I252" s="17">
        <v>47692</v>
      </c>
      <c r="J252" s="17">
        <v>4155</v>
      </c>
      <c r="K252" s="17">
        <v>0</v>
      </c>
      <c r="L252" s="17">
        <v>0</v>
      </c>
      <c r="M252" s="17">
        <v>5740</v>
      </c>
      <c r="N252" s="17">
        <v>0</v>
      </c>
      <c r="O252" s="17">
        <v>0</v>
      </c>
      <c r="P252" s="17">
        <v>91119</v>
      </c>
      <c r="Q252" s="17">
        <v>0</v>
      </c>
      <c r="R252" s="17">
        <v>0</v>
      </c>
      <c r="S252" s="17">
        <v>0</v>
      </c>
      <c r="T252" s="18">
        <v>0</v>
      </c>
      <c r="U252" s="7">
        <f t="shared" si="6"/>
        <v>343989</v>
      </c>
      <c r="V252" s="7">
        <v>338004</v>
      </c>
      <c r="W252" s="14">
        <f t="shared" si="7"/>
        <v>5985</v>
      </c>
      <c r="X252" s="14"/>
    </row>
    <row r="253" spans="1:24">
      <c r="A253" s="2">
        <v>246</v>
      </c>
      <c r="B253" s="5">
        <v>246</v>
      </c>
      <c r="C253" s="6" t="s">
        <v>381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8162</v>
      </c>
      <c r="K253" s="17">
        <v>12596</v>
      </c>
      <c r="L253" s="17">
        <v>0</v>
      </c>
      <c r="M253" s="17">
        <v>14740</v>
      </c>
      <c r="N253" s="17">
        <v>536111</v>
      </c>
      <c r="O253" s="17">
        <v>0</v>
      </c>
      <c r="P253" s="17">
        <v>0</v>
      </c>
      <c r="Q253" s="17">
        <v>5540</v>
      </c>
      <c r="R253" s="17">
        <v>0</v>
      </c>
      <c r="S253" s="17">
        <v>13400</v>
      </c>
      <c r="T253" s="18">
        <v>22964</v>
      </c>
      <c r="U253" s="7">
        <f t="shared" si="6"/>
        <v>613513</v>
      </c>
      <c r="V253" s="7">
        <v>649044</v>
      </c>
      <c r="W253" s="14">
        <f t="shared" si="7"/>
        <v>-35531</v>
      </c>
      <c r="X253" s="14"/>
    </row>
    <row r="254" spans="1:24">
      <c r="A254" s="2">
        <v>247</v>
      </c>
      <c r="B254" s="5">
        <v>247</v>
      </c>
      <c r="C254" s="6" t="s">
        <v>382</v>
      </c>
      <c r="D254" s="17">
        <v>171371</v>
      </c>
      <c r="E254" s="17">
        <v>0</v>
      </c>
      <c r="F254" s="17">
        <v>0</v>
      </c>
      <c r="G254" s="17">
        <v>0</v>
      </c>
      <c r="H254" s="17">
        <v>16736</v>
      </c>
      <c r="I254" s="17">
        <v>76801</v>
      </c>
      <c r="J254" s="17">
        <v>3627</v>
      </c>
      <c r="K254" s="17">
        <v>0</v>
      </c>
      <c r="L254" s="17">
        <v>0</v>
      </c>
      <c r="M254" s="17">
        <v>10460</v>
      </c>
      <c r="N254" s="17">
        <v>58790</v>
      </c>
      <c r="O254" s="17">
        <v>0</v>
      </c>
      <c r="P254" s="17">
        <v>17769</v>
      </c>
      <c r="Q254" s="17">
        <v>0</v>
      </c>
      <c r="R254" s="17">
        <v>0</v>
      </c>
      <c r="S254" s="17">
        <v>0</v>
      </c>
      <c r="T254" s="18">
        <v>0</v>
      </c>
      <c r="U254" s="7">
        <f t="shared" si="6"/>
        <v>355554</v>
      </c>
      <c r="V254" s="7">
        <v>344518</v>
      </c>
      <c r="W254" s="14">
        <f t="shared" si="7"/>
        <v>11036</v>
      </c>
      <c r="X254" s="14"/>
    </row>
    <row r="255" spans="1:24">
      <c r="A255" s="2">
        <v>248</v>
      </c>
      <c r="B255" s="5">
        <v>248</v>
      </c>
      <c r="C255" s="6" t="s">
        <v>383</v>
      </c>
      <c r="D255" s="17">
        <v>0</v>
      </c>
      <c r="E255" s="17">
        <v>0</v>
      </c>
      <c r="F255" s="17">
        <v>0</v>
      </c>
      <c r="G255" s="17">
        <v>0</v>
      </c>
      <c r="H255" s="17">
        <v>2420726</v>
      </c>
      <c r="I255" s="17">
        <v>33671</v>
      </c>
      <c r="J255" s="17">
        <v>12611</v>
      </c>
      <c r="K255" s="17">
        <v>26590</v>
      </c>
      <c r="L255" s="17">
        <v>0</v>
      </c>
      <c r="M255" s="17">
        <v>163440</v>
      </c>
      <c r="N255" s="17">
        <v>3395108</v>
      </c>
      <c r="O255" s="17">
        <v>451</v>
      </c>
      <c r="P255" s="17">
        <v>0</v>
      </c>
      <c r="Q255" s="17">
        <v>6253</v>
      </c>
      <c r="R255" s="17">
        <v>0</v>
      </c>
      <c r="S255" s="17">
        <v>56800</v>
      </c>
      <c r="T255" s="18">
        <v>1697853</v>
      </c>
      <c r="U255" s="7">
        <f t="shared" si="6"/>
        <v>7813503</v>
      </c>
      <c r="V255" s="7">
        <v>7668514</v>
      </c>
      <c r="W255" s="14">
        <f t="shared" si="7"/>
        <v>144989</v>
      </c>
      <c r="X255" s="14"/>
    </row>
    <row r="256" spans="1:24">
      <c r="A256" s="2">
        <v>249</v>
      </c>
      <c r="B256" s="5">
        <v>249</v>
      </c>
      <c r="C256" s="6" t="s">
        <v>384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16166</v>
      </c>
      <c r="J256" s="17">
        <v>698</v>
      </c>
      <c r="K256" s="17">
        <v>0</v>
      </c>
      <c r="L256" s="17">
        <v>0</v>
      </c>
      <c r="M256" s="17">
        <v>660</v>
      </c>
      <c r="N256" s="17">
        <v>0</v>
      </c>
      <c r="O256" s="17">
        <v>0</v>
      </c>
      <c r="P256" s="17">
        <v>298</v>
      </c>
      <c r="Q256" s="17">
        <v>0</v>
      </c>
      <c r="R256" s="17">
        <v>0</v>
      </c>
      <c r="S256" s="17">
        <v>102155</v>
      </c>
      <c r="T256" s="18">
        <v>18124</v>
      </c>
      <c r="U256" s="7">
        <f t="shared" si="6"/>
        <v>138101</v>
      </c>
      <c r="V256" s="7">
        <v>134791</v>
      </c>
      <c r="W256" s="14">
        <f t="shared" si="7"/>
        <v>3310</v>
      </c>
      <c r="X256" s="14"/>
    </row>
    <row r="257" spans="1:24">
      <c r="A257" s="2">
        <v>250</v>
      </c>
      <c r="B257" s="5">
        <v>250</v>
      </c>
      <c r="C257" s="6" t="s">
        <v>385</v>
      </c>
      <c r="D257" s="17">
        <v>17678</v>
      </c>
      <c r="E257" s="17">
        <v>0</v>
      </c>
      <c r="F257" s="17">
        <v>0</v>
      </c>
      <c r="G257" s="17">
        <v>0</v>
      </c>
      <c r="H257" s="17">
        <v>0</v>
      </c>
      <c r="I257" s="17">
        <v>53280</v>
      </c>
      <c r="J257" s="17">
        <v>1762</v>
      </c>
      <c r="K257" s="17">
        <v>0</v>
      </c>
      <c r="L257" s="17">
        <v>0</v>
      </c>
      <c r="M257" s="17">
        <v>3800</v>
      </c>
      <c r="N257" s="17">
        <v>2734</v>
      </c>
      <c r="O257" s="17">
        <v>0</v>
      </c>
      <c r="P257" s="17">
        <v>0</v>
      </c>
      <c r="Q257" s="17">
        <v>0</v>
      </c>
      <c r="R257" s="17">
        <v>0</v>
      </c>
      <c r="S257" s="17">
        <v>10481</v>
      </c>
      <c r="T257" s="18">
        <v>0</v>
      </c>
      <c r="U257" s="7">
        <f t="shared" si="6"/>
        <v>89735</v>
      </c>
      <c r="V257" s="7">
        <v>86151.78</v>
      </c>
      <c r="W257" s="14">
        <f t="shared" si="7"/>
        <v>3583.2200000000012</v>
      </c>
      <c r="X257" s="14"/>
    </row>
    <row r="258" spans="1:24">
      <c r="A258" s="2">
        <v>251</v>
      </c>
      <c r="B258" s="5">
        <v>251</v>
      </c>
      <c r="C258" s="6" t="s">
        <v>386</v>
      </c>
      <c r="D258" s="17">
        <v>38136</v>
      </c>
      <c r="E258" s="17">
        <v>0</v>
      </c>
      <c r="F258" s="17">
        <v>0</v>
      </c>
      <c r="G258" s="17">
        <v>0</v>
      </c>
      <c r="H258" s="17">
        <v>1100751</v>
      </c>
      <c r="I258" s="17">
        <v>34651</v>
      </c>
      <c r="J258" s="17">
        <v>4750</v>
      </c>
      <c r="K258" s="17">
        <v>8790</v>
      </c>
      <c r="L258" s="17">
        <v>0</v>
      </c>
      <c r="M258" s="17">
        <v>38460</v>
      </c>
      <c r="N258" s="17">
        <v>63961</v>
      </c>
      <c r="O258" s="17">
        <v>0</v>
      </c>
      <c r="P258" s="17">
        <v>50681</v>
      </c>
      <c r="Q258" s="17">
        <v>34088</v>
      </c>
      <c r="R258" s="17">
        <v>0</v>
      </c>
      <c r="S258" s="17">
        <v>46800</v>
      </c>
      <c r="T258" s="18">
        <v>829762</v>
      </c>
      <c r="U258" s="7">
        <f t="shared" si="6"/>
        <v>2250830</v>
      </c>
      <c r="V258" s="7">
        <v>2412368</v>
      </c>
      <c r="W258" s="14">
        <f t="shared" si="7"/>
        <v>-161538</v>
      </c>
      <c r="X258" s="14"/>
    </row>
    <row r="259" spans="1:24">
      <c r="A259" s="2">
        <v>252</v>
      </c>
      <c r="B259" s="5">
        <v>252</v>
      </c>
      <c r="C259" s="6" t="s">
        <v>387</v>
      </c>
      <c r="D259" s="17">
        <v>0</v>
      </c>
      <c r="E259" s="17">
        <v>0</v>
      </c>
      <c r="F259" s="17">
        <v>0</v>
      </c>
      <c r="G259" s="17">
        <v>0</v>
      </c>
      <c r="H259" s="17">
        <v>425820</v>
      </c>
      <c r="I259" s="17">
        <v>0</v>
      </c>
      <c r="J259" s="17">
        <v>3174</v>
      </c>
      <c r="K259" s="17">
        <v>3532</v>
      </c>
      <c r="L259" s="17">
        <v>0</v>
      </c>
      <c r="M259" s="17">
        <v>8860</v>
      </c>
      <c r="N259" s="17">
        <v>0</v>
      </c>
      <c r="O259" s="17">
        <v>0</v>
      </c>
      <c r="P259" s="17">
        <v>84518</v>
      </c>
      <c r="Q259" s="17">
        <v>0</v>
      </c>
      <c r="R259" s="17">
        <v>0</v>
      </c>
      <c r="S259" s="17">
        <v>182724</v>
      </c>
      <c r="T259" s="18">
        <v>0</v>
      </c>
      <c r="U259" s="7">
        <f t="shared" si="6"/>
        <v>708628</v>
      </c>
      <c r="V259" s="7">
        <v>665131</v>
      </c>
      <c r="W259" s="14">
        <f t="shared" si="7"/>
        <v>43497</v>
      </c>
      <c r="X259" s="14"/>
    </row>
    <row r="260" spans="1:24">
      <c r="A260" s="2">
        <v>253</v>
      </c>
      <c r="B260" s="5">
        <v>253</v>
      </c>
      <c r="C260" s="6" t="s">
        <v>388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388</v>
      </c>
      <c r="K260" s="17">
        <v>0</v>
      </c>
      <c r="L260" s="17">
        <v>0</v>
      </c>
      <c r="M260" s="17">
        <v>240</v>
      </c>
      <c r="N260" s="17">
        <v>0</v>
      </c>
      <c r="O260" s="17">
        <v>0</v>
      </c>
      <c r="P260" s="17">
        <v>3137</v>
      </c>
      <c r="Q260" s="17">
        <v>0</v>
      </c>
      <c r="R260" s="17">
        <v>0</v>
      </c>
      <c r="S260" s="17">
        <v>7778</v>
      </c>
      <c r="T260" s="18">
        <v>20973</v>
      </c>
      <c r="U260" s="7">
        <f t="shared" si="6"/>
        <v>32516</v>
      </c>
      <c r="V260" s="7">
        <v>10318</v>
      </c>
      <c r="W260" s="14">
        <f t="shared" si="7"/>
        <v>22198</v>
      </c>
      <c r="X260" s="14"/>
    </row>
    <row r="261" spans="1:24">
      <c r="A261" s="2">
        <v>254</v>
      </c>
      <c r="B261" s="5">
        <v>254</v>
      </c>
      <c r="C261" s="6" t="s">
        <v>389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54657</v>
      </c>
      <c r="J261" s="17">
        <v>1908</v>
      </c>
      <c r="K261" s="17">
        <v>0</v>
      </c>
      <c r="L261" s="17">
        <v>0</v>
      </c>
      <c r="M261" s="17">
        <v>4320</v>
      </c>
      <c r="N261" s="17">
        <v>38913</v>
      </c>
      <c r="O261" s="17">
        <v>0</v>
      </c>
      <c r="P261" s="17">
        <v>0</v>
      </c>
      <c r="Q261" s="17">
        <v>0</v>
      </c>
      <c r="R261" s="17">
        <v>0</v>
      </c>
      <c r="S261" s="17">
        <v>0</v>
      </c>
      <c r="T261" s="18">
        <v>0</v>
      </c>
      <c r="U261" s="7">
        <f t="shared" si="6"/>
        <v>99798</v>
      </c>
      <c r="V261" s="7">
        <v>136904</v>
      </c>
      <c r="W261" s="14">
        <f t="shared" si="7"/>
        <v>-37106</v>
      </c>
      <c r="X261" s="14"/>
    </row>
    <row r="262" spans="1:24">
      <c r="A262" s="2">
        <v>255</v>
      </c>
      <c r="B262" s="5">
        <v>255</v>
      </c>
      <c r="C262" s="6" t="s">
        <v>390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356</v>
      </c>
      <c r="K262" s="17">
        <v>0</v>
      </c>
      <c r="L262" s="17">
        <v>0</v>
      </c>
      <c r="M262" s="17">
        <v>2660</v>
      </c>
      <c r="N262" s="17">
        <v>0</v>
      </c>
      <c r="O262" s="17">
        <v>0</v>
      </c>
      <c r="P262" s="17">
        <v>0</v>
      </c>
      <c r="Q262" s="17">
        <v>0</v>
      </c>
      <c r="R262" s="17">
        <v>10551</v>
      </c>
      <c r="S262" s="17">
        <v>0</v>
      </c>
      <c r="T262" s="18">
        <v>0</v>
      </c>
      <c r="U262" s="7">
        <f t="shared" si="6"/>
        <v>13567</v>
      </c>
      <c r="V262" s="7">
        <v>12029</v>
      </c>
      <c r="W262" s="14">
        <f t="shared" si="7"/>
        <v>1538</v>
      </c>
      <c r="X262" s="14"/>
    </row>
    <row r="263" spans="1:24">
      <c r="A263" s="2">
        <v>256</v>
      </c>
      <c r="B263" s="5">
        <v>256</v>
      </c>
      <c r="C263" s="6" t="s">
        <v>391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430</v>
      </c>
      <c r="K263" s="17">
        <v>0</v>
      </c>
      <c r="L263" s="17">
        <v>0</v>
      </c>
      <c r="M263" s="17">
        <v>3660</v>
      </c>
      <c r="N263" s="17">
        <v>0</v>
      </c>
      <c r="O263" s="17">
        <v>0</v>
      </c>
      <c r="P263" s="17">
        <v>1794</v>
      </c>
      <c r="Q263" s="17">
        <v>0</v>
      </c>
      <c r="R263" s="17">
        <v>0</v>
      </c>
      <c r="S263" s="17">
        <v>0</v>
      </c>
      <c r="T263" s="18">
        <v>0</v>
      </c>
      <c r="U263" s="7">
        <f t="shared" si="6"/>
        <v>5884</v>
      </c>
      <c r="V263" s="7">
        <v>5248</v>
      </c>
      <c r="W263" s="14">
        <f t="shared" si="7"/>
        <v>636</v>
      </c>
      <c r="X263" s="14"/>
    </row>
    <row r="264" spans="1:24">
      <c r="A264" s="2">
        <v>257</v>
      </c>
      <c r="B264" s="5">
        <v>257</v>
      </c>
      <c r="C264" s="6" t="s">
        <v>392</v>
      </c>
      <c r="D264" s="17">
        <v>0</v>
      </c>
      <c r="E264" s="17">
        <v>0</v>
      </c>
      <c r="F264" s="17">
        <v>0</v>
      </c>
      <c r="G264" s="17">
        <v>0</v>
      </c>
      <c r="H264" s="17">
        <v>8890</v>
      </c>
      <c r="I264" s="17">
        <v>0</v>
      </c>
      <c r="J264" s="17">
        <v>2135</v>
      </c>
      <c r="K264" s="17">
        <v>0</v>
      </c>
      <c r="L264" s="17">
        <v>0</v>
      </c>
      <c r="M264" s="17">
        <v>7780</v>
      </c>
      <c r="N264" s="17">
        <v>0</v>
      </c>
      <c r="O264" s="17">
        <v>0</v>
      </c>
      <c r="P264" s="17">
        <v>10403</v>
      </c>
      <c r="Q264" s="17">
        <v>0</v>
      </c>
      <c r="R264" s="17">
        <v>0</v>
      </c>
      <c r="S264" s="17">
        <v>0</v>
      </c>
      <c r="T264" s="18">
        <v>0</v>
      </c>
      <c r="U264" s="7">
        <f t="shared" ref="U264:U327" si="8">SUM(D264:T264)</f>
        <v>29208</v>
      </c>
      <c r="V264" s="7">
        <v>25432</v>
      </c>
      <c r="W264" s="14">
        <f t="shared" si="7"/>
        <v>3776</v>
      </c>
      <c r="X264" s="14"/>
    </row>
    <row r="265" spans="1:24">
      <c r="A265" s="2">
        <v>258</v>
      </c>
      <c r="B265" s="5">
        <v>258</v>
      </c>
      <c r="C265" s="6" t="s">
        <v>393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40670</v>
      </c>
      <c r="J265" s="17">
        <v>11154</v>
      </c>
      <c r="K265" s="17">
        <v>21110</v>
      </c>
      <c r="L265" s="17">
        <v>0</v>
      </c>
      <c r="M265" s="17">
        <v>170100</v>
      </c>
      <c r="N265" s="17">
        <v>898463</v>
      </c>
      <c r="O265" s="17">
        <v>0</v>
      </c>
      <c r="P265" s="17">
        <v>0</v>
      </c>
      <c r="Q265" s="17">
        <v>1362</v>
      </c>
      <c r="R265" s="17">
        <v>0</v>
      </c>
      <c r="S265" s="17">
        <v>350377</v>
      </c>
      <c r="T265" s="18">
        <v>4872672</v>
      </c>
      <c r="U265" s="7">
        <f t="shared" si="8"/>
        <v>6365908</v>
      </c>
      <c r="V265" s="7">
        <v>5658953</v>
      </c>
      <c r="W265" s="14">
        <f t="shared" ref="W265:W328" si="9">U265-V265</f>
        <v>706955</v>
      </c>
      <c r="X265" s="14"/>
    </row>
    <row r="266" spans="1:24">
      <c r="A266" s="2">
        <v>259</v>
      </c>
      <c r="B266" s="5">
        <v>259</v>
      </c>
      <c r="C266" s="6" t="s">
        <v>394</v>
      </c>
      <c r="D266" s="17">
        <v>0</v>
      </c>
      <c r="E266" s="17">
        <v>0</v>
      </c>
      <c r="F266" s="17">
        <v>0</v>
      </c>
      <c r="G266" s="17">
        <v>0</v>
      </c>
      <c r="H266" s="17">
        <v>3350</v>
      </c>
      <c r="I266" s="17">
        <v>48325</v>
      </c>
      <c r="J266" s="17">
        <v>2915</v>
      </c>
      <c r="K266" s="17">
        <v>0</v>
      </c>
      <c r="L266" s="17">
        <v>0</v>
      </c>
      <c r="M266" s="17">
        <v>17960</v>
      </c>
      <c r="N266" s="17">
        <v>11991</v>
      </c>
      <c r="O266" s="17">
        <v>0</v>
      </c>
      <c r="P266" s="17">
        <v>42943</v>
      </c>
      <c r="Q266" s="17">
        <v>0</v>
      </c>
      <c r="R266" s="17">
        <v>0</v>
      </c>
      <c r="S266" s="17">
        <v>0</v>
      </c>
      <c r="T266" s="18">
        <v>0</v>
      </c>
      <c r="U266" s="7">
        <f t="shared" si="8"/>
        <v>127484</v>
      </c>
      <c r="V266" s="7">
        <v>179884</v>
      </c>
      <c r="W266" s="14">
        <f t="shared" si="9"/>
        <v>-52400</v>
      </c>
      <c r="X266" s="14"/>
    </row>
    <row r="267" spans="1:24">
      <c r="A267" s="2">
        <v>260</v>
      </c>
      <c r="B267" s="5">
        <v>260</v>
      </c>
      <c r="C267" s="6" t="s">
        <v>395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406</v>
      </c>
      <c r="K267" s="17">
        <v>0</v>
      </c>
      <c r="L267" s="17">
        <v>0</v>
      </c>
      <c r="M267" s="17">
        <v>1100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8">
        <v>0</v>
      </c>
      <c r="U267" s="7">
        <f t="shared" si="8"/>
        <v>1506</v>
      </c>
      <c r="V267" s="7">
        <v>1248</v>
      </c>
      <c r="W267" s="14">
        <f t="shared" si="9"/>
        <v>258</v>
      </c>
      <c r="X267" s="14"/>
    </row>
    <row r="268" spans="1:24">
      <c r="A268" s="2">
        <v>261</v>
      </c>
      <c r="B268" s="5">
        <v>261</v>
      </c>
      <c r="C268" s="6" t="s">
        <v>396</v>
      </c>
      <c r="D268" s="17">
        <v>306771</v>
      </c>
      <c r="E268" s="17">
        <v>0</v>
      </c>
      <c r="F268" s="17">
        <v>0</v>
      </c>
      <c r="G268" s="17">
        <v>0</v>
      </c>
      <c r="H268" s="17">
        <v>0</v>
      </c>
      <c r="I268" s="17">
        <v>95557</v>
      </c>
      <c r="J268" s="17">
        <v>7418</v>
      </c>
      <c r="K268" s="17">
        <v>0</v>
      </c>
      <c r="L268" s="17">
        <v>0</v>
      </c>
      <c r="M268" s="17">
        <v>21400</v>
      </c>
      <c r="N268" s="17">
        <v>0</v>
      </c>
      <c r="O268" s="17">
        <v>0</v>
      </c>
      <c r="P268" s="17">
        <v>93404</v>
      </c>
      <c r="Q268" s="17">
        <v>817</v>
      </c>
      <c r="R268" s="17">
        <v>0</v>
      </c>
      <c r="S268" s="17">
        <v>343113</v>
      </c>
      <c r="T268" s="18">
        <v>2705841</v>
      </c>
      <c r="U268" s="7">
        <f t="shared" si="8"/>
        <v>3574321</v>
      </c>
      <c r="V268" s="7">
        <v>3273539</v>
      </c>
      <c r="W268" s="14">
        <f t="shared" si="9"/>
        <v>300782</v>
      </c>
      <c r="X268" s="14"/>
    </row>
    <row r="269" spans="1:24">
      <c r="A269" s="2">
        <v>262</v>
      </c>
      <c r="B269" s="5">
        <v>262</v>
      </c>
      <c r="C269" s="6" t="s">
        <v>397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46355</v>
      </c>
      <c r="J269" s="17">
        <v>8308</v>
      </c>
      <c r="K269" s="17">
        <v>13669</v>
      </c>
      <c r="L269" s="17">
        <v>0</v>
      </c>
      <c r="M269" s="17">
        <v>33140</v>
      </c>
      <c r="N269" s="17">
        <v>581781</v>
      </c>
      <c r="O269" s="17">
        <v>0</v>
      </c>
      <c r="P269" s="17">
        <v>0</v>
      </c>
      <c r="Q269" s="17">
        <v>664</v>
      </c>
      <c r="R269" s="17">
        <v>0</v>
      </c>
      <c r="S269" s="17">
        <v>36637</v>
      </c>
      <c r="T269" s="18">
        <v>2110221</v>
      </c>
      <c r="U269" s="7">
        <f t="shared" si="8"/>
        <v>2830775</v>
      </c>
      <c r="V269" s="7">
        <v>3292232</v>
      </c>
      <c r="W269" s="14">
        <f t="shared" si="9"/>
        <v>-461457</v>
      </c>
      <c r="X269" s="14"/>
    </row>
    <row r="270" spans="1:24">
      <c r="A270" s="2">
        <v>263</v>
      </c>
      <c r="B270" s="5">
        <v>263</v>
      </c>
      <c r="C270" s="6" t="s">
        <v>398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181</v>
      </c>
      <c r="K270" s="17">
        <v>0</v>
      </c>
      <c r="L270" s="17">
        <v>0</v>
      </c>
      <c r="M270" s="17">
        <v>760</v>
      </c>
      <c r="N270" s="17">
        <v>0</v>
      </c>
      <c r="O270" s="17">
        <v>0</v>
      </c>
      <c r="P270" s="17">
        <v>0</v>
      </c>
      <c r="Q270" s="17">
        <v>0</v>
      </c>
      <c r="R270" s="17">
        <v>15000</v>
      </c>
      <c r="S270" s="17">
        <v>135427</v>
      </c>
      <c r="T270" s="18">
        <v>46305</v>
      </c>
      <c r="U270" s="7">
        <f t="shared" si="8"/>
        <v>197673</v>
      </c>
      <c r="V270" s="7">
        <v>140268</v>
      </c>
      <c r="W270" s="14">
        <f t="shared" si="9"/>
        <v>57405</v>
      </c>
      <c r="X270" s="14"/>
    </row>
    <row r="271" spans="1:24">
      <c r="A271" s="2">
        <v>264</v>
      </c>
      <c r="B271" s="5">
        <v>264</v>
      </c>
      <c r="C271" s="6" t="s">
        <v>399</v>
      </c>
      <c r="D271" s="17">
        <v>84217</v>
      </c>
      <c r="E271" s="17">
        <v>0</v>
      </c>
      <c r="F271" s="17">
        <v>0</v>
      </c>
      <c r="G271" s="17">
        <v>0</v>
      </c>
      <c r="H271" s="17">
        <v>0</v>
      </c>
      <c r="I271" s="17">
        <v>70306</v>
      </c>
      <c r="J271" s="17">
        <v>7261</v>
      </c>
      <c r="K271" s="17">
        <v>9087</v>
      </c>
      <c r="L271" s="17">
        <v>0</v>
      </c>
      <c r="M271" s="17">
        <v>21100</v>
      </c>
      <c r="N271" s="17">
        <v>47407</v>
      </c>
      <c r="O271" s="17">
        <v>0</v>
      </c>
      <c r="P271" s="17">
        <v>71095</v>
      </c>
      <c r="Q271" s="17">
        <v>251</v>
      </c>
      <c r="R271" s="17">
        <v>0</v>
      </c>
      <c r="S271" s="17">
        <v>0</v>
      </c>
      <c r="T271" s="18">
        <v>167115</v>
      </c>
      <c r="U271" s="7">
        <f t="shared" si="8"/>
        <v>477839</v>
      </c>
      <c r="V271" s="7">
        <v>463691</v>
      </c>
      <c r="W271" s="14">
        <f t="shared" si="9"/>
        <v>14148</v>
      </c>
      <c r="X271" s="14"/>
    </row>
    <row r="272" spans="1:24">
      <c r="A272" s="2">
        <v>265</v>
      </c>
      <c r="B272" s="5">
        <v>265</v>
      </c>
      <c r="C272" s="6" t="s">
        <v>400</v>
      </c>
      <c r="D272" s="17">
        <v>217203</v>
      </c>
      <c r="E272" s="17">
        <v>0</v>
      </c>
      <c r="F272" s="17">
        <v>0</v>
      </c>
      <c r="G272" s="17">
        <v>0</v>
      </c>
      <c r="H272" s="17">
        <v>0</v>
      </c>
      <c r="I272" s="17">
        <v>47527</v>
      </c>
      <c r="J272" s="17">
        <v>4457</v>
      </c>
      <c r="K272" s="17">
        <v>0</v>
      </c>
      <c r="L272" s="17">
        <v>0</v>
      </c>
      <c r="M272" s="17">
        <v>12680</v>
      </c>
      <c r="N272" s="17">
        <v>0</v>
      </c>
      <c r="O272" s="17">
        <v>0</v>
      </c>
      <c r="P272" s="17">
        <v>95672</v>
      </c>
      <c r="Q272" s="17">
        <v>0</v>
      </c>
      <c r="R272" s="17">
        <v>0</v>
      </c>
      <c r="S272" s="17">
        <v>6700</v>
      </c>
      <c r="T272" s="18">
        <v>0</v>
      </c>
      <c r="U272" s="7">
        <f t="shared" si="8"/>
        <v>384239</v>
      </c>
      <c r="V272" s="7">
        <v>381929</v>
      </c>
      <c r="W272" s="14">
        <f t="shared" si="9"/>
        <v>2310</v>
      </c>
      <c r="X272" s="14"/>
    </row>
    <row r="273" spans="1:24">
      <c r="A273" s="2">
        <v>266</v>
      </c>
      <c r="B273" s="5">
        <v>266</v>
      </c>
      <c r="C273" s="6" t="s">
        <v>401</v>
      </c>
      <c r="D273" s="17">
        <v>139439</v>
      </c>
      <c r="E273" s="17">
        <v>0</v>
      </c>
      <c r="F273" s="17">
        <v>0</v>
      </c>
      <c r="G273" s="17">
        <v>0</v>
      </c>
      <c r="H273" s="17">
        <v>0</v>
      </c>
      <c r="I273" s="17">
        <v>77285</v>
      </c>
      <c r="J273" s="17">
        <v>5880</v>
      </c>
      <c r="K273" s="17">
        <v>8913</v>
      </c>
      <c r="L273" s="17">
        <v>0</v>
      </c>
      <c r="M273" s="17">
        <v>9180</v>
      </c>
      <c r="N273" s="17">
        <v>379355</v>
      </c>
      <c r="O273" s="17">
        <v>0</v>
      </c>
      <c r="P273" s="17">
        <v>0</v>
      </c>
      <c r="Q273" s="17">
        <v>29905</v>
      </c>
      <c r="R273" s="17">
        <v>0</v>
      </c>
      <c r="S273" s="17">
        <v>0</v>
      </c>
      <c r="T273" s="18">
        <v>134649</v>
      </c>
      <c r="U273" s="7">
        <f t="shared" si="8"/>
        <v>784606</v>
      </c>
      <c r="V273" s="7">
        <v>801885</v>
      </c>
      <c r="W273" s="14">
        <f t="shared" si="9"/>
        <v>-17279</v>
      </c>
      <c r="X273" s="14"/>
    </row>
    <row r="274" spans="1:24">
      <c r="A274" s="2">
        <v>267</v>
      </c>
      <c r="B274" s="5">
        <v>267</v>
      </c>
      <c r="C274" s="6" t="s">
        <v>402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24839</v>
      </c>
      <c r="J274" s="17">
        <v>1228</v>
      </c>
      <c r="K274" s="17">
        <v>0</v>
      </c>
      <c r="L274" s="17">
        <v>0</v>
      </c>
      <c r="M274" s="17">
        <v>2740</v>
      </c>
      <c r="N274" s="17">
        <v>0</v>
      </c>
      <c r="O274" s="17">
        <v>0</v>
      </c>
      <c r="P274" s="17">
        <v>238</v>
      </c>
      <c r="Q274" s="17">
        <v>0</v>
      </c>
      <c r="R274" s="17">
        <v>0</v>
      </c>
      <c r="S274" s="17">
        <v>0</v>
      </c>
      <c r="T274" s="18">
        <v>0</v>
      </c>
      <c r="U274" s="7">
        <f t="shared" si="8"/>
        <v>29045</v>
      </c>
      <c r="V274" s="7">
        <v>29152</v>
      </c>
      <c r="W274" s="14">
        <f t="shared" si="9"/>
        <v>-107</v>
      </c>
      <c r="X274" s="14"/>
    </row>
    <row r="275" spans="1:24">
      <c r="A275" s="2">
        <v>268</v>
      </c>
      <c r="B275" s="5">
        <v>268</v>
      </c>
      <c r="C275" s="6" t="s">
        <v>403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553</v>
      </c>
      <c r="K275" s="17">
        <v>0</v>
      </c>
      <c r="L275" s="17">
        <v>0</v>
      </c>
      <c r="M275" s="17">
        <v>2260</v>
      </c>
      <c r="N275" s="17">
        <v>0</v>
      </c>
      <c r="O275" s="17">
        <v>0</v>
      </c>
      <c r="P275" s="17">
        <v>9286</v>
      </c>
      <c r="Q275" s="17">
        <v>0</v>
      </c>
      <c r="R275" s="17">
        <v>0</v>
      </c>
      <c r="S275" s="17">
        <v>0</v>
      </c>
      <c r="T275" s="18">
        <v>0</v>
      </c>
      <c r="U275" s="7">
        <f t="shared" si="8"/>
        <v>12099</v>
      </c>
      <c r="V275" s="7">
        <v>9572</v>
      </c>
      <c r="W275" s="14">
        <f t="shared" si="9"/>
        <v>2527</v>
      </c>
      <c r="X275" s="14"/>
    </row>
    <row r="276" spans="1:24">
      <c r="A276" s="2">
        <v>269</v>
      </c>
      <c r="B276" s="5">
        <v>269</v>
      </c>
      <c r="C276" s="6" t="s">
        <v>404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39686</v>
      </c>
      <c r="J276" s="17">
        <v>1962</v>
      </c>
      <c r="K276" s="17">
        <v>1361</v>
      </c>
      <c r="L276" s="17">
        <v>0</v>
      </c>
      <c r="M276" s="17">
        <v>1120</v>
      </c>
      <c r="N276" s="17">
        <v>27388</v>
      </c>
      <c r="O276" s="17">
        <v>0</v>
      </c>
      <c r="P276" s="17">
        <v>0</v>
      </c>
      <c r="Q276" s="17">
        <v>0</v>
      </c>
      <c r="R276" s="17">
        <v>0</v>
      </c>
      <c r="S276" s="17">
        <v>0</v>
      </c>
      <c r="T276" s="18">
        <v>0</v>
      </c>
      <c r="U276" s="7">
        <f t="shared" si="8"/>
        <v>71517</v>
      </c>
      <c r="V276" s="7">
        <v>81896</v>
      </c>
      <c r="W276" s="14">
        <f t="shared" si="9"/>
        <v>-10379</v>
      </c>
      <c r="X276" s="14"/>
    </row>
    <row r="277" spans="1:24">
      <c r="A277" s="2">
        <v>270</v>
      </c>
      <c r="B277" s="5">
        <v>270</v>
      </c>
      <c r="C277" s="6" t="s">
        <v>405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1833</v>
      </c>
      <c r="K277" s="17">
        <v>0</v>
      </c>
      <c r="L277" s="17">
        <v>0</v>
      </c>
      <c r="M277" s="17">
        <v>6640</v>
      </c>
      <c r="N277" s="17">
        <v>34421</v>
      </c>
      <c r="O277" s="17">
        <v>0</v>
      </c>
      <c r="P277" s="17">
        <v>14791</v>
      </c>
      <c r="Q277" s="17">
        <v>0</v>
      </c>
      <c r="R277" s="17">
        <v>0</v>
      </c>
      <c r="S277" s="17">
        <v>0</v>
      </c>
      <c r="T277" s="18">
        <v>0</v>
      </c>
      <c r="U277" s="7">
        <f t="shared" si="8"/>
        <v>57685</v>
      </c>
      <c r="V277" s="7">
        <v>55469</v>
      </c>
      <c r="W277" s="14">
        <f t="shared" si="9"/>
        <v>2216</v>
      </c>
      <c r="X277" s="14"/>
    </row>
    <row r="278" spans="1:24">
      <c r="A278" s="2">
        <v>271</v>
      </c>
      <c r="B278" s="5">
        <v>271</v>
      </c>
      <c r="C278" s="6" t="s">
        <v>406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69238</v>
      </c>
      <c r="J278" s="17">
        <v>11061</v>
      </c>
      <c r="K278" s="17">
        <v>0</v>
      </c>
      <c r="L278" s="17">
        <v>0</v>
      </c>
      <c r="M278" s="17">
        <v>26060</v>
      </c>
      <c r="N278" s="17">
        <v>153687</v>
      </c>
      <c r="O278" s="17">
        <v>0</v>
      </c>
      <c r="P278" s="17">
        <v>81585</v>
      </c>
      <c r="Q278" s="17">
        <v>0</v>
      </c>
      <c r="R278" s="17">
        <v>0</v>
      </c>
      <c r="S278" s="17">
        <v>179040</v>
      </c>
      <c r="T278" s="18">
        <v>1179335</v>
      </c>
      <c r="U278" s="7">
        <f t="shared" si="8"/>
        <v>1700006</v>
      </c>
      <c r="V278" s="7">
        <v>1807169</v>
      </c>
      <c r="W278" s="14">
        <f t="shared" si="9"/>
        <v>-107163</v>
      </c>
      <c r="X278" s="14"/>
    </row>
    <row r="279" spans="1:24">
      <c r="A279" s="2">
        <v>272</v>
      </c>
      <c r="B279" s="5">
        <v>272</v>
      </c>
      <c r="C279" s="6" t="s">
        <v>407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519</v>
      </c>
      <c r="K279" s="17">
        <v>0</v>
      </c>
      <c r="L279" s="17">
        <v>0</v>
      </c>
      <c r="M279" s="17">
        <v>1200</v>
      </c>
      <c r="N279" s="17">
        <v>0</v>
      </c>
      <c r="O279" s="17">
        <v>0</v>
      </c>
      <c r="P279" s="17">
        <v>68</v>
      </c>
      <c r="Q279" s="17">
        <v>0</v>
      </c>
      <c r="R279" s="17">
        <v>0</v>
      </c>
      <c r="S279" s="17">
        <v>61279</v>
      </c>
      <c r="T279" s="18">
        <v>52983</v>
      </c>
      <c r="U279" s="7">
        <f t="shared" si="8"/>
        <v>116049</v>
      </c>
      <c r="V279" s="7">
        <v>62225</v>
      </c>
      <c r="W279" s="14">
        <f t="shared" si="9"/>
        <v>53824</v>
      </c>
      <c r="X279" s="14"/>
    </row>
    <row r="280" spans="1:24">
      <c r="A280" s="2">
        <v>273</v>
      </c>
      <c r="B280" s="5">
        <v>273</v>
      </c>
      <c r="C280" s="6" t="s">
        <v>408</v>
      </c>
      <c r="D280" s="17">
        <v>272998</v>
      </c>
      <c r="E280" s="17">
        <v>0</v>
      </c>
      <c r="F280" s="17">
        <v>0</v>
      </c>
      <c r="G280" s="17">
        <v>0</v>
      </c>
      <c r="H280" s="17">
        <v>0</v>
      </c>
      <c r="I280" s="17">
        <v>41467</v>
      </c>
      <c r="J280" s="17">
        <v>5713</v>
      </c>
      <c r="K280" s="17">
        <v>0</v>
      </c>
      <c r="L280" s="17">
        <v>0</v>
      </c>
      <c r="M280" s="17">
        <v>16460</v>
      </c>
      <c r="N280" s="17">
        <v>0</v>
      </c>
      <c r="O280" s="17">
        <v>0</v>
      </c>
      <c r="P280" s="17">
        <v>53980</v>
      </c>
      <c r="Q280" s="17">
        <v>0</v>
      </c>
      <c r="R280" s="17">
        <v>0</v>
      </c>
      <c r="S280" s="17">
        <v>43400</v>
      </c>
      <c r="T280" s="18">
        <v>79314</v>
      </c>
      <c r="U280" s="7">
        <f t="shared" si="8"/>
        <v>513332</v>
      </c>
      <c r="V280" s="7">
        <v>529832</v>
      </c>
      <c r="W280" s="14">
        <f t="shared" si="9"/>
        <v>-16500</v>
      </c>
      <c r="X280" s="14"/>
    </row>
    <row r="281" spans="1:24">
      <c r="A281" s="2">
        <v>274</v>
      </c>
      <c r="B281" s="5">
        <v>274</v>
      </c>
      <c r="C281" s="6" t="s">
        <v>409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21932</v>
      </c>
      <c r="K281" s="17">
        <v>38552</v>
      </c>
      <c r="L281" s="17">
        <v>0</v>
      </c>
      <c r="M281" s="17">
        <v>193680</v>
      </c>
      <c r="N281" s="17">
        <v>4922554</v>
      </c>
      <c r="O281" s="17">
        <v>1039</v>
      </c>
      <c r="P281" s="17">
        <v>0</v>
      </c>
      <c r="Q281" s="17">
        <v>17160</v>
      </c>
      <c r="R281" s="17">
        <v>0</v>
      </c>
      <c r="S281" s="17">
        <v>6700</v>
      </c>
      <c r="T281" s="18">
        <v>8265662</v>
      </c>
      <c r="U281" s="7">
        <f t="shared" si="8"/>
        <v>13467279</v>
      </c>
      <c r="V281" s="7">
        <v>12406821</v>
      </c>
      <c r="W281" s="14">
        <f t="shared" si="9"/>
        <v>1060458</v>
      </c>
      <c r="X281" s="14"/>
    </row>
    <row r="282" spans="1:24">
      <c r="A282" s="2">
        <v>278</v>
      </c>
      <c r="B282" s="5">
        <v>275</v>
      </c>
      <c r="C282" s="6" t="s">
        <v>410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4423</v>
      </c>
      <c r="K282" s="17">
        <v>0</v>
      </c>
      <c r="L282" s="17">
        <v>0</v>
      </c>
      <c r="M282" s="17">
        <v>13920</v>
      </c>
      <c r="N282" s="17">
        <v>0</v>
      </c>
      <c r="O282" s="17">
        <v>0</v>
      </c>
      <c r="P282" s="17">
        <v>150613</v>
      </c>
      <c r="Q282" s="17">
        <v>2085</v>
      </c>
      <c r="R282" s="17">
        <v>0</v>
      </c>
      <c r="S282" s="17">
        <v>667031</v>
      </c>
      <c r="T282" s="18">
        <v>1091579</v>
      </c>
      <c r="U282" s="7">
        <f t="shared" si="8"/>
        <v>1929651</v>
      </c>
      <c r="V282" s="7">
        <v>1755158</v>
      </c>
      <c r="W282" s="14">
        <f t="shared" si="9"/>
        <v>174493</v>
      </c>
      <c r="X282" s="14"/>
    </row>
    <row r="283" spans="1:24">
      <c r="A283" s="2">
        <v>275</v>
      </c>
      <c r="B283" s="5">
        <v>276</v>
      </c>
      <c r="C283" s="6" t="s">
        <v>411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1660</v>
      </c>
      <c r="K283" s="17">
        <v>0</v>
      </c>
      <c r="L283" s="17">
        <v>0</v>
      </c>
      <c r="M283" s="17">
        <v>2640</v>
      </c>
      <c r="N283" s="17">
        <v>0</v>
      </c>
      <c r="O283" s="17">
        <v>0</v>
      </c>
      <c r="P283" s="17">
        <v>7158</v>
      </c>
      <c r="Q283" s="17">
        <v>0</v>
      </c>
      <c r="R283" s="17">
        <v>0</v>
      </c>
      <c r="S283" s="17">
        <v>25000</v>
      </c>
      <c r="T283" s="18">
        <v>10807</v>
      </c>
      <c r="U283" s="7">
        <f t="shared" si="8"/>
        <v>47265</v>
      </c>
      <c r="V283" s="7">
        <v>49845</v>
      </c>
      <c r="W283" s="14">
        <f t="shared" si="9"/>
        <v>-2580</v>
      </c>
      <c r="X283" s="14"/>
    </row>
    <row r="284" spans="1:24">
      <c r="A284" s="2">
        <v>276</v>
      </c>
      <c r="B284" s="5">
        <v>277</v>
      </c>
      <c r="C284" s="6" t="s">
        <v>412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40832</v>
      </c>
      <c r="J284" s="17">
        <v>3886</v>
      </c>
      <c r="K284" s="17">
        <v>4927</v>
      </c>
      <c r="L284" s="17">
        <v>0</v>
      </c>
      <c r="M284" s="17">
        <v>4660</v>
      </c>
      <c r="N284" s="17">
        <v>9965</v>
      </c>
      <c r="O284" s="17">
        <v>0</v>
      </c>
      <c r="P284" s="17">
        <v>54285</v>
      </c>
      <c r="Q284" s="17">
        <v>0</v>
      </c>
      <c r="R284" s="17">
        <v>0</v>
      </c>
      <c r="S284" s="17">
        <v>6700</v>
      </c>
      <c r="T284" s="18">
        <v>42924</v>
      </c>
      <c r="U284" s="7">
        <f t="shared" si="8"/>
        <v>168179</v>
      </c>
      <c r="V284" s="7">
        <v>251898</v>
      </c>
      <c r="W284" s="14">
        <f t="shared" si="9"/>
        <v>-83719</v>
      </c>
      <c r="X284" s="14"/>
    </row>
    <row r="285" spans="1:24">
      <c r="A285" s="2">
        <v>277</v>
      </c>
      <c r="B285" s="5">
        <v>278</v>
      </c>
      <c r="C285" s="6" t="s">
        <v>413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3721</v>
      </c>
      <c r="K285" s="17">
        <v>0</v>
      </c>
      <c r="L285" s="17">
        <v>0</v>
      </c>
      <c r="M285" s="17">
        <v>29300</v>
      </c>
      <c r="N285" s="17">
        <v>0</v>
      </c>
      <c r="O285" s="17">
        <v>0</v>
      </c>
      <c r="P285" s="17">
        <v>75855</v>
      </c>
      <c r="Q285" s="17">
        <v>38445</v>
      </c>
      <c r="R285" s="17">
        <v>0</v>
      </c>
      <c r="S285" s="17">
        <v>1280868</v>
      </c>
      <c r="T285" s="18">
        <v>25888</v>
      </c>
      <c r="U285" s="7">
        <f t="shared" si="8"/>
        <v>1454077</v>
      </c>
      <c r="V285" s="7">
        <v>1191536</v>
      </c>
      <c r="W285" s="14">
        <f t="shared" si="9"/>
        <v>262541</v>
      </c>
      <c r="X285" s="14"/>
    </row>
    <row r="286" spans="1:24">
      <c r="A286" s="2">
        <v>279</v>
      </c>
      <c r="B286" s="5">
        <v>279</v>
      </c>
      <c r="C286" s="6" t="s">
        <v>414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2623</v>
      </c>
      <c r="K286" s="17">
        <v>0</v>
      </c>
      <c r="L286" s="17">
        <v>0</v>
      </c>
      <c r="M286" s="17">
        <v>8780</v>
      </c>
      <c r="N286" s="17">
        <v>0</v>
      </c>
      <c r="O286" s="17">
        <v>0</v>
      </c>
      <c r="P286" s="17">
        <v>20959</v>
      </c>
      <c r="Q286" s="17">
        <v>0</v>
      </c>
      <c r="R286" s="17">
        <v>0</v>
      </c>
      <c r="S286" s="17">
        <v>0</v>
      </c>
      <c r="T286" s="18">
        <v>0</v>
      </c>
      <c r="U286" s="7">
        <f t="shared" si="8"/>
        <v>32362</v>
      </c>
      <c r="V286" s="7">
        <v>31573</v>
      </c>
      <c r="W286" s="14">
        <f t="shared" si="9"/>
        <v>789</v>
      </c>
      <c r="X286" s="14"/>
    </row>
    <row r="287" spans="1:24" ht="11.25" customHeight="1">
      <c r="A287" s="2">
        <v>280</v>
      </c>
      <c r="B287" s="5">
        <v>280</v>
      </c>
      <c r="C287" s="6" t="s">
        <v>415</v>
      </c>
      <c r="D287" s="17">
        <v>0</v>
      </c>
      <c r="E287" s="17">
        <v>0</v>
      </c>
      <c r="F287" s="17">
        <v>0</v>
      </c>
      <c r="G287" s="17">
        <v>0</v>
      </c>
      <c r="H287" s="17">
        <v>19052</v>
      </c>
      <c r="I287" s="17">
        <v>0</v>
      </c>
      <c r="J287" s="17">
        <v>2904</v>
      </c>
      <c r="K287" s="17">
        <v>0</v>
      </c>
      <c r="L287" s="17">
        <v>0</v>
      </c>
      <c r="M287" s="17">
        <v>18780</v>
      </c>
      <c r="N287" s="17">
        <v>0</v>
      </c>
      <c r="O287" s="17">
        <v>0</v>
      </c>
      <c r="P287" s="17">
        <v>68068</v>
      </c>
      <c r="Q287" s="17">
        <v>0</v>
      </c>
      <c r="R287" s="17">
        <v>0</v>
      </c>
      <c r="S287" s="17">
        <v>0</v>
      </c>
      <c r="T287" s="18">
        <v>0</v>
      </c>
      <c r="U287" s="7">
        <f t="shared" si="8"/>
        <v>108804</v>
      </c>
      <c r="V287" s="7">
        <v>109728</v>
      </c>
      <c r="W287" s="14">
        <f t="shared" si="9"/>
        <v>-924</v>
      </c>
      <c r="X287" s="14"/>
    </row>
    <row r="288" spans="1:24">
      <c r="A288" s="2">
        <v>281</v>
      </c>
      <c r="B288" s="5">
        <v>281</v>
      </c>
      <c r="C288" s="6" t="s">
        <v>416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31768</v>
      </c>
      <c r="K288" s="17">
        <v>0</v>
      </c>
      <c r="L288" s="17">
        <v>0</v>
      </c>
      <c r="M288" s="17">
        <v>500360</v>
      </c>
      <c r="N288" s="17">
        <v>0</v>
      </c>
      <c r="O288" s="17">
        <v>0</v>
      </c>
      <c r="P288" s="17">
        <v>2588085</v>
      </c>
      <c r="Q288" s="17">
        <v>206219</v>
      </c>
      <c r="R288" s="17">
        <v>0</v>
      </c>
      <c r="S288" s="17">
        <v>4231004</v>
      </c>
      <c r="T288" s="18">
        <v>33594015</v>
      </c>
      <c r="U288" s="7">
        <f t="shared" si="8"/>
        <v>41151451</v>
      </c>
      <c r="V288" s="7">
        <v>37290111</v>
      </c>
      <c r="W288" s="14">
        <f t="shared" si="9"/>
        <v>3861340</v>
      </c>
      <c r="X288" s="14"/>
    </row>
    <row r="289" spans="1:24">
      <c r="A289" s="2">
        <v>282</v>
      </c>
      <c r="B289" s="5">
        <v>282</v>
      </c>
      <c r="C289" s="6" t="s">
        <v>417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2320</v>
      </c>
      <c r="K289" s="17">
        <v>0</v>
      </c>
      <c r="L289" s="17">
        <v>0</v>
      </c>
      <c r="M289" s="17">
        <v>5900</v>
      </c>
      <c r="N289" s="17">
        <v>39833</v>
      </c>
      <c r="O289" s="17">
        <v>0</v>
      </c>
      <c r="P289" s="17">
        <v>11415</v>
      </c>
      <c r="Q289" s="17">
        <v>0</v>
      </c>
      <c r="R289" s="17">
        <v>0</v>
      </c>
      <c r="S289" s="17">
        <v>0</v>
      </c>
      <c r="T289" s="18">
        <v>0</v>
      </c>
      <c r="U289" s="7">
        <f t="shared" si="8"/>
        <v>59468</v>
      </c>
      <c r="V289" s="7">
        <v>59696</v>
      </c>
      <c r="W289" s="14">
        <f t="shared" si="9"/>
        <v>-228</v>
      </c>
      <c r="X289" s="14"/>
    </row>
    <row r="290" spans="1:24">
      <c r="A290" s="2">
        <v>283</v>
      </c>
      <c r="B290" s="5">
        <v>283</v>
      </c>
      <c r="C290" s="6" t="s">
        <v>418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30801</v>
      </c>
      <c r="J290" s="17">
        <v>1202</v>
      </c>
      <c r="K290" s="17">
        <v>0</v>
      </c>
      <c r="L290" s="17">
        <v>0</v>
      </c>
      <c r="M290" s="17">
        <v>960</v>
      </c>
      <c r="N290" s="17">
        <v>0</v>
      </c>
      <c r="O290" s="17">
        <v>0</v>
      </c>
      <c r="P290" s="17">
        <v>35668</v>
      </c>
      <c r="Q290" s="17">
        <v>0</v>
      </c>
      <c r="R290" s="17">
        <v>0</v>
      </c>
      <c r="S290" s="17">
        <v>0</v>
      </c>
      <c r="T290" s="18">
        <v>0</v>
      </c>
      <c r="U290" s="7">
        <f t="shared" si="8"/>
        <v>68631</v>
      </c>
      <c r="V290" s="7">
        <v>67427</v>
      </c>
      <c r="W290" s="14">
        <f t="shared" si="9"/>
        <v>1204</v>
      </c>
      <c r="X290" s="14"/>
    </row>
    <row r="291" spans="1:24">
      <c r="A291" s="2">
        <v>284</v>
      </c>
      <c r="B291" s="5">
        <v>284</v>
      </c>
      <c r="C291" s="6" t="s">
        <v>419</v>
      </c>
      <c r="D291" s="17">
        <v>0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7">
        <v>6712</v>
      </c>
      <c r="K291" s="17">
        <v>10803</v>
      </c>
      <c r="L291" s="17">
        <v>0</v>
      </c>
      <c r="M291" s="17">
        <v>20020</v>
      </c>
      <c r="N291" s="17">
        <v>459777</v>
      </c>
      <c r="O291" s="17">
        <v>0</v>
      </c>
      <c r="P291" s="17">
        <v>0</v>
      </c>
      <c r="Q291" s="17">
        <v>15697</v>
      </c>
      <c r="R291" s="17">
        <v>0</v>
      </c>
      <c r="S291" s="17">
        <v>23103</v>
      </c>
      <c r="T291" s="18">
        <v>1002199</v>
      </c>
      <c r="U291" s="7">
        <f t="shared" si="8"/>
        <v>1538311</v>
      </c>
      <c r="V291" s="7">
        <v>1478572</v>
      </c>
      <c r="W291" s="14">
        <f t="shared" si="9"/>
        <v>59739</v>
      </c>
      <c r="X291" s="14"/>
    </row>
    <row r="292" spans="1:24">
      <c r="A292" s="2">
        <v>285</v>
      </c>
      <c r="B292" s="5">
        <v>285</v>
      </c>
      <c r="C292" s="6" t="s">
        <v>420</v>
      </c>
      <c r="D292" s="17">
        <v>159224</v>
      </c>
      <c r="E292" s="17">
        <v>0</v>
      </c>
      <c r="F292" s="17">
        <v>0</v>
      </c>
      <c r="G292" s="17">
        <v>0</v>
      </c>
      <c r="H292" s="17">
        <v>1748529</v>
      </c>
      <c r="I292" s="17">
        <v>74357</v>
      </c>
      <c r="J292" s="17">
        <v>7880</v>
      </c>
      <c r="K292" s="17">
        <v>13925</v>
      </c>
      <c r="L292" s="17">
        <v>9555</v>
      </c>
      <c r="M292" s="17">
        <v>26940</v>
      </c>
      <c r="N292" s="17">
        <v>42759</v>
      </c>
      <c r="O292" s="17">
        <v>0</v>
      </c>
      <c r="P292" s="17">
        <v>138825</v>
      </c>
      <c r="Q292" s="17">
        <v>48164</v>
      </c>
      <c r="R292" s="17">
        <v>0</v>
      </c>
      <c r="S292" s="17">
        <v>48250</v>
      </c>
      <c r="T292" s="18">
        <v>817908</v>
      </c>
      <c r="U292" s="7">
        <f t="shared" si="8"/>
        <v>3136316</v>
      </c>
      <c r="V292" s="7">
        <v>2968121</v>
      </c>
      <c r="W292" s="14">
        <f t="shared" si="9"/>
        <v>168195</v>
      </c>
      <c r="X292" s="14"/>
    </row>
    <row r="293" spans="1:24">
      <c r="A293" s="2">
        <v>286</v>
      </c>
      <c r="B293" s="5">
        <v>286</v>
      </c>
      <c r="C293" s="6" t="s">
        <v>421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43195</v>
      </c>
      <c r="J293" s="17">
        <v>2383</v>
      </c>
      <c r="K293" s="17">
        <v>3427</v>
      </c>
      <c r="L293" s="17">
        <v>0</v>
      </c>
      <c r="M293" s="17">
        <v>3100</v>
      </c>
      <c r="N293" s="17">
        <v>11526</v>
      </c>
      <c r="O293" s="17">
        <v>0</v>
      </c>
      <c r="P293" s="17">
        <v>33166</v>
      </c>
      <c r="Q293" s="17">
        <v>0</v>
      </c>
      <c r="R293" s="17">
        <v>0</v>
      </c>
      <c r="S293" s="17">
        <v>0</v>
      </c>
      <c r="T293" s="18">
        <v>0</v>
      </c>
      <c r="U293" s="7">
        <f t="shared" si="8"/>
        <v>96797</v>
      </c>
      <c r="V293" s="7">
        <v>93198</v>
      </c>
      <c r="W293" s="14">
        <f t="shared" si="9"/>
        <v>3599</v>
      </c>
      <c r="X293" s="14"/>
    </row>
    <row r="294" spans="1:24">
      <c r="A294" s="2">
        <v>287</v>
      </c>
      <c r="B294" s="5">
        <v>287</v>
      </c>
      <c r="C294" s="6" t="s">
        <v>422</v>
      </c>
      <c r="D294" s="17">
        <v>0</v>
      </c>
      <c r="E294" s="17">
        <v>0</v>
      </c>
      <c r="F294" s="17">
        <v>0</v>
      </c>
      <c r="G294" s="17">
        <v>0</v>
      </c>
      <c r="H294" s="17">
        <v>0</v>
      </c>
      <c r="I294" s="17">
        <v>84650</v>
      </c>
      <c r="J294" s="17">
        <v>2763</v>
      </c>
      <c r="K294" s="17">
        <v>0</v>
      </c>
      <c r="L294" s="17">
        <v>0</v>
      </c>
      <c r="M294" s="17">
        <v>8840</v>
      </c>
      <c r="N294" s="17">
        <v>0</v>
      </c>
      <c r="O294" s="17">
        <v>0</v>
      </c>
      <c r="P294" s="17">
        <v>24745</v>
      </c>
      <c r="Q294" s="17">
        <v>0</v>
      </c>
      <c r="R294" s="17">
        <v>0</v>
      </c>
      <c r="S294" s="17">
        <v>36425</v>
      </c>
      <c r="T294" s="18">
        <v>0</v>
      </c>
      <c r="U294" s="7">
        <f t="shared" si="8"/>
        <v>157423</v>
      </c>
      <c r="V294" s="7">
        <v>158741</v>
      </c>
      <c r="W294" s="14">
        <f t="shared" si="9"/>
        <v>-1318</v>
      </c>
      <c r="X294" s="14"/>
    </row>
    <row r="295" spans="1:24">
      <c r="A295" s="2">
        <v>288</v>
      </c>
      <c r="B295" s="5">
        <v>288</v>
      </c>
      <c r="C295" s="6" t="s">
        <v>423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7223</v>
      </c>
      <c r="K295" s="17">
        <v>9060</v>
      </c>
      <c r="L295" s="17">
        <v>0</v>
      </c>
      <c r="M295" s="17">
        <v>4980</v>
      </c>
      <c r="N295" s="17">
        <v>92227</v>
      </c>
      <c r="O295" s="17">
        <v>0</v>
      </c>
      <c r="P295" s="17">
        <v>25941</v>
      </c>
      <c r="Q295" s="17">
        <v>0</v>
      </c>
      <c r="R295" s="17">
        <v>0</v>
      </c>
      <c r="S295" s="17">
        <v>11500</v>
      </c>
      <c r="T295" s="18">
        <v>62540</v>
      </c>
      <c r="U295" s="7">
        <f t="shared" si="8"/>
        <v>213471</v>
      </c>
      <c r="V295" s="7">
        <v>181455</v>
      </c>
      <c r="W295" s="14">
        <f t="shared" si="9"/>
        <v>32016</v>
      </c>
      <c r="X295" s="14"/>
    </row>
    <row r="296" spans="1:24">
      <c r="A296" s="2">
        <v>289</v>
      </c>
      <c r="B296" s="5">
        <v>289</v>
      </c>
      <c r="C296" s="6" t="s">
        <v>424</v>
      </c>
      <c r="D296" s="17">
        <v>0</v>
      </c>
      <c r="E296" s="17">
        <v>0</v>
      </c>
      <c r="F296" s="17">
        <v>0</v>
      </c>
      <c r="G296" s="17">
        <v>0</v>
      </c>
      <c r="H296" s="17">
        <v>0</v>
      </c>
      <c r="I296" s="17">
        <v>0</v>
      </c>
      <c r="J296" s="17">
        <v>964</v>
      </c>
      <c r="K296" s="17">
        <v>0</v>
      </c>
      <c r="L296" s="17">
        <v>0</v>
      </c>
      <c r="M296" s="17">
        <v>4480</v>
      </c>
      <c r="N296" s="17">
        <v>0</v>
      </c>
      <c r="O296" s="17">
        <v>0</v>
      </c>
      <c r="P296" s="17">
        <v>117448</v>
      </c>
      <c r="Q296" s="17">
        <v>0</v>
      </c>
      <c r="R296" s="17">
        <v>0</v>
      </c>
      <c r="S296" s="17">
        <v>101562</v>
      </c>
      <c r="T296" s="18">
        <v>60227</v>
      </c>
      <c r="U296" s="7">
        <f t="shared" si="8"/>
        <v>284681</v>
      </c>
      <c r="V296" s="7">
        <v>257434</v>
      </c>
      <c r="W296" s="14">
        <f t="shared" si="9"/>
        <v>27247</v>
      </c>
      <c r="X296" s="14"/>
    </row>
    <row r="297" spans="1:24">
      <c r="A297" s="2">
        <v>290</v>
      </c>
      <c r="B297" s="5">
        <v>290</v>
      </c>
      <c r="C297" s="6" t="s">
        <v>425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2798</v>
      </c>
      <c r="K297" s="17">
        <v>0</v>
      </c>
      <c r="L297" s="17">
        <v>0</v>
      </c>
      <c r="M297" s="17">
        <v>8960</v>
      </c>
      <c r="N297" s="17">
        <v>50455</v>
      </c>
      <c r="O297" s="17">
        <v>0</v>
      </c>
      <c r="P297" s="17">
        <v>8745</v>
      </c>
      <c r="Q297" s="17">
        <v>0</v>
      </c>
      <c r="R297" s="17">
        <v>0</v>
      </c>
      <c r="S297" s="17">
        <v>93088</v>
      </c>
      <c r="T297" s="18">
        <v>0</v>
      </c>
      <c r="U297" s="7">
        <f t="shared" si="8"/>
        <v>164046</v>
      </c>
      <c r="V297" s="7">
        <v>130279</v>
      </c>
      <c r="W297" s="14">
        <f t="shared" si="9"/>
        <v>33767</v>
      </c>
      <c r="X297" s="14"/>
    </row>
    <row r="298" spans="1:24">
      <c r="A298" s="2">
        <v>291</v>
      </c>
      <c r="B298" s="5">
        <v>291</v>
      </c>
      <c r="C298" s="6" t="s">
        <v>426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18699</v>
      </c>
      <c r="J298" s="17">
        <v>4710</v>
      </c>
      <c r="K298" s="17">
        <v>6960</v>
      </c>
      <c r="L298" s="17">
        <v>0</v>
      </c>
      <c r="M298" s="17">
        <v>15920</v>
      </c>
      <c r="N298" s="17">
        <v>296211</v>
      </c>
      <c r="O298" s="17">
        <v>0</v>
      </c>
      <c r="P298" s="17">
        <v>0</v>
      </c>
      <c r="Q298" s="17">
        <v>0</v>
      </c>
      <c r="R298" s="17">
        <v>0</v>
      </c>
      <c r="S298" s="17">
        <v>8100</v>
      </c>
      <c r="T298" s="18">
        <v>170734</v>
      </c>
      <c r="U298" s="7">
        <f t="shared" si="8"/>
        <v>521334</v>
      </c>
      <c r="V298" s="7">
        <v>560565</v>
      </c>
      <c r="W298" s="14">
        <f t="shared" si="9"/>
        <v>-39231</v>
      </c>
      <c r="X298" s="14"/>
    </row>
    <row r="299" spans="1:24">
      <c r="A299" s="2">
        <v>292</v>
      </c>
      <c r="B299" s="5">
        <v>292</v>
      </c>
      <c r="C299" s="6" t="s">
        <v>427</v>
      </c>
      <c r="D299" s="17">
        <v>202258</v>
      </c>
      <c r="E299" s="17">
        <v>0</v>
      </c>
      <c r="F299" s="17">
        <v>0</v>
      </c>
      <c r="G299" s="17">
        <v>0</v>
      </c>
      <c r="H299" s="17">
        <v>0</v>
      </c>
      <c r="I299" s="17">
        <v>51648</v>
      </c>
      <c r="J299" s="17">
        <v>4622</v>
      </c>
      <c r="K299" s="17">
        <v>0</v>
      </c>
      <c r="L299" s="17">
        <v>0</v>
      </c>
      <c r="M299" s="17">
        <v>14980</v>
      </c>
      <c r="N299" s="17">
        <v>0</v>
      </c>
      <c r="O299" s="17">
        <v>0</v>
      </c>
      <c r="P299" s="17">
        <v>48972</v>
      </c>
      <c r="Q299" s="17">
        <v>359</v>
      </c>
      <c r="R299" s="17">
        <v>0</v>
      </c>
      <c r="S299" s="17">
        <v>44850</v>
      </c>
      <c r="T299" s="18">
        <v>84882</v>
      </c>
      <c r="U299" s="7">
        <f t="shared" si="8"/>
        <v>452571</v>
      </c>
      <c r="V299" s="7">
        <v>428019</v>
      </c>
      <c r="W299" s="14">
        <f t="shared" si="9"/>
        <v>24552</v>
      </c>
      <c r="X299" s="14"/>
    </row>
    <row r="300" spans="1:24">
      <c r="A300" s="2">
        <v>293</v>
      </c>
      <c r="B300" s="5">
        <v>293</v>
      </c>
      <c r="C300" s="6" t="s">
        <v>428</v>
      </c>
      <c r="D300" s="17">
        <v>507139</v>
      </c>
      <c r="E300" s="17">
        <v>0</v>
      </c>
      <c r="F300" s="17">
        <v>0</v>
      </c>
      <c r="G300" s="17">
        <v>5867</v>
      </c>
      <c r="H300" s="17">
        <v>0</v>
      </c>
      <c r="I300" s="17">
        <v>115761</v>
      </c>
      <c r="J300" s="17">
        <v>14081</v>
      </c>
      <c r="K300" s="17">
        <v>0</v>
      </c>
      <c r="L300" s="17">
        <v>0</v>
      </c>
      <c r="M300" s="17">
        <v>98120</v>
      </c>
      <c r="N300" s="17">
        <v>0</v>
      </c>
      <c r="O300" s="17">
        <v>0</v>
      </c>
      <c r="P300" s="17">
        <v>386737</v>
      </c>
      <c r="Q300" s="17">
        <v>53223</v>
      </c>
      <c r="R300" s="17">
        <v>0</v>
      </c>
      <c r="S300" s="17">
        <v>323439</v>
      </c>
      <c r="T300" s="18">
        <v>143921</v>
      </c>
      <c r="U300" s="7">
        <f t="shared" si="8"/>
        <v>1648288</v>
      </c>
      <c r="V300" s="7">
        <v>1659584</v>
      </c>
      <c r="W300" s="14">
        <f t="shared" si="9"/>
        <v>-11296</v>
      </c>
      <c r="X300" s="14"/>
    </row>
    <row r="301" spans="1:24">
      <c r="A301" s="2">
        <v>294</v>
      </c>
      <c r="B301" s="5">
        <v>294</v>
      </c>
      <c r="C301" s="6" t="s">
        <v>429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1940</v>
      </c>
      <c r="K301" s="17">
        <v>0</v>
      </c>
      <c r="L301" s="17">
        <v>0</v>
      </c>
      <c r="M301" s="17">
        <v>11700</v>
      </c>
      <c r="N301" s="17">
        <v>0</v>
      </c>
      <c r="O301" s="17">
        <v>0</v>
      </c>
      <c r="P301" s="17">
        <v>39621</v>
      </c>
      <c r="Q301" s="17">
        <v>0</v>
      </c>
      <c r="R301" s="17">
        <v>0</v>
      </c>
      <c r="S301" s="17">
        <v>0</v>
      </c>
      <c r="T301" s="18">
        <v>0</v>
      </c>
      <c r="U301" s="7">
        <f t="shared" si="8"/>
        <v>53261</v>
      </c>
      <c r="V301" s="7">
        <v>58343</v>
      </c>
      <c r="W301" s="14">
        <f t="shared" si="9"/>
        <v>-5082</v>
      </c>
      <c r="X301" s="14"/>
    </row>
    <row r="302" spans="1:24">
      <c r="A302" s="2">
        <v>295</v>
      </c>
      <c r="B302" s="5">
        <v>295</v>
      </c>
      <c r="C302" s="6" t="s">
        <v>430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64207</v>
      </c>
      <c r="J302" s="17">
        <v>9005</v>
      </c>
      <c r="K302" s="17">
        <v>0</v>
      </c>
      <c r="L302" s="17">
        <v>0</v>
      </c>
      <c r="M302" s="17">
        <v>27760</v>
      </c>
      <c r="N302" s="17">
        <v>0</v>
      </c>
      <c r="O302" s="17">
        <v>0</v>
      </c>
      <c r="P302" s="17">
        <v>245821</v>
      </c>
      <c r="Q302" s="17">
        <v>0</v>
      </c>
      <c r="R302" s="17">
        <v>0</v>
      </c>
      <c r="S302" s="17">
        <v>15000</v>
      </c>
      <c r="T302" s="18">
        <v>1286521</v>
      </c>
      <c r="U302" s="7">
        <f t="shared" si="8"/>
        <v>1648314</v>
      </c>
      <c r="V302" s="7">
        <v>1564610</v>
      </c>
      <c r="W302" s="14">
        <f t="shared" si="9"/>
        <v>83704</v>
      </c>
      <c r="X302" s="14"/>
    </row>
    <row r="303" spans="1:24">
      <c r="A303" s="2">
        <v>296</v>
      </c>
      <c r="B303" s="5">
        <v>296</v>
      </c>
      <c r="C303" s="6" t="s">
        <v>431</v>
      </c>
      <c r="D303" s="17">
        <v>71065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3565</v>
      </c>
      <c r="K303" s="17">
        <v>0</v>
      </c>
      <c r="L303" s="17">
        <v>0</v>
      </c>
      <c r="M303" s="17">
        <v>28820</v>
      </c>
      <c r="N303" s="17">
        <v>0</v>
      </c>
      <c r="O303" s="17">
        <v>0</v>
      </c>
      <c r="P303" s="17">
        <v>202398</v>
      </c>
      <c r="Q303" s="17">
        <v>0</v>
      </c>
      <c r="R303" s="17">
        <v>0</v>
      </c>
      <c r="S303" s="17">
        <v>346971</v>
      </c>
      <c r="T303" s="18">
        <v>681714</v>
      </c>
      <c r="U303" s="7">
        <f t="shared" si="8"/>
        <v>1334533</v>
      </c>
      <c r="V303" s="7">
        <v>1198986</v>
      </c>
      <c r="W303" s="14">
        <f t="shared" si="9"/>
        <v>135547</v>
      </c>
      <c r="X303" s="14"/>
    </row>
    <row r="304" spans="1:24">
      <c r="A304" s="2">
        <v>297</v>
      </c>
      <c r="B304" s="5">
        <v>297</v>
      </c>
      <c r="C304" s="6" t="s">
        <v>432</v>
      </c>
      <c r="D304" s="17">
        <v>0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269</v>
      </c>
      <c r="K304" s="17">
        <v>0</v>
      </c>
      <c r="L304" s="17">
        <v>0</v>
      </c>
      <c r="M304" s="17">
        <v>600</v>
      </c>
      <c r="N304" s="17">
        <v>0</v>
      </c>
      <c r="O304" s="17">
        <v>0</v>
      </c>
      <c r="P304" s="17">
        <v>0</v>
      </c>
      <c r="Q304" s="17">
        <v>0</v>
      </c>
      <c r="R304" s="17">
        <v>0</v>
      </c>
      <c r="S304" s="17">
        <v>0</v>
      </c>
      <c r="T304" s="18">
        <v>0</v>
      </c>
      <c r="U304" s="7">
        <f t="shared" si="8"/>
        <v>869</v>
      </c>
      <c r="V304" s="7">
        <v>890</v>
      </c>
      <c r="W304" s="14">
        <f t="shared" si="9"/>
        <v>-21</v>
      </c>
      <c r="X304" s="14"/>
    </row>
    <row r="305" spans="1:24">
      <c r="A305" s="2">
        <v>298</v>
      </c>
      <c r="B305" s="5">
        <v>298</v>
      </c>
      <c r="C305" s="6" t="s">
        <v>433</v>
      </c>
      <c r="D305" s="17">
        <v>0</v>
      </c>
      <c r="E305" s="17">
        <v>0</v>
      </c>
      <c r="F305" s="17">
        <v>101999</v>
      </c>
      <c r="G305" s="17">
        <v>0</v>
      </c>
      <c r="H305" s="17">
        <v>0</v>
      </c>
      <c r="I305" s="17">
        <v>39781</v>
      </c>
      <c r="J305" s="17">
        <v>2271</v>
      </c>
      <c r="K305" s="17">
        <v>3137</v>
      </c>
      <c r="L305" s="17">
        <v>0</v>
      </c>
      <c r="M305" s="17">
        <v>2340</v>
      </c>
      <c r="N305" s="17">
        <v>133496</v>
      </c>
      <c r="O305" s="17">
        <v>0</v>
      </c>
      <c r="P305" s="17">
        <v>0</v>
      </c>
      <c r="Q305" s="17">
        <v>0</v>
      </c>
      <c r="R305" s="17">
        <v>0</v>
      </c>
      <c r="S305" s="17">
        <v>0</v>
      </c>
      <c r="T305" s="18">
        <v>0</v>
      </c>
      <c r="U305" s="7">
        <f t="shared" si="8"/>
        <v>283024</v>
      </c>
      <c r="V305" s="7">
        <v>306842</v>
      </c>
      <c r="W305" s="14">
        <f t="shared" si="9"/>
        <v>-23818</v>
      </c>
      <c r="X305" s="14"/>
    </row>
    <row r="306" spans="1:24">
      <c r="A306" s="2">
        <v>299</v>
      </c>
      <c r="B306" s="5">
        <v>299</v>
      </c>
      <c r="C306" s="6" t="s">
        <v>434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2329</v>
      </c>
      <c r="K306" s="17">
        <v>0</v>
      </c>
      <c r="L306" s="17">
        <v>0</v>
      </c>
      <c r="M306" s="17">
        <v>8480</v>
      </c>
      <c r="N306" s="17">
        <v>18937</v>
      </c>
      <c r="O306" s="17">
        <v>0</v>
      </c>
      <c r="P306" s="17">
        <v>40616</v>
      </c>
      <c r="Q306" s="17">
        <v>0</v>
      </c>
      <c r="R306" s="17">
        <v>0</v>
      </c>
      <c r="S306" s="17">
        <v>0</v>
      </c>
      <c r="T306" s="18">
        <v>0</v>
      </c>
      <c r="U306" s="7">
        <f t="shared" si="8"/>
        <v>70362</v>
      </c>
      <c r="V306" s="7">
        <v>67962</v>
      </c>
      <c r="W306" s="14">
        <f t="shared" si="9"/>
        <v>2400</v>
      </c>
      <c r="X306" s="14"/>
    </row>
    <row r="307" spans="1:24">
      <c r="A307" s="2">
        <v>300</v>
      </c>
      <c r="B307" s="5">
        <v>300</v>
      </c>
      <c r="C307" s="6" t="s">
        <v>435</v>
      </c>
      <c r="D307" s="17">
        <v>174752</v>
      </c>
      <c r="E307" s="17">
        <v>0</v>
      </c>
      <c r="F307" s="17">
        <v>0</v>
      </c>
      <c r="G307" s="17">
        <v>0</v>
      </c>
      <c r="H307" s="17">
        <v>0</v>
      </c>
      <c r="I307" s="17">
        <v>54449</v>
      </c>
      <c r="J307" s="17">
        <v>2698</v>
      </c>
      <c r="K307" s="17">
        <v>0</v>
      </c>
      <c r="L307" s="17">
        <v>0</v>
      </c>
      <c r="M307" s="17">
        <v>1640</v>
      </c>
      <c r="N307" s="17">
        <v>0</v>
      </c>
      <c r="O307" s="17">
        <v>0</v>
      </c>
      <c r="P307" s="17">
        <v>46466</v>
      </c>
      <c r="Q307" s="17">
        <v>0</v>
      </c>
      <c r="R307" s="17">
        <v>0</v>
      </c>
      <c r="S307" s="17">
        <v>27941</v>
      </c>
      <c r="T307" s="18">
        <v>108834</v>
      </c>
      <c r="U307" s="7">
        <f t="shared" si="8"/>
        <v>416780</v>
      </c>
      <c r="V307" s="7">
        <v>333267</v>
      </c>
      <c r="W307" s="14">
        <f t="shared" si="9"/>
        <v>83513</v>
      </c>
      <c r="X307" s="14"/>
    </row>
    <row r="308" spans="1:24">
      <c r="A308" s="2">
        <v>301</v>
      </c>
      <c r="B308" s="5">
        <v>301</v>
      </c>
      <c r="C308" s="6" t="s">
        <v>436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3482</v>
      </c>
      <c r="K308" s="17">
        <v>0</v>
      </c>
      <c r="L308" s="17">
        <v>0</v>
      </c>
      <c r="M308" s="17">
        <v>9440</v>
      </c>
      <c r="N308" s="17">
        <v>34209</v>
      </c>
      <c r="O308" s="17">
        <v>0</v>
      </c>
      <c r="P308" s="17">
        <v>43735</v>
      </c>
      <c r="Q308" s="17">
        <v>0</v>
      </c>
      <c r="R308" s="17">
        <v>0</v>
      </c>
      <c r="S308" s="17">
        <v>114286</v>
      </c>
      <c r="T308" s="18">
        <v>1125293</v>
      </c>
      <c r="U308" s="7">
        <f t="shared" si="8"/>
        <v>1330445</v>
      </c>
      <c r="V308" s="7">
        <v>1325835</v>
      </c>
      <c r="W308" s="14">
        <f t="shared" si="9"/>
        <v>4610</v>
      </c>
      <c r="X308" s="14"/>
    </row>
    <row r="309" spans="1:24">
      <c r="A309" s="2">
        <v>302</v>
      </c>
      <c r="B309" s="5">
        <v>302</v>
      </c>
      <c r="C309" s="6" t="s">
        <v>437</v>
      </c>
      <c r="D309" s="17">
        <v>0</v>
      </c>
      <c r="E309" s="17">
        <v>0</v>
      </c>
      <c r="F309" s="17">
        <v>0</v>
      </c>
      <c r="G309" s="17">
        <v>0</v>
      </c>
      <c r="H309" s="17">
        <v>0</v>
      </c>
      <c r="I309" s="17">
        <v>6823</v>
      </c>
      <c r="J309" s="17">
        <v>249</v>
      </c>
      <c r="K309" s="17">
        <v>0</v>
      </c>
      <c r="L309" s="17">
        <v>0</v>
      </c>
      <c r="M309" s="17">
        <v>40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  <c r="S309" s="17">
        <v>71055</v>
      </c>
      <c r="T309" s="18">
        <v>0</v>
      </c>
      <c r="U309" s="7">
        <f t="shared" si="8"/>
        <v>78167</v>
      </c>
      <c r="V309" s="7">
        <v>71162</v>
      </c>
      <c r="W309" s="14">
        <f t="shared" si="9"/>
        <v>7005</v>
      </c>
      <c r="X309" s="14"/>
    </row>
    <row r="310" spans="1:24">
      <c r="A310" s="2">
        <v>303</v>
      </c>
      <c r="B310" s="5">
        <v>303</v>
      </c>
      <c r="C310" s="6" t="s">
        <v>438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2339</v>
      </c>
      <c r="K310" s="17">
        <v>0</v>
      </c>
      <c r="L310" s="17">
        <v>0</v>
      </c>
      <c r="M310" s="17">
        <v>4960</v>
      </c>
      <c r="N310" s="17">
        <v>49831</v>
      </c>
      <c r="O310" s="17">
        <v>0</v>
      </c>
      <c r="P310" s="17">
        <v>0</v>
      </c>
      <c r="Q310" s="17">
        <v>0</v>
      </c>
      <c r="R310" s="17">
        <v>0</v>
      </c>
      <c r="S310" s="17">
        <v>0</v>
      </c>
      <c r="T310" s="18">
        <v>0</v>
      </c>
      <c r="U310" s="7">
        <f t="shared" si="8"/>
        <v>57130</v>
      </c>
      <c r="V310" s="7">
        <v>57322</v>
      </c>
      <c r="W310" s="14">
        <f t="shared" si="9"/>
        <v>-192</v>
      </c>
      <c r="X310" s="14"/>
    </row>
    <row r="311" spans="1:24">
      <c r="A311" s="2">
        <v>304</v>
      </c>
      <c r="B311" s="5">
        <v>304</v>
      </c>
      <c r="C311" s="6" t="s">
        <v>439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3797</v>
      </c>
      <c r="K311" s="17">
        <v>0</v>
      </c>
      <c r="L311" s="17">
        <v>0</v>
      </c>
      <c r="M311" s="17">
        <v>14400</v>
      </c>
      <c r="N311" s="17">
        <v>0</v>
      </c>
      <c r="O311" s="17">
        <v>0</v>
      </c>
      <c r="P311" s="17">
        <v>0</v>
      </c>
      <c r="Q311" s="17">
        <v>14381</v>
      </c>
      <c r="R311" s="17">
        <v>0</v>
      </c>
      <c r="S311" s="17">
        <v>1080582</v>
      </c>
      <c r="T311" s="18">
        <v>24867</v>
      </c>
      <c r="U311" s="7">
        <f t="shared" si="8"/>
        <v>1138027</v>
      </c>
      <c r="V311" s="7">
        <v>1093053</v>
      </c>
      <c r="W311" s="14">
        <f t="shared" si="9"/>
        <v>44974</v>
      </c>
      <c r="X311" s="14"/>
    </row>
    <row r="312" spans="1:24">
      <c r="A312" s="2">
        <v>305</v>
      </c>
      <c r="B312" s="5">
        <v>305</v>
      </c>
      <c r="C312" s="6" t="s">
        <v>440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8349</v>
      </c>
      <c r="K312" s="17">
        <v>12807</v>
      </c>
      <c r="L312" s="17">
        <v>0</v>
      </c>
      <c r="M312" s="17">
        <v>25760</v>
      </c>
      <c r="N312" s="17">
        <v>545070</v>
      </c>
      <c r="O312" s="17">
        <v>0</v>
      </c>
      <c r="P312" s="17">
        <v>0</v>
      </c>
      <c r="Q312" s="17">
        <v>0</v>
      </c>
      <c r="R312" s="17">
        <v>0</v>
      </c>
      <c r="S312" s="17">
        <v>17600</v>
      </c>
      <c r="T312" s="18">
        <v>815514</v>
      </c>
      <c r="U312" s="7">
        <f t="shared" si="8"/>
        <v>1425100</v>
      </c>
      <c r="V312" s="7">
        <v>1377010</v>
      </c>
      <c r="W312" s="14">
        <f t="shared" si="9"/>
        <v>48090</v>
      </c>
      <c r="X312" s="14"/>
    </row>
    <row r="313" spans="1:24">
      <c r="A313" s="2">
        <v>306</v>
      </c>
      <c r="B313" s="5">
        <v>306</v>
      </c>
      <c r="C313" s="6" t="s">
        <v>441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473</v>
      </c>
      <c r="K313" s="17">
        <v>0</v>
      </c>
      <c r="L313" s="17">
        <v>0</v>
      </c>
      <c r="M313" s="17">
        <v>3800</v>
      </c>
      <c r="N313" s="17">
        <v>0</v>
      </c>
      <c r="O313" s="17">
        <v>0</v>
      </c>
      <c r="P313" s="17">
        <v>2251</v>
      </c>
      <c r="Q313" s="17">
        <v>0</v>
      </c>
      <c r="R313" s="17">
        <v>0</v>
      </c>
      <c r="S313" s="17">
        <v>49569</v>
      </c>
      <c r="T313" s="18">
        <v>0</v>
      </c>
      <c r="U313" s="7">
        <f t="shared" si="8"/>
        <v>56093</v>
      </c>
      <c r="V313" s="7">
        <v>45226</v>
      </c>
      <c r="W313" s="14">
        <f t="shared" si="9"/>
        <v>10867</v>
      </c>
      <c r="X313" s="14"/>
    </row>
    <row r="314" spans="1:24">
      <c r="A314" s="2">
        <v>307</v>
      </c>
      <c r="B314" s="5">
        <v>307</v>
      </c>
      <c r="C314" s="6" t="s">
        <v>442</v>
      </c>
      <c r="D314" s="17">
        <v>191729</v>
      </c>
      <c r="E314" s="17">
        <v>0</v>
      </c>
      <c r="F314" s="17">
        <v>0</v>
      </c>
      <c r="G314" s="17">
        <v>0</v>
      </c>
      <c r="H314" s="17">
        <v>0</v>
      </c>
      <c r="I314" s="17">
        <v>91142</v>
      </c>
      <c r="J314" s="17">
        <v>8084</v>
      </c>
      <c r="K314" s="17">
        <v>11866</v>
      </c>
      <c r="L314" s="17">
        <v>0</v>
      </c>
      <c r="M314" s="17">
        <v>20140</v>
      </c>
      <c r="N314" s="17">
        <v>522704</v>
      </c>
      <c r="O314" s="17">
        <v>0</v>
      </c>
      <c r="P314" s="17">
        <v>0</v>
      </c>
      <c r="Q314" s="17">
        <v>19666</v>
      </c>
      <c r="R314" s="17">
        <v>0</v>
      </c>
      <c r="S314" s="17">
        <v>32458</v>
      </c>
      <c r="T314" s="18">
        <v>190025</v>
      </c>
      <c r="U314" s="7">
        <f t="shared" si="8"/>
        <v>1087814</v>
      </c>
      <c r="V314" s="7">
        <v>1219630</v>
      </c>
      <c r="W314" s="14">
        <f t="shared" si="9"/>
        <v>-131816</v>
      </c>
      <c r="X314" s="14"/>
    </row>
    <row r="315" spans="1:24">
      <c r="A315" s="2">
        <v>308</v>
      </c>
      <c r="B315" s="5">
        <v>308</v>
      </c>
      <c r="C315" s="6" t="s">
        <v>443</v>
      </c>
      <c r="D315" s="17">
        <v>0</v>
      </c>
      <c r="E315" s="17">
        <v>0</v>
      </c>
      <c r="F315" s="17">
        <v>0</v>
      </c>
      <c r="G315" s="17">
        <v>6227</v>
      </c>
      <c r="H315" s="17">
        <v>0</v>
      </c>
      <c r="I315" s="17">
        <v>0</v>
      </c>
      <c r="J315" s="17">
        <v>19606</v>
      </c>
      <c r="K315" s="17">
        <v>30959</v>
      </c>
      <c r="L315" s="17">
        <v>0</v>
      </c>
      <c r="M315" s="17">
        <v>66820</v>
      </c>
      <c r="N315" s="17">
        <v>1317678</v>
      </c>
      <c r="O315" s="17">
        <v>0</v>
      </c>
      <c r="P315" s="17">
        <v>0</v>
      </c>
      <c r="Q315" s="17">
        <v>19243</v>
      </c>
      <c r="R315" s="17">
        <v>0</v>
      </c>
      <c r="S315" s="17">
        <v>25100</v>
      </c>
      <c r="T315" s="18">
        <v>275869</v>
      </c>
      <c r="U315" s="7">
        <f t="shared" si="8"/>
        <v>1761502</v>
      </c>
      <c r="V315" s="7">
        <v>1634674</v>
      </c>
      <c r="W315" s="14">
        <f t="shared" si="9"/>
        <v>126828</v>
      </c>
      <c r="X315" s="14"/>
    </row>
    <row r="316" spans="1:24">
      <c r="A316" s="2">
        <v>309</v>
      </c>
      <c r="B316" s="5">
        <v>309</v>
      </c>
      <c r="C316" s="6" t="s">
        <v>444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>
        <v>2393</v>
      </c>
      <c r="K316" s="17">
        <v>0</v>
      </c>
      <c r="L316" s="17">
        <v>0</v>
      </c>
      <c r="M316" s="17">
        <v>16660</v>
      </c>
      <c r="N316" s="17">
        <v>0</v>
      </c>
      <c r="O316" s="17">
        <v>0</v>
      </c>
      <c r="P316" s="17">
        <v>34918</v>
      </c>
      <c r="Q316" s="17">
        <v>2302</v>
      </c>
      <c r="R316" s="17">
        <v>0</v>
      </c>
      <c r="S316" s="17">
        <v>890886</v>
      </c>
      <c r="T316" s="18">
        <v>17612</v>
      </c>
      <c r="U316" s="7">
        <f t="shared" si="8"/>
        <v>964771</v>
      </c>
      <c r="V316" s="7">
        <v>902103</v>
      </c>
      <c r="W316" s="14">
        <f t="shared" si="9"/>
        <v>62668</v>
      </c>
      <c r="X316" s="14"/>
    </row>
    <row r="317" spans="1:24">
      <c r="A317" s="2">
        <v>310</v>
      </c>
      <c r="B317" s="5">
        <v>310</v>
      </c>
      <c r="C317" s="6" t="s">
        <v>445</v>
      </c>
      <c r="D317" s="17">
        <v>72101</v>
      </c>
      <c r="E317" s="17">
        <v>0</v>
      </c>
      <c r="F317" s="17">
        <v>0</v>
      </c>
      <c r="G317" s="17">
        <v>0</v>
      </c>
      <c r="H317" s="17">
        <v>1326205</v>
      </c>
      <c r="I317" s="17">
        <v>86975</v>
      </c>
      <c r="J317" s="17">
        <v>7279</v>
      </c>
      <c r="K317" s="17">
        <v>0</v>
      </c>
      <c r="L317" s="17">
        <v>0</v>
      </c>
      <c r="M317" s="17">
        <v>43520</v>
      </c>
      <c r="N317" s="17">
        <v>0</v>
      </c>
      <c r="O317" s="17">
        <v>0</v>
      </c>
      <c r="P317" s="17">
        <v>189891</v>
      </c>
      <c r="Q317" s="17">
        <v>7426</v>
      </c>
      <c r="R317" s="17">
        <v>0</v>
      </c>
      <c r="S317" s="17">
        <v>667839</v>
      </c>
      <c r="T317" s="18">
        <v>595862</v>
      </c>
      <c r="U317" s="7">
        <f t="shared" si="8"/>
        <v>2997098</v>
      </c>
      <c r="V317" s="7">
        <v>2359088</v>
      </c>
      <c r="W317" s="14">
        <f t="shared" si="9"/>
        <v>638010</v>
      </c>
      <c r="X317" s="14"/>
    </row>
    <row r="318" spans="1:24">
      <c r="A318" s="2">
        <v>311</v>
      </c>
      <c r="B318" s="5">
        <v>311</v>
      </c>
      <c r="C318" s="6" t="s">
        <v>446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1192</v>
      </c>
      <c r="K318" s="17">
        <v>0</v>
      </c>
      <c r="L318" s="17">
        <v>0</v>
      </c>
      <c r="M318" s="17">
        <v>4860</v>
      </c>
      <c r="N318" s="17">
        <v>0</v>
      </c>
      <c r="O318" s="17">
        <v>0</v>
      </c>
      <c r="P318" s="17">
        <v>6471</v>
      </c>
      <c r="Q318" s="17">
        <v>0</v>
      </c>
      <c r="R318" s="17">
        <v>0</v>
      </c>
      <c r="S318" s="17">
        <v>0</v>
      </c>
      <c r="T318" s="18">
        <v>0</v>
      </c>
      <c r="U318" s="7">
        <f t="shared" si="8"/>
        <v>12523</v>
      </c>
      <c r="V318" s="7">
        <v>12979</v>
      </c>
      <c r="W318" s="14">
        <f t="shared" si="9"/>
        <v>-456</v>
      </c>
      <c r="X318" s="14"/>
    </row>
    <row r="319" spans="1:24">
      <c r="A319" s="2">
        <v>312</v>
      </c>
      <c r="B319" s="5">
        <v>312</v>
      </c>
      <c r="C319" s="6" t="s">
        <v>447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213</v>
      </c>
      <c r="K319" s="17">
        <v>0</v>
      </c>
      <c r="L319" s="17">
        <v>0</v>
      </c>
      <c r="M319" s="17">
        <v>620</v>
      </c>
      <c r="N319" s="17">
        <v>0</v>
      </c>
      <c r="O319" s="17">
        <v>0</v>
      </c>
      <c r="P319" s="17">
        <v>311</v>
      </c>
      <c r="Q319" s="17">
        <v>0</v>
      </c>
      <c r="R319" s="17">
        <v>0</v>
      </c>
      <c r="S319" s="17">
        <v>0</v>
      </c>
      <c r="T319" s="18">
        <v>0</v>
      </c>
      <c r="U319" s="7">
        <f t="shared" si="8"/>
        <v>1144</v>
      </c>
      <c r="V319" s="7">
        <v>855</v>
      </c>
      <c r="W319" s="14">
        <f t="shared" si="9"/>
        <v>289</v>
      </c>
      <c r="X319" s="14"/>
    </row>
    <row r="320" spans="1:24">
      <c r="A320" s="2">
        <v>313</v>
      </c>
      <c r="B320" s="5">
        <v>313</v>
      </c>
      <c r="C320" s="6" t="s">
        <v>448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165</v>
      </c>
      <c r="K320" s="17">
        <v>0</v>
      </c>
      <c r="L320" s="17">
        <v>0</v>
      </c>
      <c r="M320" s="17">
        <v>700</v>
      </c>
      <c r="N320" s="17">
        <v>0</v>
      </c>
      <c r="O320" s="17">
        <v>0</v>
      </c>
      <c r="P320" s="17">
        <v>27</v>
      </c>
      <c r="Q320" s="17">
        <v>0</v>
      </c>
      <c r="R320" s="17">
        <v>0</v>
      </c>
      <c r="S320" s="17">
        <v>0</v>
      </c>
      <c r="T320" s="18">
        <v>0</v>
      </c>
      <c r="U320" s="7">
        <f t="shared" si="8"/>
        <v>892</v>
      </c>
      <c r="V320" s="7">
        <v>1117</v>
      </c>
      <c r="W320" s="14">
        <f t="shared" si="9"/>
        <v>-225</v>
      </c>
      <c r="X320" s="14"/>
    </row>
    <row r="321" spans="1:24">
      <c r="A321" s="2">
        <v>314</v>
      </c>
      <c r="B321" s="5">
        <v>314</v>
      </c>
      <c r="C321" s="6" t="s">
        <v>449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10906</v>
      </c>
      <c r="K321" s="17">
        <v>16432</v>
      </c>
      <c r="L321" s="17">
        <v>0</v>
      </c>
      <c r="M321" s="17">
        <v>86980</v>
      </c>
      <c r="N321" s="17">
        <v>2098074</v>
      </c>
      <c r="O321" s="17">
        <v>607</v>
      </c>
      <c r="P321" s="17">
        <v>0</v>
      </c>
      <c r="Q321" s="17">
        <v>13748</v>
      </c>
      <c r="R321" s="17">
        <v>0</v>
      </c>
      <c r="S321" s="17">
        <v>13400</v>
      </c>
      <c r="T321" s="18">
        <v>195199</v>
      </c>
      <c r="U321" s="7">
        <f t="shared" si="8"/>
        <v>2435346</v>
      </c>
      <c r="V321" s="7">
        <v>2253730</v>
      </c>
      <c r="W321" s="14">
        <f t="shared" si="9"/>
        <v>181616</v>
      </c>
      <c r="X321" s="14"/>
    </row>
    <row r="322" spans="1:24">
      <c r="A322" s="2">
        <v>315</v>
      </c>
      <c r="B322" s="5">
        <v>315</v>
      </c>
      <c r="C322" s="6" t="s">
        <v>450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5392</v>
      </c>
      <c r="K322" s="17">
        <v>6643</v>
      </c>
      <c r="L322" s="17">
        <v>0</v>
      </c>
      <c r="M322" s="17">
        <v>4700</v>
      </c>
      <c r="N322" s="17">
        <v>66355</v>
      </c>
      <c r="O322" s="17">
        <v>0</v>
      </c>
      <c r="P322" s="17">
        <v>20287</v>
      </c>
      <c r="Q322" s="17">
        <v>0</v>
      </c>
      <c r="R322" s="17">
        <v>0</v>
      </c>
      <c r="S322" s="17">
        <v>18732</v>
      </c>
      <c r="T322" s="18">
        <v>0</v>
      </c>
      <c r="U322" s="7">
        <f t="shared" si="8"/>
        <v>122109</v>
      </c>
      <c r="V322" s="7">
        <v>159180</v>
      </c>
      <c r="W322" s="14">
        <f t="shared" si="9"/>
        <v>-37071</v>
      </c>
      <c r="X322" s="14"/>
    </row>
    <row r="323" spans="1:24">
      <c r="A323" s="2">
        <v>316</v>
      </c>
      <c r="B323" s="5">
        <v>316</v>
      </c>
      <c r="C323" s="6" t="s">
        <v>451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34042</v>
      </c>
      <c r="J323" s="17">
        <v>4281</v>
      </c>
      <c r="K323" s="17">
        <v>0</v>
      </c>
      <c r="L323" s="17">
        <v>0</v>
      </c>
      <c r="M323" s="17">
        <v>27800</v>
      </c>
      <c r="N323" s="17">
        <v>0</v>
      </c>
      <c r="O323" s="17">
        <v>0</v>
      </c>
      <c r="P323" s="17">
        <v>58315</v>
      </c>
      <c r="Q323" s="17">
        <v>19624</v>
      </c>
      <c r="R323" s="17">
        <v>0</v>
      </c>
      <c r="S323" s="17">
        <v>777683</v>
      </c>
      <c r="T323" s="18">
        <v>150871</v>
      </c>
      <c r="U323" s="7">
        <f t="shared" si="8"/>
        <v>1072616</v>
      </c>
      <c r="V323" s="7">
        <v>898537</v>
      </c>
      <c r="W323" s="14">
        <f t="shared" si="9"/>
        <v>174079</v>
      </c>
      <c r="X323" s="14"/>
    </row>
    <row r="324" spans="1:24">
      <c r="A324" s="2">
        <v>317</v>
      </c>
      <c r="B324" s="5">
        <v>317</v>
      </c>
      <c r="C324" s="6" t="s">
        <v>452</v>
      </c>
      <c r="D324" s="17">
        <v>472020</v>
      </c>
      <c r="E324" s="17">
        <v>0</v>
      </c>
      <c r="F324" s="17">
        <v>0</v>
      </c>
      <c r="G324" s="17">
        <v>3113</v>
      </c>
      <c r="H324" s="17">
        <v>0</v>
      </c>
      <c r="I324" s="17">
        <v>0</v>
      </c>
      <c r="J324" s="17">
        <v>14931</v>
      </c>
      <c r="K324" s="17">
        <v>14374</v>
      </c>
      <c r="L324" s="17">
        <v>0</v>
      </c>
      <c r="M324" s="17">
        <v>37180</v>
      </c>
      <c r="N324" s="17">
        <v>611787</v>
      </c>
      <c r="O324" s="17">
        <v>0</v>
      </c>
      <c r="P324" s="17">
        <v>0</v>
      </c>
      <c r="Q324" s="17">
        <v>0</v>
      </c>
      <c r="R324" s="17">
        <v>0</v>
      </c>
      <c r="S324" s="17">
        <v>0</v>
      </c>
      <c r="T324" s="18">
        <v>16644</v>
      </c>
      <c r="U324" s="7">
        <f t="shared" si="8"/>
        <v>1170049</v>
      </c>
      <c r="V324" s="7">
        <v>1170420</v>
      </c>
      <c r="W324" s="14">
        <f t="shared" si="9"/>
        <v>-371</v>
      </c>
      <c r="X324" s="14"/>
    </row>
    <row r="325" spans="1:24">
      <c r="A325" s="2">
        <v>318</v>
      </c>
      <c r="B325" s="5">
        <v>318</v>
      </c>
      <c r="C325" s="6" t="s">
        <v>453</v>
      </c>
      <c r="D325" s="17">
        <v>190778</v>
      </c>
      <c r="E325" s="17">
        <v>0</v>
      </c>
      <c r="F325" s="17">
        <v>0</v>
      </c>
      <c r="G325" s="17">
        <v>0</v>
      </c>
      <c r="H325" s="17">
        <v>0</v>
      </c>
      <c r="I325" s="17">
        <v>59468</v>
      </c>
      <c r="J325" s="17">
        <v>3032</v>
      </c>
      <c r="K325" s="17">
        <v>0</v>
      </c>
      <c r="L325" s="17">
        <v>0</v>
      </c>
      <c r="M325" s="17">
        <v>4300</v>
      </c>
      <c r="N325" s="17">
        <v>0</v>
      </c>
      <c r="O325" s="17">
        <v>0</v>
      </c>
      <c r="P325" s="17">
        <v>46555</v>
      </c>
      <c r="Q325" s="17">
        <v>0</v>
      </c>
      <c r="R325" s="17">
        <v>0</v>
      </c>
      <c r="S325" s="17">
        <v>136030</v>
      </c>
      <c r="T325" s="18">
        <v>0</v>
      </c>
      <c r="U325" s="7">
        <f t="shared" si="8"/>
        <v>440163</v>
      </c>
      <c r="V325" s="7">
        <v>334590</v>
      </c>
      <c r="W325" s="14">
        <f t="shared" si="9"/>
        <v>105573</v>
      </c>
      <c r="X325" s="14"/>
    </row>
    <row r="326" spans="1:24">
      <c r="A326" s="2">
        <v>319</v>
      </c>
      <c r="B326" s="5">
        <v>319</v>
      </c>
      <c r="C326" s="6" t="s">
        <v>454</v>
      </c>
      <c r="D326" s="17">
        <v>0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236</v>
      </c>
      <c r="K326" s="17">
        <v>0</v>
      </c>
      <c r="L326" s="17">
        <v>0</v>
      </c>
      <c r="M326" s="17">
        <v>960</v>
      </c>
      <c r="N326" s="17">
        <v>0</v>
      </c>
      <c r="O326" s="17">
        <v>0</v>
      </c>
      <c r="P326" s="17">
        <v>700</v>
      </c>
      <c r="Q326" s="17">
        <v>0</v>
      </c>
      <c r="R326" s="17">
        <v>0</v>
      </c>
      <c r="S326" s="17">
        <v>0</v>
      </c>
      <c r="T326" s="18">
        <v>0</v>
      </c>
      <c r="U326" s="7">
        <f t="shared" si="8"/>
        <v>1896</v>
      </c>
      <c r="V326" s="7">
        <v>2058</v>
      </c>
      <c r="W326" s="14">
        <f t="shared" si="9"/>
        <v>-162</v>
      </c>
      <c r="X326" s="14"/>
    </row>
    <row r="327" spans="1:24">
      <c r="A327" s="2">
        <v>320</v>
      </c>
      <c r="B327" s="5">
        <v>320</v>
      </c>
      <c r="C327" s="6" t="s">
        <v>455</v>
      </c>
      <c r="D327" s="17">
        <v>0</v>
      </c>
      <c r="E327" s="17">
        <v>0</v>
      </c>
      <c r="F327" s="17">
        <v>81186</v>
      </c>
      <c r="G327" s="17">
        <v>0</v>
      </c>
      <c r="H327" s="17">
        <v>0</v>
      </c>
      <c r="I327" s="17">
        <v>23999</v>
      </c>
      <c r="J327" s="17">
        <v>1537</v>
      </c>
      <c r="K327" s="17">
        <v>2497</v>
      </c>
      <c r="L327" s="17">
        <v>0</v>
      </c>
      <c r="M327" s="17">
        <v>1280</v>
      </c>
      <c r="N327" s="17">
        <v>106257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8">
        <v>0</v>
      </c>
      <c r="U327" s="7">
        <f t="shared" si="8"/>
        <v>216756</v>
      </c>
      <c r="V327" s="7">
        <v>224787</v>
      </c>
      <c r="W327" s="14">
        <f t="shared" si="9"/>
        <v>-8031</v>
      </c>
      <c r="X327" s="14"/>
    </row>
    <row r="328" spans="1:24">
      <c r="A328" s="2">
        <v>322</v>
      </c>
      <c r="B328" s="5">
        <v>321</v>
      </c>
      <c r="C328" s="6" t="s">
        <v>456</v>
      </c>
      <c r="D328" s="17">
        <v>0</v>
      </c>
      <c r="E328" s="17">
        <v>0</v>
      </c>
      <c r="F328" s="17">
        <v>0</v>
      </c>
      <c r="G328" s="17">
        <v>0</v>
      </c>
      <c r="H328" s="17">
        <v>0</v>
      </c>
      <c r="I328" s="17">
        <v>0</v>
      </c>
      <c r="J328" s="17">
        <v>2163</v>
      </c>
      <c r="K328" s="17">
        <v>0</v>
      </c>
      <c r="L328" s="17">
        <v>0</v>
      </c>
      <c r="M328" s="17">
        <v>6020</v>
      </c>
      <c r="N328" s="17">
        <v>1237</v>
      </c>
      <c r="O328" s="17">
        <v>0</v>
      </c>
      <c r="P328" s="17">
        <v>49479</v>
      </c>
      <c r="Q328" s="17">
        <v>0</v>
      </c>
      <c r="R328" s="17">
        <v>0</v>
      </c>
      <c r="S328" s="17">
        <v>264223</v>
      </c>
      <c r="T328" s="18">
        <v>266434</v>
      </c>
      <c r="U328" s="7">
        <f t="shared" ref="U328:U360" si="10">SUM(D328:T328)</f>
        <v>589556</v>
      </c>
      <c r="V328" s="7">
        <v>482142</v>
      </c>
      <c r="W328" s="14">
        <f t="shared" si="9"/>
        <v>107414</v>
      </c>
      <c r="X328" s="14"/>
    </row>
    <row r="329" spans="1:24">
      <c r="A329" s="2">
        <v>323</v>
      </c>
      <c r="B329" s="5">
        <v>322</v>
      </c>
      <c r="C329" s="6" t="s">
        <v>25</v>
      </c>
      <c r="D329" s="17">
        <v>20260</v>
      </c>
      <c r="E329" s="17">
        <v>0</v>
      </c>
      <c r="F329" s="17">
        <v>0</v>
      </c>
      <c r="G329" s="17">
        <v>0</v>
      </c>
      <c r="H329" s="17">
        <v>427649</v>
      </c>
      <c r="I329" s="17">
        <v>31650</v>
      </c>
      <c r="J329" s="17">
        <v>2149</v>
      </c>
      <c r="K329" s="17">
        <v>0</v>
      </c>
      <c r="L329" s="17">
        <v>2381</v>
      </c>
      <c r="M329" s="17">
        <v>8460</v>
      </c>
      <c r="N329" s="17">
        <v>30863</v>
      </c>
      <c r="O329" s="17">
        <v>0</v>
      </c>
      <c r="P329" s="17">
        <v>14403</v>
      </c>
      <c r="Q329" s="17">
        <v>0</v>
      </c>
      <c r="R329" s="17">
        <v>0</v>
      </c>
      <c r="S329" s="17">
        <v>50550</v>
      </c>
      <c r="T329" s="18">
        <v>21972</v>
      </c>
      <c r="U329" s="7">
        <f t="shared" si="10"/>
        <v>610337</v>
      </c>
      <c r="V329" s="7">
        <v>519675</v>
      </c>
      <c r="W329" s="14">
        <f t="shared" ref="W329:W360" si="11">U329-V329</f>
        <v>90662</v>
      </c>
      <c r="X329" s="14"/>
    </row>
    <row r="330" spans="1:24">
      <c r="A330" s="2">
        <v>324</v>
      </c>
      <c r="B330" s="5">
        <v>323</v>
      </c>
      <c r="C330" s="6" t="s">
        <v>26</v>
      </c>
      <c r="D330" s="17">
        <v>0</v>
      </c>
      <c r="E330" s="17">
        <v>0</v>
      </c>
      <c r="F330" s="17">
        <v>0</v>
      </c>
      <c r="G330" s="17">
        <v>0</v>
      </c>
      <c r="H330" s="17">
        <v>0</v>
      </c>
      <c r="I330" s="17">
        <v>0</v>
      </c>
      <c r="J330" s="17">
        <v>972</v>
      </c>
      <c r="K330" s="17">
        <v>0</v>
      </c>
      <c r="L330" s="17">
        <v>0</v>
      </c>
      <c r="M330" s="17">
        <v>4520</v>
      </c>
      <c r="N330" s="17">
        <v>0</v>
      </c>
      <c r="O330" s="17">
        <v>0</v>
      </c>
      <c r="P330" s="17">
        <v>4403</v>
      </c>
      <c r="Q330" s="17">
        <v>0</v>
      </c>
      <c r="R330" s="17">
        <v>0</v>
      </c>
      <c r="S330" s="17">
        <v>17600</v>
      </c>
      <c r="T330" s="18">
        <v>0</v>
      </c>
      <c r="U330" s="7">
        <f t="shared" si="10"/>
        <v>27495</v>
      </c>
      <c r="V330" s="7">
        <v>32098</v>
      </c>
      <c r="W330" s="14">
        <f t="shared" si="11"/>
        <v>-4603</v>
      </c>
      <c r="X330" s="14"/>
    </row>
    <row r="331" spans="1:24">
      <c r="A331" s="2">
        <v>329</v>
      </c>
      <c r="B331" s="5">
        <v>324</v>
      </c>
      <c r="C331" s="6" t="s">
        <v>457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39924</v>
      </c>
      <c r="J331" s="17">
        <v>1496</v>
      </c>
      <c r="K331" s="17">
        <v>0</v>
      </c>
      <c r="L331" s="17">
        <v>0</v>
      </c>
      <c r="M331" s="17">
        <v>2040</v>
      </c>
      <c r="N331" s="17">
        <v>28282</v>
      </c>
      <c r="O331" s="17">
        <v>0</v>
      </c>
      <c r="P331" s="17">
        <v>200</v>
      </c>
      <c r="Q331" s="17">
        <v>0</v>
      </c>
      <c r="R331" s="17">
        <v>0</v>
      </c>
      <c r="S331" s="17">
        <v>0</v>
      </c>
      <c r="T331" s="18">
        <v>0</v>
      </c>
      <c r="U331" s="7">
        <f t="shared" si="10"/>
        <v>71942</v>
      </c>
      <c r="V331" s="7">
        <v>121040</v>
      </c>
      <c r="W331" s="14">
        <f t="shared" si="11"/>
        <v>-49098</v>
      </c>
      <c r="X331" s="14"/>
    </row>
    <row r="332" spans="1:24">
      <c r="A332" s="2">
        <v>332</v>
      </c>
      <c r="B332" s="5">
        <v>325</v>
      </c>
      <c r="C332" s="6" t="s">
        <v>27</v>
      </c>
      <c r="D332" s="17">
        <v>0</v>
      </c>
      <c r="E332" s="17">
        <v>0</v>
      </c>
      <c r="F332" s="17">
        <v>0</v>
      </c>
      <c r="G332" s="17">
        <v>0</v>
      </c>
      <c r="H332" s="17">
        <v>1425415</v>
      </c>
      <c r="I332" s="17">
        <v>0</v>
      </c>
      <c r="J332" s="17">
        <v>7308</v>
      </c>
      <c r="K332" s="17">
        <v>0</v>
      </c>
      <c r="L332" s="17">
        <v>0</v>
      </c>
      <c r="M332" s="17">
        <v>38080</v>
      </c>
      <c r="N332" s="17">
        <v>0</v>
      </c>
      <c r="O332" s="17">
        <v>0</v>
      </c>
      <c r="P332" s="17">
        <v>373663</v>
      </c>
      <c r="Q332" s="17">
        <v>15909</v>
      </c>
      <c r="R332" s="17">
        <v>0</v>
      </c>
      <c r="S332" s="17">
        <v>187204</v>
      </c>
      <c r="T332" s="18">
        <v>551385</v>
      </c>
      <c r="U332" s="7">
        <f t="shared" si="10"/>
        <v>2598964</v>
      </c>
      <c r="V332" s="7">
        <v>2545598</v>
      </c>
      <c r="W332" s="14">
        <f t="shared" si="11"/>
        <v>53366</v>
      </c>
      <c r="X332" s="14"/>
    </row>
    <row r="333" spans="1:24">
      <c r="A333" s="2">
        <v>333</v>
      </c>
      <c r="B333" s="5">
        <v>326</v>
      </c>
      <c r="C333" s="6" t="s">
        <v>28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626</v>
      </c>
      <c r="K333" s="17">
        <v>0</v>
      </c>
      <c r="L333" s="17">
        <v>0</v>
      </c>
      <c r="M333" s="17">
        <v>880</v>
      </c>
      <c r="N333" s="17">
        <v>0</v>
      </c>
      <c r="O333" s="17">
        <v>0</v>
      </c>
      <c r="P333" s="17">
        <v>0</v>
      </c>
      <c r="Q333" s="17">
        <v>0</v>
      </c>
      <c r="R333" s="17">
        <v>0</v>
      </c>
      <c r="S333" s="17">
        <v>0</v>
      </c>
      <c r="T333" s="18">
        <v>0</v>
      </c>
      <c r="U333" s="7">
        <f t="shared" si="10"/>
        <v>1506</v>
      </c>
      <c r="V333" s="7">
        <v>1471</v>
      </c>
      <c r="W333" s="14">
        <f t="shared" si="11"/>
        <v>35</v>
      </c>
      <c r="X333" s="14"/>
    </row>
    <row r="334" spans="1:24">
      <c r="A334" s="2">
        <v>334</v>
      </c>
      <c r="B334" s="5">
        <v>327</v>
      </c>
      <c r="C334" s="6" t="s">
        <v>458</v>
      </c>
      <c r="D334" s="17">
        <v>66260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3167</v>
      </c>
      <c r="K334" s="17">
        <v>0</v>
      </c>
      <c r="L334" s="17">
        <v>0</v>
      </c>
      <c r="M334" s="17">
        <v>4180</v>
      </c>
      <c r="N334" s="17">
        <v>0</v>
      </c>
      <c r="O334" s="17">
        <v>0</v>
      </c>
      <c r="P334" s="17">
        <v>111898</v>
      </c>
      <c r="Q334" s="17">
        <v>0</v>
      </c>
      <c r="R334" s="17">
        <v>0</v>
      </c>
      <c r="S334" s="17">
        <v>0</v>
      </c>
      <c r="T334" s="18">
        <v>0</v>
      </c>
      <c r="U334" s="7">
        <f t="shared" si="10"/>
        <v>185505</v>
      </c>
      <c r="V334" s="7">
        <v>182193</v>
      </c>
      <c r="W334" s="14">
        <f t="shared" si="11"/>
        <v>3312</v>
      </c>
      <c r="X334" s="14"/>
    </row>
    <row r="335" spans="1:24">
      <c r="A335" s="2">
        <v>321</v>
      </c>
      <c r="B335" s="5">
        <v>328</v>
      </c>
      <c r="C335" s="6" t="s">
        <v>459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60519</v>
      </c>
      <c r="J335" s="17">
        <v>6562</v>
      </c>
      <c r="K335" s="17">
        <v>0</v>
      </c>
      <c r="L335" s="17">
        <v>0</v>
      </c>
      <c r="M335" s="17">
        <v>11780</v>
      </c>
      <c r="N335" s="17">
        <v>118904</v>
      </c>
      <c r="O335" s="17">
        <v>0</v>
      </c>
      <c r="P335" s="17">
        <v>1464</v>
      </c>
      <c r="Q335" s="17">
        <v>0</v>
      </c>
      <c r="R335" s="17">
        <v>0</v>
      </c>
      <c r="S335" s="17">
        <v>60447</v>
      </c>
      <c r="T335" s="18">
        <v>124448</v>
      </c>
      <c r="U335" s="7">
        <f t="shared" si="10"/>
        <v>384124</v>
      </c>
      <c r="V335" s="7">
        <v>357284</v>
      </c>
      <c r="W335" s="14">
        <f t="shared" si="11"/>
        <v>26840</v>
      </c>
      <c r="X335" s="14"/>
    </row>
    <row r="336" spans="1:24">
      <c r="A336" s="2">
        <v>325</v>
      </c>
      <c r="B336" s="5">
        <v>329</v>
      </c>
      <c r="C336" s="6" t="s">
        <v>460</v>
      </c>
      <c r="D336" s="17">
        <v>0</v>
      </c>
      <c r="E336" s="17">
        <v>0</v>
      </c>
      <c r="F336" s="17">
        <v>0</v>
      </c>
      <c r="G336" s="17">
        <v>6227</v>
      </c>
      <c r="H336" s="17">
        <v>2784686</v>
      </c>
      <c r="I336" s="17">
        <v>0</v>
      </c>
      <c r="J336" s="17">
        <v>10094</v>
      </c>
      <c r="K336" s="17">
        <v>0</v>
      </c>
      <c r="L336" s="17">
        <v>0</v>
      </c>
      <c r="M336" s="17">
        <v>39220</v>
      </c>
      <c r="N336" s="17">
        <v>0</v>
      </c>
      <c r="O336" s="17">
        <v>0</v>
      </c>
      <c r="P336" s="17">
        <v>301936</v>
      </c>
      <c r="Q336" s="17">
        <v>45269</v>
      </c>
      <c r="R336" s="17">
        <v>0</v>
      </c>
      <c r="S336" s="17">
        <v>538967</v>
      </c>
      <c r="T336" s="18">
        <v>186938</v>
      </c>
      <c r="U336" s="7">
        <f t="shared" si="10"/>
        <v>3913337</v>
      </c>
      <c r="V336" s="7">
        <v>3510315</v>
      </c>
      <c r="W336" s="14">
        <f t="shared" si="11"/>
        <v>403022</v>
      </c>
      <c r="X336" s="14"/>
    </row>
    <row r="337" spans="1:24">
      <c r="A337" s="2">
        <v>326</v>
      </c>
      <c r="B337" s="5">
        <v>330</v>
      </c>
      <c r="C337" s="6" t="s">
        <v>461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84523</v>
      </c>
      <c r="J337" s="17">
        <v>7847</v>
      </c>
      <c r="K337" s="17">
        <v>0</v>
      </c>
      <c r="L337" s="17">
        <v>0</v>
      </c>
      <c r="M337" s="17">
        <v>9240</v>
      </c>
      <c r="N337" s="17">
        <v>0</v>
      </c>
      <c r="O337" s="17">
        <v>0</v>
      </c>
      <c r="P337" s="17">
        <v>151832</v>
      </c>
      <c r="Q337" s="17">
        <v>14248</v>
      </c>
      <c r="R337" s="17">
        <v>0</v>
      </c>
      <c r="S337" s="17">
        <v>39053</v>
      </c>
      <c r="T337" s="18">
        <v>113488</v>
      </c>
      <c r="U337" s="7">
        <f t="shared" si="10"/>
        <v>420231</v>
      </c>
      <c r="V337" s="7">
        <v>458148</v>
      </c>
      <c r="W337" s="14">
        <f t="shared" si="11"/>
        <v>-37917</v>
      </c>
      <c r="X337" s="14"/>
    </row>
    <row r="338" spans="1:24">
      <c r="A338" s="2">
        <v>327</v>
      </c>
      <c r="B338" s="5">
        <v>331</v>
      </c>
      <c r="C338" s="6" t="s">
        <v>462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496</v>
      </c>
      <c r="K338" s="17">
        <v>0</v>
      </c>
      <c r="L338" s="17">
        <v>0</v>
      </c>
      <c r="M338" s="17">
        <v>640</v>
      </c>
      <c r="N338" s="17">
        <v>0</v>
      </c>
      <c r="O338" s="17">
        <v>0</v>
      </c>
      <c r="P338" s="17">
        <v>1273</v>
      </c>
      <c r="Q338" s="17">
        <v>0</v>
      </c>
      <c r="R338" s="17">
        <v>12000</v>
      </c>
      <c r="S338" s="17">
        <v>21492</v>
      </c>
      <c r="T338" s="18">
        <v>58803</v>
      </c>
      <c r="U338" s="7">
        <f t="shared" si="10"/>
        <v>94704</v>
      </c>
      <c r="V338" s="7">
        <v>72746</v>
      </c>
      <c r="W338" s="14">
        <f t="shared" si="11"/>
        <v>21958</v>
      </c>
      <c r="X338" s="14"/>
    </row>
    <row r="339" spans="1:24">
      <c r="A339" s="2">
        <v>328</v>
      </c>
      <c r="B339" s="5">
        <v>332</v>
      </c>
      <c r="C339" s="6" t="s">
        <v>463</v>
      </c>
      <c r="D339" s="17">
        <v>0</v>
      </c>
      <c r="E339" s="17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2098</v>
      </c>
      <c r="K339" s="17">
        <v>0</v>
      </c>
      <c r="L339" s="17">
        <v>0</v>
      </c>
      <c r="M339" s="17">
        <v>6600</v>
      </c>
      <c r="N339" s="17">
        <v>22397</v>
      </c>
      <c r="O339" s="17">
        <v>0</v>
      </c>
      <c r="P339" s="17">
        <v>25460</v>
      </c>
      <c r="Q339" s="17">
        <v>0</v>
      </c>
      <c r="R339" s="17">
        <v>0</v>
      </c>
      <c r="S339" s="17">
        <v>0</v>
      </c>
      <c r="T339" s="18">
        <v>0</v>
      </c>
      <c r="U339" s="7">
        <f t="shared" si="10"/>
        <v>56555</v>
      </c>
      <c r="V339" s="7">
        <v>56747</v>
      </c>
      <c r="W339" s="14">
        <f t="shared" si="11"/>
        <v>-192</v>
      </c>
      <c r="X339" s="14"/>
    </row>
    <row r="340" spans="1:24">
      <c r="A340" s="2">
        <v>330</v>
      </c>
      <c r="B340" s="5">
        <v>333</v>
      </c>
      <c r="C340" s="6" t="s">
        <v>464</v>
      </c>
      <c r="D340" s="17">
        <v>0</v>
      </c>
      <c r="E340" s="17">
        <v>0</v>
      </c>
      <c r="F340" s="17">
        <v>0</v>
      </c>
      <c r="G340" s="17">
        <v>2821</v>
      </c>
      <c r="H340" s="17">
        <v>0</v>
      </c>
      <c r="I340" s="17">
        <v>0</v>
      </c>
      <c r="J340" s="17">
        <v>7818</v>
      </c>
      <c r="K340" s="17">
        <v>5869</v>
      </c>
      <c r="L340" s="17">
        <v>0</v>
      </c>
      <c r="M340" s="17">
        <v>2000</v>
      </c>
      <c r="N340" s="17">
        <v>249775</v>
      </c>
      <c r="O340" s="17">
        <v>0</v>
      </c>
      <c r="P340" s="17">
        <v>0</v>
      </c>
      <c r="Q340" s="17">
        <v>0</v>
      </c>
      <c r="R340" s="17">
        <v>0</v>
      </c>
      <c r="S340" s="17">
        <v>0</v>
      </c>
      <c r="T340" s="18">
        <v>16839</v>
      </c>
      <c r="U340" s="7">
        <f t="shared" si="10"/>
        <v>285122</v>
      </c>
      <c r="V340" s="7">
        <v>275070</v>
      </c>
      <c r="W340" s="14">
        <f t="shared" si="11"/>
        <v>10052</v>
      </c>
      <c r="X340" s="14"/>
    </row>
    <row r="341" spans="1:24">
      <c r="A341" s="2">
        <v>331</v>
      </c>
      <c r="B341" s="5">
        <v>334</v>
      </c>
      <c r="C341" s="6" t="s">
        <v>465</v>
      </c>
      <c r="D341" s="17">
        <v>320823</v>
      </c>
      <c r="E341" s="17">
        <v>0</v>
      </c>
      <c r="F341" s="17">
        <v>0</v>
      </c>
      <c r="G341" s="17">
        <v>0</v>
      </c>
      <c r="H341" s="17">
        <v>0</v>
      </c>
      <c r="I341" s="17">
        <v>98426</v>
      </c>
      <c r="J341" s="17">
        <v>5803</v>
      </c>
      <c r="K341" s="17">
        <v>0</v>
      </c>
      <c r="L341" s="17">
        <v>0</v>
      </c>
      <c r="M341" s="17">
        <v>20080</v>
      </c>
      <c r="N341" s="17">
        <v>0</v>
      </c>
      <c r="O341" s="17">
        <v>0</v>
      </c>
      <c r="P341" s="17">
        <v>20140</v>
      </c>
      <c r="Q341" s="17">
        <v>8751</v>
      </c>
      <c r="R341" s="17">
        <v>0</v>
      </c>
      <c r="S341" s="17">
        <v>44776</v>
      </c>
      <c r="T341" s="18">
        <v>86273</v>
      </c>
      <c r="U341" s="7">
        <f t="shared" si="10"/>
        <v>605072</v>
      </c>
      <c r="V341" s="7">
        <v>624278</v>
      </c>
      <c r="W341" s="14">
        <f t="shared" si="11"/>
        <v>-19206</v>
      </c>
      <c r="X341" s="14"/>
    </row>
    <row r="342" spans="1:24">
      <c r="A342" s="2">
        <v>335</v>
      </c>
      <c r="B342" s="5">
        <v>335</v>
      </c>
      <c r="C342" s="6" t="s">
        <v>466</v>
      </c>
      <c r="D342" s="17">
        <v>178538</v>
      </c>
      <c r="E342" s="17">
        <v>0</v>
      </c>
      <c r="F342" s="17">
        <v>0</v>
      </c>
      <c r="G342" s="17">
        <v>0</v>
      </c>
      <c r="H342" s="17">
        <v>0</v>
      </c>
      <c r="I342" s="17">
        <v>62834</v>
      </c>
      <c r="J342" s="17">
        <v>6263</v>
      </c>
      <c r="K342" s="17">
        <v>7384</v>
      </c>
      <c r="L342" s="17">
        <v>0</v>
      </c>
      <c r="M342" s="17">
        <v>2340</v>
      </c>
      <c r="N342" s="17">
        <v>314279</v>
      </c>
      <c r="O342" s="17">
        <v>0</v>
      </c>
      <c r="P342" s="17">
        <v>0</v>
      </c>
      <c r="Q342" s="17">
        <v>0</v>
      </c>
      <c r="R342" s="17">
        <v>0</v>
      </c>
      <c r="S342" s="17">
        <v>0</v>
      </c>
      <c r="T342" s="18">
        <v>15733</v>
      </c>
      <c r="U342" s="7">
        <f t="shared" si="10"/>
        <v>587371</v>
      </c>
      <c r="V342" s="7">
        <v>580817</v>
      </c>
      <c r="W342" s="14">
        <f t="shared" si="11"/>
        <v>6554</v>
      </c>
      <c r="X342" s="14"/>
    </row>
    <row r="343" spans="1:24">
      <c r="A343" s="2">
        <v>336</v>
      </c>
      <c r="B343" s="5">
        <v>336</v>
      </c>
      <c r="C343" s="6" t="s">
        <v>467</v>
      </c>
      <c r="D343" s="17">
        <v>316093</v>
      </c>
      <c r="E343" s="17">
        <v>0</v>
      </c>
      <c r="F343" s="17">
        <v>0</v>
      </c>
      <c r="G343" s="17">
        <v>0</v>
      </c>
      <c r="H343" s="17">
        <v>0</v>
      </c>
      <c r="I343" s="17">
        <v>101764</v>
      </c>
      <c r="J343" s="17">
        <v>15580</v>
      </c>
      <c r="K343" s="17">
        <v>27453</v>
      </c>
      <c r="L343" s="17">
        <v>0</v>
      </c>
      <c r="M343" s="17">
        <v>71700</v>
      </c>
      <c r="N343" s="17">
        <v>1168456</v>
      </c>
      <c r="O343" s="17">
        <v>0</v>
      </c>
      <c r="P343" s="17">
        <v>0</v>
      </c>
      <c r="Q343" s="17">
        <v>45131</v>
      </c>
      <c r="R343" s="17">
        <v>0</v>
      </c>
      <c r="S343" s="17">
        <v>56250</v>
      </c>
      <c r="T343" s="18">
        <v>1091932</v>
      </c>
      <c r="U343" s="7">
        <f t="shared" si="10"/>
        <v>2894359</v>
      </c>
      <c r="V343" s="7">
        <v>2594390</v>
      </c>
      <c r="W343" s="14">
        <f t="shared" si="11"/>
        <v>299969</v>
      </c>
      <c r="X343" s="14"/>
    </row>
    <row r="344" spans="1:24">
      <c r="A344" s="2">
        <v>337</v>
      </c>
      <c r="B344" s="5">
        <v>337</v>
      </c>
      <c r="C344" s="6" t="s">
        <v>468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505</v>
      </c>
      <c r="K344" s="17">
        <v>0</v>
      </c>
      <c r="L344" s="17">
        <v>0</v>
      </c>
      <c r="M344" s="17">
        <v>1140</v>
      </c>
      <c r="N344" s="17">
        <v>0</v>
      </c>
      <c r="O344" s="17">
        <v>0</v>
      </c>
      <c r="P344" s="17">
        <v>5565</v>
      </c>
      <c r="Q344" s="17">
        <v>0</v>
      </c>
      <c r="R344" s="17">
        <v>0</v>
      </c>
      <c r="S344" s="17">
        <v>114598</v>
      </c>
      <c r="T344" s="18">
        <v>16354</v>
      </c>
      <c r="U344" s="7">
        <f t="shared" si="10"/>
        <v>138162</v>
      </c>
      <c r="V344" s="7">
        <v>150530</v>
      </c>
      <c r="W344" s="14">
        <f t="shared" si="11"/>
        <v>-12368</v>
      </c>
      <c r="X344" s="14"/>
    </row>
    <row r="345" spans="1:24">
      <c r="A345" s="2">
        <v>338</v>
      </c>
      <c r="B345" s="5">
        <v>338</v>
      </c>
      <c r="C345" s="6" t="s">
        <v>469</v>
      </c>
      <c r="D345" s="17">
        <v>28602</v>
      </c>
      <c r="E345" s="17">
        <v>0</v>
      </c>
      <c r="F345" s="17">
        <v>0</v>
      </c>
      <c r="G345" s="17">
        <v>0</v>
      </c>
      <c r="H345" s="17">
        <v>0</v>
      </c>
      <c r="I345" s="17">
        <v>25331</v>
      </c>
      <c r="J345" s="17">
        <v>3790</v>
      </c>
      <c r="K345" s="17">
        <v>0</v>
      </c>
      <c r="L345" s="17">
        <v>5012</v>
      </c>
      <c r="M345" s="17">
        <v>24060</v>
      </c>
      <c r="N345" s="17">
        <v>67268</v>
      </c>
      <c r="O345" s="17">
        <v>0</v>
      </c>
      <c r="P345" s="17">
        <v>28005</v>
      </c>
      <c r="Q345" s="17">
        <v>0</v>
      </c>
      <c r="R345" s="17">
        <v>0</v>
      </c>
      <c r="S345" s="17">
        <v>0</v>
      </c>
      <c r="T345" s="18">
        <v>0</v>
      </c>
      <c r="U345" s="7">
        <f t="shared" si="10"/>
        <v>182068</v>
      </c>
      <c r="V345" s="7">
        <v>178983</v>
      </c>
      <c r="W345" s="14">
        <f t="shared" si="11"/>
        <v>3085</v>
      </c>
      <c r="X345" s="14"/>
    </row>
    <row r="346" spans="1:24">
      <c r="A346" s="2">
        <v>339</v>
      </c>
      <c r="B346" s="5">
        <v>339</v>
      </c>
      <c r="C346" s="6" t="s">
        <v>470</v>
      </c>
      <c r="D346" s="17">
        <v>0</v>
      </c>
      <c r="E346" s="17">
        <v>0</v>
      </c>
      <c r="F346" s="17">
        <v>0</v>
      </c>
      <c r="G346" s="17">
        <v>0</v>
      </c>
      <c r="H346" s="17">
        <v>113668</v>
      </c>
      <c r="I346" s="17">
        <v>0</v>
      </c>
      <c r="J346" s="17">
        <v>4058</v>
      </c>
      <c r="K346" s="17">
        <v>0</v>
      </c>
      <c r="L346" s="17">
        <v>0</v>
      </c>
      <c r="M346" s="17">
        <v>7940</v>
      </c>
      <c r="N346" s="17">
        <v>0</v>
      </c>
      <c r="O346" s="17">
        <v>0</v>
      </c>
      <c r="P346" s="17">
        <v>63409</v>
      </c>
      <c r="Q346" s="17">
        <v>0</v>
      </c>
      <c r="R346" s="17">
        <v>0</v>
      </c>
      <c r="S346" s="17">
        <v>0</v>
      </c>
      <c r="T346" s="18">
        <v>0</v>
      </c>
      <c r="U346" s="7">
        <f t="shared" si="10"/>
        <v>189075</v>
      </c>
      <c r="V346" s="7">
        <v>179364</v>
      </c>
      <c r="W346" s="14">
        <f t="shared" si="11"/>
        <v>9711</v>
      </c>
      <c r="X346" s="14"/>
    </row>
    <row r="347" spans="1:24">
      <c r="A347" s="2">
        <v>340</v>
      </c>
      <c r="B347" s="5">
        <v>340</v>
      </c>
      <c r="C347" s="6" t="s">
        <v>471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735</v>
      </c>
      <c r="K347" s="17">
        <v>0</v>
      </c>
      <c r="L347" s="17">
        <v>0</v>
      </c>
      <c r="M347" s="17">
        <v>1360</v>
      </c>
      <c r="N347" s="17">
        <v>0</v>
      </c>
      <c r="O347" s="17">
        <v>0</v>
      </c>
      <c r="P347" s="17">
        <v>21838</v>
      </c>
      <c r="Q347" s="17">
        <v>0</v>
      </c>
      <c r="R347" s="17">
        <v>0</v>
      </c>
      <c r="S347" s="17">
        <v>138274</v>
      </c>
      <c r="T347" s="18">
        <v>247073.87973766238</v>
      </c>
      <c r="U347" s="7">
        <f t="shared" si="10"/>
        <v>409280.87973766238</v>
      </c>
      <c r="V347" s="7">
        <v>342034</v>
      </c>
      <c r="W347" s="14">
        <f t="shared" si="11"/>
        <v>67246.879737662384</v>
      </c>
      <c r="X347" s="14"/>
    </row>
    <row r="348" spans="1:24">
      <c r="A348" s="2">
        <v>341</v>
      </c>
      <c r="B348" s="5">
        <v>341</v>
      </c>
      <c r="C348" s="6" t="s">
        <v>472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2381</v>
      </c>
      <c r="K348" s="17">
        <v>0</v>
      </c>
      <c r="L348" s="17">
        <v>0</v>
      </c>
      <c r="M348" s="17">
        <v>3620</v>
      </c>
      <c r="N348" s="17">
        <v>0</v>
      </c>
      <c r="O348" s="17">
        <v>0</v>
      </c>
      <c r="P348" s="17">
        <v>31486</v>
      </c>
      <c r="Q348" s="17">
        <v>0</v>
      </c>
      <c r="R348" s="17">
        <v>0</v>
      </c>
      <c r="S348" s="17">
        <v>23800</v>
      </c>
      <c r="T348" s="18">
        <v>0</v>
      </c>
      <c r="U348" s="7">
        <f t="shared" si="10"/>
        <v>61287</v>
      </c>
      <c r="V348" s="7">
        <v>60665</v>
      </c>
      <c r="W348" s="14">
        <f t="shared" si="11"/>
        <v>622</v>
      </c>
      <c r="X348" s="14"/>
    </row>
    <row r="349" spans="1:24">
      <c r="A349" s="2">
        <v>342</v>
      </c>
      <c r="B349" s="5">
        <v>342</v>
      </c>
      <c r="C349" s="6" t="s">
        <v>473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55221</v>
      </c>
      <c r="J349" s="17">
        <v>7645</v>
      </c>
      <c r="K349" s="17">
        <v>11468</v>
      </c>
      <c r="L349" s="17">
        <v>0</v>
      </c>
      <c r="M349" s="17">
        <v>16760</v>
      </c>
      <c r="N349" s="17">
        <v>488101</v>
      </c>
      <c r="O349" s="17">
        <v>0</v>
      </c>
      <c r="P349" s="17">
        <v>0</v>
      </c>
      <c r="Q349" s="17">
        <v>0</v>
      </c>
      <c r="R349" s="17">
        <v>0</v>
      </c>
      <c r="S349" s="17">
        <v>11700</v>
      </c>
      <c r="T349" s="18">
        <v>113497</v>
      </c>
      <c r="U349" s="7">
        <f t="shared" si="10"/>
        <v>704392</v>
      </c>
      <c r="V349" s="7">
        <v>776195</v>
      </c>
      <c r="W349" s="14">
        <f t="shared" si="11"/>
        <v>-71803</v>
      </c>
      <c r="X349" s="14"/>
    </row>
    <row r="350" spans="1:24">
      <c r="A350" s="2">
        <v>343</v>
      </c>
      <c r="B350" s="5">
        <v>343</v>
      </c>
      <c r="C350" s="6" t="s">
        <v>474</v>
      </c>
      <c r="D350" s="17">
        <v>0</v>
      </c>
      <c r="E350" s="17">
        <v>0</v>
      </c>
      <c r="F350" s="17">
        <v>0</v>
      </c>
      <c r="G350" s="17">
        <v>0</v>
      </c>
      <c r="H350" s="17">
        <v>0</v>
      </c>
      <c r="I350" s="17">
        <v>0</v>
      </c>
      <c r="J350" s="17">
        <v>2383</v>
      </c>
      <c r="K350" s="17">
        <v>0</v>
      </c>
      <c r="L350" s="17">
        <v>0</v>
      </c>
      <c r="M350" s="17">
        <v>18240</v>
      </c>
      <c r="N350" s="17">
        <v>0</v>
      </c>
      <c r="O350" s="17">
        <v>0</v>
      </c>
      <c r="P350" s="17">
        <v>22089</v>
      </c>
      <c r="Q350" s="17">
        <v>9248</v>
      </c>
      <c r="R350" s="17">
        <v>0</v>
      </c>
      <c r="S350" s="17">
        <v>682688</v>
      </c>
      <c r="T350" s="18">
        <v>358830</v>
      </c>
      <c r="U350" s="7">
        <f t="shared" si="10"/>
        <v>1093478</v>
      </c>
      <c r="V350" s="7">
        <v>1115467</v>
      </c>
      <c r="W350" s="14">
        <f t="shared" si="11"/>
        <v>-21989</v>
      </c>
      <c r="X350" s="14"/>
    </row>
    <row r="351" spans="1:24">
      <c r="A351" s="2">
        <v>344</v>
      </c>
      <c r="B351" s="5">
        <v>344</v>
      </c>
      <c r="C351" s="6" t="s">
        <v>475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9565</v>
      </c>
      <c r="K351" s="17">
        <v>10935</v>
      </c>
      <c r="L351" s="17">
        <v>0</v>
      </c>
      <c r="M351" s="17">
        <v>19220</v>
      </c>
      <c r="N351" s="17">
        <v>465395</v>
      </c>
      <c r="O351" s="17">
        <v>0</v>
      </c>
      <c r="P351" s="17">
        <v>0</v>
      </c>
      <c r="Q351" s="17">
        <v>0</v>
      </c>
      <c r="R351" s="17">
        <v>0</v>
      </c>
      <c r="S351" s="17">
        <v>20100</v>
      </c>
      <c r="T351" s="18">
        <v>0</v>
      </c>
      <c r="U351" s="7">
        <f t="shared" si="10"/>
        <v>525215</v>
      </c>
      <c r="V351" s="7">
        <v>510850</v>
      </c>
      <c r="W351" s="14">
        <f t="shared" si="11"/>
        <v>14365</v>
      </c>
      <c r="X351" s="14"/>
    </row>
    <row r="352" spans="1:24">
      <c r="A352" s="2">
        <v>345</v>
      </c>
      <c r="B352" s="5">
        <v>345</v>
      </c>
      <c r="C352" s="6" t="s">
        <v>476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273</v>
      </c>
      <c r="K352" s="17">
        <v>0</v>
      </c>
      <c r="L352" s="17">
        <v>0</v>
      </c>
      <c r="M352" s="17">
        <v>760</v>
      </c>
      <c r="N352" s="17">
        <v>0</v>
      </c>
      <c r="O352" s="17">
        <v>0</v>
      </c>
      <c r="P352" s="17">
        <v>116</v>
      </c>
      <c r="Q352" s="17">
        <v>0</v>
      </c>
      <c r="R352" s="17">
        <v>0</v>
      </c>
      <c r="S352" s="17">
        <v>0</v>
      </c>
      <c r="T352" s="18">
        <v>0</v>
      </c>
      <c r="U352" s="7">
        <f t="shared" si="10"/>
        <v>1149</v>
      </c>
      <c r="V352" s="7">
        <v>981</v>
      </c>
      <c r="W352" s="14">
        <f t="shared" si="11"/>
        <v>168</v>
      </c>
      <c r="X352" s="14"/>
    </row>
    <row r="353" spans="1:24">
      <c r="A353" s="2">
        <v>346</v>
      </c>
      <c r="B353" s="5">
        <v>346</v>
      </c>
      <c r="C353" s="6" t="s">
        <v>477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13351</v>
      </c>
      <c r="J353" s="17">
        <v>4739</v>
      </c>
      <c r="K353" s="17">
        <v>8970</v>
      </c>
      <c r="L353" s="17">
        <v>0</v>
      </c>
      <c r="M353" s="17">
        <v>35320</v>
      </c>
      <c r="N353" s="17">
        <v>381782</v>
      </c>
      <c r="O353" s="17">
        <v>0</v>
      </c>
      <c r="P353" s="17">
        <v>0</v>
      </c>
      <c r="Q353" s="17">
        <v>7113</v>
      </c>
      <c r="R353" s="17">
        <v>0</v>
      </c>
      <c r="S353" s="17">
        <v>20100</v>
      </c>
      <c r="T353" s="18">
        <v>141145</v>
      </c>
      <c r="U353" s="7">
        <f t="shared" si="10"/>
        <v>612520</v>
      </c>
      <c r="V353" s="7">
        <v>636101</v>
      </c>
      <c r="W353" s="14">
        <f t="shared" si="11"/>
        <v>-23581</v>
      </c>
      <c r="X353" s="14"/>
    </row>
    <row r="354" spans="1:24">
      <c r="A354" s="2">
        <v>347</v>
      </c>
      <c r="B354" s="5">
        <v>347</v>
      </c>
      <c r="C354" s="6" t="s">
        <v>478</v>
      </c>
      <c r="D354" s="17">
        <v>0</v>
      </c>
      <c r="E354" s="17">
        <v>0</v>
      </c>
      <c r="F354" s="17">
        <v>0</v>
      </c>
      <c r="G354" s="17">
        <v>0</v>
      </c>
      <c r="H354" s="17">
        <v>2323499</v>
      </c>
      <c r="I354" s="17">
        <v>0</v>
      </c>
      <c r="J354" s="17">
        <v>12442</v>
      </c>
      <c r="K354" s="17">
        <v>19475</v>
      </c>
      <c r="L354" s="17">
        <v>0</v>
      </c>
      <c r="M354" s="17">
        <v>43920</v>
      </c>
      <c r="N354" s="17">
        <v>828875</v>
      </c>
      <c r="O354" s="17">
        <v>0</v>
      </c>
      <c r="P354" s="17">
        <v>0</v>
      </c>
      <c r="Q354" s="17">
        <v>1299</v>
      </c>
      <c r="R354" s="17">
        <v>0</v>
      </c>
      <c r="S354" s="17">
        <v>40000</v>
      </c>
      <c r="T354" s="18">
        <v>185295</v>
      </c>
      <c r="U354" s="7">
        <f t="shared" si="10"/>
        <v>3454805</v>
      </c>
      <c r="V354" s="7">
        <v>3280365</v>
      </c>
      <c r="W354" s="14">
        <f t="shared" si="11"/>
        <v>174440</v>
      </c>
      <c r="X354" s="14"/>
    </row>
    <row r="355" spans="1:24">
      <c r="A355" s="2">
        <v>348</v>
      </c>
      <c r="B355" s="5">
        <v>348</v>
      </c>
      <c r="C355" s="6" t="s">
        <v>479</v>
      </c>
      <c r="D355" s="17">
        <v>0</v>
      </c>
      <c r="E355" s="17">
        <v>0</v>
      </c>
      <c r="F355" s="17">
        <v>0</v>
      </c>
      <c r="G355" s="17">
        <v>5832</v>
      </c>
      <c r="H355" s="17">
        <v>0</v>
      </c>
      <c r="I355" s="17">
        <v>0</v>
      </c>
      <c r="J355" s="17">
        <v>41600</v>
      </c>
      <c r="K355" s="17">
        <v>0</v>
      </c>
      <c r="L355" s="17">
        <v>0</v>
      </c>
      <c r="M355" s="17">
        <v>441660</v>
      </c>
      <c r="N355" s="17">
        <v>0</v>
      </c>
      <c r="O355" s="17">
        <v>0</v>
      </c>
      <c r="P355" s="17">
        <v>2825418</v>
      </c>
      <c r="Q355" s="17">
        <v>160701</v>
      </c>
      <c r="R355" s="17">
        <v>0</v>
      </c>
      <c r="S355" s="17">
        <v>2766438</v>
      </c>
      <c r="T355" s="18">
        <v>24314870</v>
      </c>
      <c r="U355" s="7">
        <f t="shared" si="10"/>
        <v>30556519</v>
      </c>
      <c r="V355" s="7">
        <v>30249967</v>
      </c>
      <c r="W355" s="14">
        <f t="shared" si="11"/>
        <v>306552</v>
      </c>
      <c r="X355" s="14"/>
    </row>
    <row r="356" spans="1:24">
      <c r="A356" s="2">
        <v>349</v>
      </c>
      <c r="B356" s="5">
        <v>349</v>
      </c>
      <c r="C356" s="6" t="s">
        <v>480</v>
      </c>
      <c r="D356" s="17">
        <v>0</v>
      </c>
      <c r="E356" s="17">
        <v>0</v>
      </c>
      <c r="F356" s="17">
        <v>0</v>
      </c>
      <c r="G356" s="17">
        <v>0</v>
      </c>
      <c r="H356" s="17">
        <v>0</v>
      </c>
      <c r="I356" s="17">
        <v>0</v>
      </c>
      <c r="J356" s="17">
        <v>370</v>
      </c>
      <c r="K356" s="17">
        <v>0</v>
      </c>
      <c r="L356" s="17">
        <v>0</v>
      </c>
      <c r="M356" s="17">
        <v>1080</v>
      </c>
      <c r="N356" s="17">
        <v>0</v>
      </c>
      <c r="O356" s="17">
        <v>0</v>
      </c>
      <c r="P356" s="17">
        <v>687</v>
      </c>
      <c r="Q356" s="17">
        <v>0</v>
      </c>
      <c r="R356" s="17">
        <v>0</v>
      </c>
      <c r="S356" s="17">
        <v>0</v>
      </c>
      <c r="T356" s="18">
        <v>0</v>
      </c>
      <c r="U356" s="7">
        <f t="shared" si="10"/>
        <v>2137</v>
      </c>
      <c r="V356" s="7">
        <v>1559</v>
      </c>
      <c r="W356" s="14">
        <f t="shared" si="11"/>
        <v>578</v>
      </c>
      <c r="X356" s="14"/>
    </row>
    <row r="357" spans="1:24">
      <c r="A357" s="2">
        <v>350</v>
      </c>
      <c r="B357" s="5">
        <v>350</v>
      </c>
      <c r="C357" s="6" t="s">
        <v>481</v>
      </c>
      <c r="D357" s="17">
        <v>90447</v>
      </c>
      <c r="E357" s="17">
        <v>0</v>
      </c>
      <c r="F357" s="17">
        <v>0</v>
      </c>
      <c r="G357" s="17">
        <v>0</v>
      </c>
      <c r="H357" s="17">
        <v>0</v>
      </c>
      <c r="I357" s="17">
        <v>59219</v>
      </c>
      <c r="J357" s="17">
        <v>3737</v>
      </c>
      <c r="K357" s="17">
        <v>5559</v>
      </c>
      <c r="L357" s="17">
        <v>0</v>
      </c>
      <c r="M357" s="17">
        <v>8760</v>
      </c>
      <c r="N357" s="17">
        <v>0</v>
      </c>
      <c r="O357" s="17">
        <v>0</v>
      </c>
      <c r="P357" s="17">
        <v>74379</v>
      </c>
      <c r="Q357" s="17">
        <v>0</v>
      </c>
      <c r="R357" s="17">
        <v>0</v>
      </c>
      <c r="S357" s="17">
        <v>25300</v>
      </c>
      <c r="T357" s="18">
        <v>89285</v>
      </c>
      <c r="U357" s="7">
        <f t="shared" si="10"/>
        <v>356686</v>
      </c>
      <c r="V357" s="7">
        <v>349971</v>
      </c>
      <c r="W357" s="14">
        <f t="shared" si="11"/>
        <v>6715</v>
      </c>
      <c r="X357" s="14"/>
    </row>
    <row r="358" spans="1:24">
      <c r="A358" s="2">
        <v>351</v>
      </c>
      <c r="B358" s="5">
        <v>351</v>
      </c>
      <c r="C358" s="6" t="s">
        <v>482</v>
      </c>
      <c r="D358" s="17">
        <v>441078</v>
      </c>
      <c r="E358" s="17">
        <v>0</v>
      </c>
      <c r="F358" s="17">
        <v>0</v>
      </c>
      <c r="G358" s="17">
        <v>0</v>
      </c>
      <c r="H358" s="17">
        <v>0</v>
      </c>
      <c r="I358" s="17">
        <v>137366</v>
      </c>
      <c r="J358" s="17">
        <v>9724</v>
      </c>
      <c r="K358" s="17">
        <v>0</v>
      </c>
      <c r="L358" s="17">
        <v>0</v>
      </c>
      <c r="M358" s="17">
        <v>26580</v>
      </c>
      <c r="N358" s="17">
        <v>0</v>
      </c>
      <c r="O358" s="17">
        <v>0</v>
      </c>
      <c r="P358" s="17">
        <v>139523</v>
      </c>
      <c r="Q358" s="17">
        <v>0</v>
      </c>
      <c r="R358" s="17">
        <v>0</v>
      </c>
      <c r="S358" s="17">
        <v>0</v>
      </c>
      <c r="T358" s="18">
        <v>0</v>
      </c>
      <c r="U358" s="7">
        <f t="shared" si="10"/>
        <v>754271</v>
      </c>
      <c r="V358" s="7">
        <v>736881</v>
      </c>
      <c r="W358" s="14">
        <f t="shared" si="11"/>
        <v>17390</v>
      </c>
      <c r="X358" s="14"/>
    </row>
    <row r="359" spans="1:24">
      <c r="A359" s="5">
        <v>352</v>
      </c>
      <c r="B359" s="5">
        <v>352</v>
      </c>
      <c r="C359" s="6" t="s">
        <v>144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260</v>
      </c>
      <c r="N359" s="17">
        <v>0</v>
      </c>
      <c r="O359" s="17">
        <v>0</v>
      </c>
      <c r="P359" s="17">
        <v>0</v>
      </c>
      <c r="Q359" s="17">
        <v>0</v>
      </c>
      <c r="R359" s="17">
        <v>0</v>
      </c>
      <c r="S359" s="17">
        <v>16937</v>
      </c>
      <c r="T359" s="18">
        <v>14694</v>
      </c>
      <c r="U359" s="7">
        <f t="shared" si="10"/>
        <v>31891</v>
      </c>
      <c r="V359" s="7">
        <v>23757</v>
      </c>
      <c r="W359" s="14">
        <f t="shared" si="11"/>
        <v>8134</v>
      </c>
      <c r="X359" s="14"/>
    </row>
    <row r="360" spans="1:24">
      <c r="A360" s="5"/>
      <c r="B360" s="5"/>
      <c r="C360" s="6" t="s">
        <v>568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  <c r="P360" s="17">
        <v>0</v>
      </c>
      <c r="Q360" s="17">
        <v>0</v>
      </c>
      <c r="R360" s="17">
        <v>0</v>
      </c>
      <c r="S360" s="17">
        <v>0</v>
      </c>
      <c r="T360" s="18">
        <v>0</v>
      </c>
      <c r="U360" s="7">
        <f t="shared" si="10"/>
        <v>0</v>
      </c>
      <c r="V360" s="7">
        <v>0</v>
      </c>
      <c r="W360" s="14">
        <f t="shared" si="11"/>
        <v>0</v>
      </c>
      <c r="X360" s="7"/>
    </row>
    <row r="361" spans="1:24">
      <c r="B361" s="5"/>
      <c r="C361" s="6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W361" s="10"/>
    </row>
    <row r="362" spans="1:24">
      <c r="B362" s="5">
        <v>0</v>
      </c>
      <c r="C362" s="2" t="s">
        <v>29</v>
      </c>
      <c r="D362" s="7">
        <f>SUM(D8:D360)</f>
        <v>19780388</v>
      </c>
      <c r="E362" s="7">
        <f>SUM(E8:E359)</f>
        <v>3874532</v>
      </c>
      <c r="F362" s="7">
        <f>SUM(F8:F359)</f>
        <v>1096705</v>
      </c>
      <c r="G362" s="7">
        <f t="shared" ref="G362:T362" si="12">SUM(G8:G359)</f>
        <v>179487</v>
      </c>
      <c r="H362" s="7">
        <f t="shared" si="12"/>
        <v>38083888</v>
      </c>
      <c r="I362" s="7">
        <f>SUM(I8:I360)</f>
        <v>10821875</v>
      </c>
      <c r="J362" s="7">
        <f>SUM(J8:J360)</f>
        <v>2081975</v>
      </c>
      <c r="K362" s="7">
        <f>SUM(K8:K360)</f>
        <v>1607559</v>
      </c>
      <c r="L362" s="7">
        <f>SUM(L8:L360)</f>
        <v>120782</v>
      </c>
      <c r="M362" s="7">
        <f>SUM(M8:M361)</f>
        <v>12816640</v>
      </c>
      <c r="N362" s="7">
        <f>SUM(N8:N360)</f>
        <v>160135712</v>
      </c>
      <c r="O362" s="7">
        <f>SUM(O8:O360)</f>
        <v>25000</v>
      </c>
      <c r="P362" s="7">
        <f>SUM(P8:P360)</f>
        <v>31868183</v>
      </c>
      <c r="Q362" s="7">
        <f>SUM(Q8:Q360)</f>
        <v>3284896</v>
      </c>
      <c r="R362" s="7">
        <f>SUM(R8:R359)</f>
        <v>134793</v>
      </c>
      <c r="S362" s="7">
        <f>SUM(S8:S360)</f>
        <v>58945485</v>
      </c>
      <c r="T362" s="7">
        <f t="shared" si="12"/>
        <v>430170435.87973768</v>
      </c>
      <c r="U362" s="7">
        <f>SUM(U8:U361)</f>
        <v>775028335.87973762</v>
      </c>
      <c r="V362" s="7"/>
      <c r="W362" s="10"/>
    </row>
    <row r="363" spans="1:24">
      <c r="C363" s="2" t="s">
        <v>140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f>'Regional Schools'!J96</f>
        <v>363165</v>
      </c>
      <c r="R363" s="7">
        <v>0</v>
      </c>
      <c r="S363" s="7">
        <f>'Regional Schools'!K96</f>
        <v>24815260</v>
      </c>
      <c r="T363" s="7">
        <f>'Regional Schools'!L96</f>
        <v>20013711.192458544</v>
      </c>
      <c r="U363" s="7">
        <f>'Regional Schools'!M96</f>
        <v>45192136.19245854</v>
      </c>
    </row>
    <row r="364" spans="1:24">
      <c r="C364" s="2" t="s">
        <v>14</v>
      </c>
      <c r="D364" s="7">
        <f t="shared" ref="D364:U364" si="13">D362+D363</f>
        <v>19780388</v>
      </c>
      <c r="E364" s="7">
        <f t="shared" si="13"/>
        <v>3874532</v>
      </c>
      <c r="F364" s="7">
        <f>F362+F363</f>
        <v>1096705</v>
      </c>
      <c r="G364" s="7">
        <f t="shared" si="13"/>
        <v>179487</v>
      </c>
      <c r="H364" s="7">
        <f t="shared" si="13"/>
        <v>38083888</v>
      </c>
      <c r="I364" s="7">
        <f t="shared" si="13"/>
        <v>10821875</v>
      </c>
      <c r="J364" s="7">
        <f t="shared" si="13"/>
        <v>2081975</v>
      </c>
      <c r="K364" s="7">
        <f t="shared" si="13"/>
        <v>1607559</v>
      </c>
      <c r="L364" s="7">
        <f t="shared" si="13"/>
        <v>120782</v>
      </c>
      <c r="M364" s="7">
        <f t="shared" si="13"/>
        <v>12816640</v>
      </c>
      <c r="N364" s="7">
        <f t="shared" si="13"/>
        <v>160135712</v>
      </c>
      <c r="O364" s="7">
        <f t="shared" si="13"/>
        <v>25000</v>
      </c>
      <c r="P364" s="7">
        <f t="shared" si="13"/>
        <v>31868183</v>
      </c>
      <c r="Q364" s="7">
        <f>Q362+Q363</f>
        <v>3648061</v>
      </c>
      <c r="R364" s="7">
        <f>R362+R363</f>
        <v>134793</v>
      </c>
      <c r="S364" s="7">
        <f t="shared" si="13"/>
        <v>83760745</v>
      </c>
      <c r="T364" s="7">
        <f t="shared" si="13"/>
        <v>450184147.07219625</v>
      </c>
      <c r="U364" s="7">
        <f t="shared" si="13"/>
        <v>820220472.07219613</v>
      </c>
    </row>
    <row r="366" spans="1:24">
      <c r="G366" s="7"/>
      <c r="H366" s="7"/>
    </row>
  </sheetData>
  <autoFilter ref="A7:X360"/>
  <phoneticPr fontId="0" type="noConversion"/>
  <printOptions gridLines="1" gridLinesSet="0"/>
  <pageMargins left="0.05" right="0.05" top="0.75" bottom="0.75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2.75"/>
  <cols>
    <col min="1" max="1" width="3.33203125" style="2" customWidth="1"/>
    <col min="2" max="2" width="4.109375" style="2" bestFit="1" customWidth="1"/>
    <col min="3" max="3" width="29.77734375" style="2" customWidth="1"/>
    <col min="4" max="4" width="8.6640625" style="2" bestFit="1" customWidth="1"/>
    <col min="5" max="5" width="10.44140625" style="2" customWidth="1"/>
    <col min="6" max="6" width="12" style="2" customWidth="1"/>
    <col min="7" max="8" width="8.6640625" style="2" bestFit="1" customWidth="1"/>
    <col min="9" max="9" width="9.88671875" style="2" bestFit="1" customWidth="1"/>
    <col min="10" max="10" width="8.6640625" style="2" bestFit="1" customWidth="1"/>
    <col min="11" max="11" width="7.88671875" style="10" bestFit="1" customWidth="1"/>
    <col min="12" max="12" width="9.5546875" style="2" bestFit="1" customWidth="1"/>
    <col min="13" max="13" width="9.6640625" style="2" bestFit="1" customWidth="1"/>
    <col min="14" max="16384" width="8.88671875" style="2"/>
  </cols>
  <sheetData>
    <row r="1" spans="1:17">
      <c r="A1" s="1" t="s">
        <v>0</v>
      </c>
    </row>
    <row r="2" spans="1:17">
      <c r="A2" s="1" t="s">
        <v>1</v>
      </c>
      <c r="G2" s="7"/>
    </row>
    <row r="3" spans="1:17">
      <c r="A3" s="1" t="s">
        <v>2</v>
      </c>
    </row>
    <row r="4" spans="1:17">
      <c r="A4" s="1"/>
    </row>
    <row r="5" spans="1:17">
      <c r="A5" s="1" t="s">
        <v>573</v>
      </c>
    </row>
    <row r="6" spans="1:17">
      <c r="A6" s="1"/>
    </row>
    <row r="7" spans="1:17" ht="63.75">
      <c r="A7" s="2" t="s">
        <v>3</v>
      </c>
      <c r="B7" s="4" t="s">
        <v>4</v>
      </c>
      <c r="C7" s="4" t="s">
        <v>30</v>
      </c>
      <c r="D7" s="20" t="s">
        <v>6</v>
      </c>
      <c r="E7" s="20" t="s">
        <v>7</v>
      </c>
      <c r="F7" s="20" t="s">
        <v>145</v>
      </c>
      <c r="G7" s="20" t="s">
        <v>8</v>
      </c>
      <c r="H7" s="20" t="s">
        <v>141</v>
      </c>
      <c r="I7" s="20" t="s">
        <v>31</v>
      </c>
      <c r="J7" s="20" t="s">
        <v>32</v>
      </c>
      <c r="K7" s="20" t="s">
        <v>142</v>
      </c>
      <c r="L7" s="20" t="s">
        <v>143</v>
      </c>
      <c r="M7" s="20" t="s">
        <v>33</v>
      </c>
      <c r="N7" s="20" t="s">
        <v>576</v>
      </c>
      <c r="O7" s="4" t="s">
        <v>577</v>
      </c>
      <c r="P7" s="4" t="s">
        <v>575</v>
      </c>
      <c r="Q7" s="4"/>
    </row>
    <row r="8" spans="1:17">
      <c r="A8" s="2">
        <v>600</v>
      </c>
      <c r="B8" s="6" t="s">
        <v>34</v>
      </c>
      <c r="C8" s="6" t="s">
        <v>483</v>
      </c>
      <c r="D8" s="13">
        <v>14254476</v>
      </c>
      <c r="E8" s="13">
        <v>1729727</v>
      </c>
      <c r="F8" s="22">
        <v>133282.15370847617</v>
      </c>
      <c r="G8" s="13">
        <v>23933</v>
      </c>
      <c r="H8" s="13">
        <v>360992</v>
      </c>
      <c r="I8" s="7">
        <f t="shared" ref="I8:I39" si="0">SUM(D8:H8)</f>
        <v>16502410.153708477</v>
      </c>
      <c r="J8" s="13">
        <v>12675</v>
      </c>
      <c r="K8" s="7">
        <v>91711</v>
      </c>
      <c r="L8" s="22">
        <v>541005</v>
      </c>
      <c r="M8" s="10">
        <f t="shared" ref="M8:M72" si="1">SUM(J8:L8)</f>
        <v>645391</v>
      </c>
      <c r="N8" s="7">
        <f t="shared" ref="N8:N72" si="2">I8-M8</f>
        <v>15857019.153708477</v>
      </c>
      <c r="O8" s="7">
        <v>7718693</v>
      </c>
      <c r="P8" s="7">
        <f>N8-O8</f>
        <v>8138326.1537084766</v>
      </c>
      <c r="Q8" s="21"/>
    </row>
    <row r="9" spans="1:17">
      <c r="A9" s="2">
        <v>603</v>
      </c>
      <c r="B9" s="6" t="s">
        <v>35</v>
      </c>
      <c r="C9" s="6" t="s">
        <v>484</v>
      </c>
      <c r="D9" s="13">
        <v>10121468</v>
      </c>
      <c r="E9" s="13">
        <v>243955</v>
      </c>
      <c r="F9" s="22">
        <v>123031.38156110718</v>
      </c>
      <c r="G9" s="13">
        <v>10194</v>
      </c>
      <c r="H9" s="13">
        <v>413638</v>
      </c>
      <c r="I9" s="7">
        <f t="shared" si="0"/>
        <v>10912286.381561108</v>
      </c>
      <c r="J9" s="13">
        <v>1214</v>
      </c>
      <c r="K9" s="7">
        <v>377524</v>
      </c>
      <c r="L9" s="22">
        <v>825507</v>
      </c>
      <c r="M9" s="10">
        <f t="shared" si="1"/>
        <v>1204245</v>
      </c>
      <c r="N9" s="7">
        <f t="shared" si="2"/>
        <v>9708041.3815611079</v>
      </c>
      <c r="O9" s="7">
        <v>9507411</v>
      </c>
      <c r="P9" s="7">
        <f t="shared" ref="P9:P72" si="3">N9-O9</f>
        <v>200630.38156110793</v>
      </c>
      <c r="Q9" s="21"/>
    </row>
    <row r="10" spans="1:17">
      <c r="A10" s="2">
        <v>605</v>
      </c>
      <c r="B10" s="6" t="s">
        <v>36</v>
      </c>
      <c r="C10" s="6" t="s">
        <v>485</v>
      </c>
      <c r="D10" s="13">
        <v>9311217</v>
      </c>
      <c r="E10" s="13">
        <v>850121</v>
      </c>
      <c r="F10" s="22">
        <v>304464.59821060061</v>
      </c>
      <c r="G10" s="13">
        <v>7335</v>
      </c>
      <c r="H10" s="13">
        <v>698926</v>
      </c>
      <c r="I10" s="7">
        <f t="shared" si="0"/>
        <v>11172063.598210601</v>
      </c>
      <c r="J10" s="13">
        <v>0</v>
      </c>
      <c r="K10" s="7">
        <v>125591</v>
      </c>
      <c r="L10" s="22">
        <v>1322289</v>
      </c>
      <c r="M10" s="10">
        <f t="shared" si="1"/>
        <v>1447880</v>
      </c>
      <c r="N10" s="7">
        <f t="shared" si="2"/>
        <v>9724183.5982106011</v>
      </c>
      <c r="O10" s="7">
        <v>9496929</v>
      </c>
      <c r="P10" s="7">
        <f t="shared" si="3"/>
        <v>227254.59821060114</v>
      </c>
      <c r="Q10" s="21"/>
    </row>
    <row r="11" spans="1:17">
      <c r="A11" s="2">
        <v>610</v>
      </c>
      <c r="B11" s="6" t="s">
        <v>37</v>
      </c>
      <c r="C11" s="6" t="s">
        <v>486</v>
      </c>
      <c r="D11" s="13">
        <v>10138704</v>
      </c>
      <c r="E11" s="13">
        <v>1009279</v>
      </c>
      <c r="F11" s="22">
        <v>35630.994403680939</v>
      </c>
      <c r="G11" s="13">
        <v>11442</v>
      </c>
      <c r="H11" s="13">
        <v>642858</v>
      </c>
      <c r="I11" s="7">
        <f t="shared" si="0"/>
        <v>11837913.994403681</v>
      </c>
      <c r="J11" s="13">
        <v>33788</v>
      </c>
      <c r="K11" s="7">
        <v>331317</v>
      </c>
      <c r="L11" s="22">
        <v>158488</v>
      </c>
      <c r="M11" s="10">
        <f t="shared" si="1"/>
        <v>523593</v>
      </c>
      <c r="N11" s="7">
        <f t="shared" si="2"/>
        <v>11314320.994403681</v>
      </c>
      <c r="O11" s="7">
        <v>10893371</v>
      </c>
      <c r="P11" s="7">
        <f t="shared" si="3"/>
        <v>420949.99440368079</v>
      </c>
      <c r="Q11" s="21"/>
    </row>
    <row r="12" spans="1:17">
      <c r="A12" s="2">
        <v>801</v>
      </c>
      <c r="B12" s="6" t="s">
        <v>38</v>
      </c>
      <c r="C12" s="6" t="s">
        <v>487</v>
      </c>
      <c r="D12" s="13">
        <v>3884226</v>
      </c>
      <c r="E12" s="13">
        <v>617453</v>
      </c>
      <c r="F12" s="22">
        <v>0</v>
      </c>
      <c r="G12" s="13">
        <v>4402</v>
      </c>
      <c r="H12" s="13">
        <v>0</v>
      </c>
      <c r="I12" s="7">
        <f t="shared" si="0"/>
        <v>4506081</v>
      </c>
      <c r="J12" s="13">
        <v>0</v>
      </c>
      <c r="K12" s="7">
        <v>5000</v>
      </c>
      <c r="L12" s="22">
        <v>0</v>
      </c>
      <c r="M12" s="10">
        <f t="shared" si="1"/>
        <v>5000</v>
      </c>
      <c r="N12" s="7">
        <f t="shared" si="2"/>
        <v>4501081</v>
      </c>
      <c r="O12" s="7">
        <v>4257519</v>
      </c>
      <c r="P12" s="7">
        <f t="shared" si="3"/>
        <v>243562</v>
      </c>
      <c r="Q12" s="21"/>
    </row>
    <row r="13" spans="1:17">
      <c r="A13" s="2">
        <v>615</v>
      </c>
      <c r="B13" s="6" t="s">
        <v>39</v>
      </c>
      <c r="C13" s="6" t="s">
        <v>488</v>
      </c>
      <c r="D13" s="13">
        <v>17129715</v>
      </c>
      <c r="E13" s="13">
        <v>498763</v>
      </c>
      <c r="F13" s="22">
        <v>11482.771213531236</v>
      </c>
      <c r="G13" s="13">
        <v>10307</v>
      </c>
      <c r="H13" s="13">
        <v>216746</v>
      </c>
      <c r="I13" s="7">
        <f t="shared" si="0"/>
        <v>17867013.771213531</v>
      </c>
      <c r="J13" s="13">
        <v>2897</v>
      </c>
      <c r="K13" s="7">
        <v>1977740</v>
      </c>
      <c r="L13" s="22">
        <v>22505</v>
      </c>
      <c r="M13" s="10">
        <f t="shared" si="1"/>
        <v>2003142</v>
      </c>
      <c r="N13" s="7">
        <f t="shared" si="2"/>
        <v>15863871.771213531</v>
      </c>
      <c r="O13" s="7">
        <v>16015342</v>
      </c>
      <c r="P13" s="7">
        <f t="shared" si="3"/>
        <v>-151470.22878646851</v>
      </c>
      <c r="Q13" s="21"/>
    </row>
    <row r="14" spans="1:17">
      <c r="A14" s="2">
        <v>616</v>
      </c>
      <c r="B14" s="6">
        <v>616</v>
      </c>
      <c r="C14" s="6" t="s">
        <v>564</v>
      </c>
      <c r="D14" s="13">
        <v>8003886</v>
      </c>
      <c r="E14" s="13">
        <v>341403</v>
      </c>
      <c r="F14" s="22">
        <v>69654</v>
      </c>
      <c r="G14" s="13">
        <v>0</v>
      </c>
      <c r="H14" s="13">
        <v>780007</v>
      </c>
      <c r="I14" s="7">
        <f t="shared" si="0"/>
        <v>9194950</v>
      </c>
      <c r="J14" s="13">
        <v>0</v>
      </c>
      <c r="K14" s="7">
        <v>827151</v>
      </c>
      <c r="L14" s="22">
        <v>946796</v>
      </c>
      <c r="M14" s="10">
        <f t="shared" si="1"/>
        <v>1773947</v>
      </c>
      <c r="N14" s="7">
        <f t="shared" si="2"/>
        <v>7421003</v>
      </c>
      <c r="O14" s="7">
        <v>7324671</v>
      </c>
      <c r="P14" s="7">
        <f t="shared" si="3"/>
        <v>96332</v>
      </c>
      <c r="Q14" s="21"/>
    </row>
    <row r="15" spans="1:17">
      <c r="A15" s="2">
        <v>618</v>
      </c>
      <c r="B15" s="6" t="s">
        <v>40</v>
      </c>
      <c r="C15" s="6" t="s">
        <v>489</v>
      </c>
      <c r="D15" s="13">
        <v>2753513</v>
      </c>
      <c r="E15" s="13">
        <v>799026</v>
      </c>
      <c r="F15" s="22">
        <v>0</v>
      </c>
      <c r="G15" s="13">
        <v>6755</v>
      </c>
      <c r="H15" s="13">
        <v>1578223</v>
      </c>
      <c r="I15" s="7">
        <f t="shared" si="0"/>
        <v>5137517</v>
      </c>
      <c r="J15" s="13">
        <v>4928</v>
      </c>
      <c r="K15" s="7">
        <v>600721</v>
      </c>
      <c r="L15" s="22">
        <v>0</v>
      </c>
      <c r="M15" s="10">
        <f t="shared" si="1"/>
        <v>605649</v>
      </c>
      <c r="N15" s="7">
        <f t="shared" si="2"/>
        <v>4531868</v>
      </c>
      <c r="O15" s="7">
        <v>4342284</v>
      </c>
      <c r="P15" s="7">
        <f t="shared" si="3"/>
        <v>189584</v>
      </c>
      <c r="Q15" s="21"/>
    </row>
    <row r="16" spans="1:17">
      <c r="A16" s="2">
        <v>620</v>
      </c>
      <c r="B16" s="6" t="s">
        <v>41</v>
      </c>
      <c r="C16" s="6" t="s">
        <v>490</v>
      </c>
      <c r="D16" s="13">
        <v>1049323</v>
      </c>
      <c r="E16" s="13">
        <v>165290</v>
      </c>
      <c r="F16" s="22">
        <v>26790</v>
      </c>
      <c r="G16" s="13">
        <v>2571</v>
      </c>
      <c r="H16" s="13">
        <v>609422</v>
      </c>
      <c r="I16" s="7">
        <f t="shared" si="0"/>
        <v>1853396</v>
      </c>
      <c r="J16" s="13">
        <v>0</v>
      </c>
      <c r="K16" s="7">
        <v>196044</v>
      </c>
      <c r="L16" s="22">
        <v>447031</v>
      </c>
      <c r="M16" s="10">
        <f t="shared" si="1"/>
        <v>643075</v>
      </c>
      <c r="N16" s="7">
        <f t="shared" si="2"/>
        <v>1210321</v>
      </c>
      <c r="O16" s="7">
        <v>957412</v>
      </c>
      <c r="P16" s="7">
        <f t="shared" si="3"/>
        <v>252909</v>
      </c>
      <c r="Q16" s="21"/>
    </row>
    <row r="17" spans="1:17">
      <c r="A17" s="2">
        <v>622</v>
      </c>
      <c r="B17" s="6" t="s">
        <v>42</v>
      </c>
      <c r="C17" s="6" t="s">
        <v>491</v>
      </c>
      <c r="D17" s="13">
        <v>10684594</v>
      </c>
      <c r="E17" s="13">
        <v>571694</v>
      </c>
      <c r="F17" s="22">
        <v>1187.6000785683636</v>
      </c>
      <c r="G17" s="13">
        <v>12038</v>
      </c>
      <c r="H17" s="13">
        <v>147596</v>
      </c>
      <c r="I17" s="7">
        <f t="shared" si="0"/>
        <v>11417109.600078568</v>
      </c>
      <c r="J17" s="13">
        <v>0</v>
      </c>
      <c r="K17" s="7">
        <v>467866</v>
      </c>
      <c r="L17" s="22">
        <v>10377</v>
      </c>
      <c r="M17" s="10">
        <f t="shared" si="1"/>
        <v>478243</v>
      </c>
      <c r="N17" s="7">
        <f t="shared" si="2"/>
        <v>10938866.600078568</v>
      </c>
      <c r="O17" s="7">
        <v>10685294</v>
      </c>
      <c r="P17" s="7">
        <f t="shared" si="3"/>
        <v>253572.60007856786</v>
      </c>
      <c r="Q17" s="21"/>
    </row>
    <row r="18" spans="1:17">
      <c r="A18" s="2">
        <v>805</v>
      </c>
      <c r="B18" s="6" t="s">
        <v>43</v>
      </c>
      <c r="C18" s="6" t="s">
        <v>492</v>
      </c>
      <c r="D18" s="13">
        <v>8056069</v>
      </c>
      <c r="E18" s="13">
        <v>1108420</v>
      </c>
      <c r="F18" s="22">
        <v>0</v>
      </c>
      <c r="G18" s="13">
        <v>6272</v>
      </c>
      <c r="H18" s="13">
        <v>0</v>
      </c>
      <c r="I18" s="7">
        <f t="shared" si="0"/>
        <v>9170761</v>
      </c>
      <c r="J18" s="13">
        <v>0</v>
      </c>
      <c r="K18" s="7">
        <v>0</v>
      </c>
      <c r="L18" s="22">
        <v>0</v>
      </c>
      <c r="M18" s="10">
        <f t="shared" si="1"/>
        <v>0</v>
      </c>
      <c r="N18" s="7">
        <f t="shared" si="2"/>
        <v>9170761</v>
      </c>
      <c r="O18" s="7">
        <v>8814534</v>
      </c>
      <c r="P18" s="7">
        <f t="shared" si="3"/>
        <v>356227</v>
      </c>
      <c r="Q18" s="21"/>
    </row>
    <row r="19" spans="1:17">
      <c r="A19" s="2">
        <v>806</v>
      </c>
      <c r="B19" s="6" t="s">
        <v>44</v>
      </c>
      <c r="C19" s="6" t="s">
        <v>493</v>
      </c>
      <c r="D19" s="13">
        <v>4130304</v>
      </c>
      <c r="E19" s="13">
        <v>733709</v>
      </c>
      <c r="F19" s="22">
        <v>0</v>
      </c>
      <c r="G19" s="13">
        <v>4567</v>
      </c>
      <c r="H19" s="13">
        <v>0</v>
      </c>
      <c r="I19" s="7">
        <f t="shared" si="0"/>
        <v>4868580</v>
      </c>
      <c r="J19" s="13">
        <v>0</v>
      </c>
      <c r="K19" s="7">
        <v>3150</v>
      </c>
      <c r="L19" s="22">
        <v>0</v>
      </c>
      <c r="M19" s="10">
        <f t="shared" si="1"/>
        <v>3150</v>
      </c>
      <c r="N19" s="7">
        <f t="shared" si="2"/>
        <v>4865430</v>
      </c>
      <c r="O19" s="7">
        <v>4526495</v>
      </c>
      <c r="P19" s="7">
        <f t="shared" si="3"/>
        <v>338935</v>
      </c>
      <c r="Q19" s="21"/>
    </row>
    <row r="20" spans="1:17">
      <c r="A20" s="2">
        <v>625</v>
      </c>
      <c r="B20" s="6" t="s">
        <v>45</v>
      </c>
      <c r="C20" s="6" t="s">
        <v>494</v>
      </c>
      <c r="D20" s="13">
        <v>20536596</v>
      </c>
      <c r="E20" s="13">
        <v>2087315</v>
      </c>
      <c r="F20" s="22">
        <v>8037</v>
      </c>
      <c r="G20" s="13">
        <v>23890</v>
      </c>
      <c r="H20" s="13">
        <v>216189</v>
      </c>
      <c r="I20" s="7">
        <f t="shared" si="0"/>
        <v>22872027</v>
      </c>
      <c r="J20" s="13">
        <v>12216</v>
      </c>
      <c r="K20" s="7">
        <v>863705</v>
      </c>
      <c r="L20" s="22">
        <v>101205</v>
      </c>
      <c r="M20" s="10">
        <f t="shared" si="1"/>
        <v>977126</v>
      </c>
      <c r="N20" s="7">
        <f t="shared" si="2"/>
        <v>21894901</v>
      </c>
      <c r="O20" s="7">
        <v>21255748</v>
      </c>
      <c r="P20" s="7">
        <f t="shared" si="3"/>
        <v>639153</v>
      </c>
      <c r="Q20" s="21"/>
    </row>
    <row r="21" spans="1:17">
      <c r="A21" s="2">
        <v>910</v>
      </c>
      <c r="B21" s="6" t="s">
        <v>46</v>
      </c>
      <c r="C21" s="6" t="s">
        <v>495</v>
      </c>
      <c r="D21" s="13">
        <v>2983352</v>
      </c>
      <c r="E21" s="13">
        <v>411473</v>
      </c>
      <c r="F21" s="22">
        <v>0</v>
      </c>
      <c r="G21" s="13">
        <v>2016</v>
      </c>
      <c r="H21" s="13">
        <v>0</v>
      </c>
      <c r="I21" s="7">
        <f t="shared" si="0"/>
        <v>3396841</v>
      </c>
      <c r="J21" s="13">
        <v>0</v>
      </c>
      <c r="K21" s="7">
        <v>0</v>
      </c>
      <c r="L21" s="22">
        <v>0</v>
      </c>
      <c r="M21" s="10">
        <f t="shared" si="1"/>
        <v>0</v>
      </c>
      <c r="N21" s="7">
        <f t="shared" si="2"/>
        <v>3396841</v>
      </c>
      <c r="O21" s="7">
        <v>3282604</v>
      </c>
      <c r="P21" s="7">
        <f t="shared" si="3"/>
        <v>114237</v>
      </c>
      <c r="Q21" s="21"/>
    </row>
    <row r="22" spans="1:17">
      <c r="A22" s="2">
        <v>810</v>
      </c>
      <c r="B22" s="6" t="s">
        <v>47</v>
      </c>
      <c r="C22" s="6" t="s">
        <v>496</v>
      </c>
      <c r="D22" s="13">
        <v>10595527</v>
      </c>
      <c r="E22" s="13">
        <v>824616</v>
      </c>
      <c r="F22" s="22">
        <v>0</v>
      </c>
      <c r="G22" s="13">
        <v>7760</v>
      </c>
      <c r="H22" s="13">
        <v>0</v>
      </c>
      <c r="I22" s="7">
        <f t="shared" si="0"/>
        <v>11427903</v>
      </c>
      <c r="J22" s="13">
        <v>0</v>
      </c>
      <c r="K22" s="7">
        <v>22100</v>
      </c>
      <c r="L22" s="22">
        <v>0</v>
      </c>
      <c r="M22" s="10">
        <f t="shared" si="1"/>
        <v>22100</v>
      </c>
      <c r="N22" s="7">
        <f t="shared" si="2"/>
        <v>11405803</v>
      </c>
      <c r="O22" s="7">
        <v>11110950</v>
      </c>
      <c r="P22" s="7">
        <f t="shared" si="3"/>
        <v>294853</v>
      </c>
      <c r="Q22" s="21"/>
    </row>
    <row r="23" spans="1:17">
      <c r="A23" s="2">
        <v>815</v>
      </c>
      <c r="B23" s="6" t="s">
        <v>48</v>
      </c>
      <c r="C23" s="6" t="s">
        <v>497</v>
      </c>
      <c r="D23" s="13">
        <v>2080187</v>
      </c>
      <c r="E23" s="13">
        <v>544203</v>
      </c>
      <c r="F23" s="22">
        <v>0</v>
      </c>
      <c r="G23" s="13">
        <v>3109</v>
      </c>
      <c r="H23" s="13">
        <v>0</v>
      </c>
      <c r="I23" s="7">
        <f t="shared" si="0"/>
        <v>2627499</v>
      </c>
      <c r="J23" s="13">
        <v>0</v>
      </c>
      <c r="K23" s="7">
        <v>0</v>
      </c>
      <c r="L23" s="22">
        <v>0</v>
      </c>
      <c r="M23" s="10">
        <f t="shared" si="1"/>
        <v>0</v>
      </c>
      <c r="N23" s="7">
        <f t="shared" si="2"/>
        <v>2627499</v>
      </c>
      <c r="O23" s="7">
        <v>2493746</v>
      </c>
      <c r="P23" s="7">
        <f t="shared" si="3"/>
        <v>133753</v>
      </c>
      <c r="Q23" s="21"/>
    </row>
    <row r="24" spans="1:17">
      <c r="A24" s="2">
        <v>635</v>
      </c>
      <c r="B24" s="6" t="s">
        <v>49</v>
      </c>
      <c r="C24" s="6" t="s">
        <v>498</v>
      </c>
      <c r="D24" s="13">
        <v>8498034</v>
      </c>
      <c r="E24" s="13">
        <v>1130721</v>
      </c>
      <c r="F24" s="22">
        <v>88063.926328013724</v>
      </c>
      <c r="G24" s="13">
        <v>11569</v>
      </c>
      <c r="H24" s="13">
        <v>760668</v>
      </c>
      <c r="I24" s="7">
        <f t="shared" si="0"/>
        <v>10489055.926328015</v>
      </c>
      <c r="J24" s="13">
        <v>866</v>
      </c>
      <c r="K24" s="7">
        <v>687988</v>
      </c>
      <c r="L24" s="22">
        <v>268217</v>
      </c>
      <c r="M24" s="10">
        <f t="shared" si="1"/>
        <v>957071</v>
      </c>
      <c r="N24" s="7">
        <f t="shared" si="2"/>
        <v>9531984.9263280146</v>
      </c>
      <c r="O24" s="7">
        <v>9094571</v>
      </c>
      <c r="P24" s="7">
        <f t="shared" si="3"/>
        <v>437413.92632801458</v>
      </c>
      <c r="Q24" s="21"/>
    </row>
    <row r="25" spans="1:17">
      <c r="A25" s="2">
        <v>632</v>
      </c>
      <c r="B25" s="6" t="s">
        <v>50</v>
      </c>
      <c r="C25" s="6" t="s">
        <v>51</v>
      </c>
      <c r="D25" s="13">
        <v>730880</v>
      </c>
      <c r="E25" s="13">
        <v>74579</v>
      </c>
      <c r="F25" s="22">
        <v>4465</v>
      </c>
      <c r="G25" s="13">
        <v>791</v>
      </c>
      <c r="H25" s="13">
        <v>76474</v>
      </c>
      <c r="I25" s="7">
        <f t="shared" si="0"/>
        <v>887189</v>
      </c>
      <c r="J25" s="13">
        <v>0</v>
      </c>
      <c r="K25" s="7">
        <v>26950</v>
      </c>
      <c r="L25" s="22">
        <v>65330</v>
      </c>
      <c r="M25" s="10">
        <f t="shared" si="1"/>
        <v>92280</v>
      </c>
      <c r="N25" s="7">
        <f t="shared" si="2"/>
        <v>794909</v>
      </c>
      <c r="O25" s="7">
        <v>745305</v>
      </c>
      <c r="P25" s="7">
        <f t="shared" si="3"/>
        <v>49604</v>
      </c>
      <c r="Q25" s="21"/>
    </row>
    <row r="26" spans="1:17">
      <c r="A26" s="2">
        <v>640</v>
      </c>
      <c r="B26" s="6" t="s">
        <v>52</v>
      </c>
      <c r="C26" s="6" t="s">
        <v>499</v>
      </c>
      <c r="D26" s="13">
        <v>2020931</v>
      </c>
      <c r="E26" s="13">
        <v>617582</v>
      </c>
      <c r="F26" s="22">
        <v>28019.207528097475</v>
      </c>
      <c r="G26" s="13">
        <v>3795</v>
      </c>
      <c r="H26" s="13">
        <v>0</v>
      </c>
      <c r="I26" s="7">
        <f t="shared" si="0"/>
        <v>2670327.2075280976</v>
      </c>
      <c r="J26" s="13">
        <v>8275</v>
      </c>
      <c r="K26" s="7">
        <v>13775</v>
      </c>
      <c r="L26" s="22">
        <v>139806</v>
      </c>
      <c r="M26" s="10">
        <f t="shared" si="1"/>
        <v>161856</v>
      </c>
      <c r="N26" s="7">
        <f t="shared" si="2"/>
        <v>2508471.2075280976</v>
      </c>
      <c r="O26" s="7">
        <v>2147675</v>
      </c>
      <c r="P26" s="7">
        <f t="shared" si="3"/>
        <v>360796.20752809756</v>
      </c>
      <c r="Q26" s="21"/>
    </row>
    <row r="27" spans="1:17">
      <c r="A27" s="2">
        <v>645</v>
      </c>
      <c r="B27" s="6" t="s">
        <v>53</v>
      </c>
      <c r="C27" s="6" t="s">
        <v>500</v>
      </c>
      <c r="D27" s="13">
        <v>6718014</v>
      </c>
      <c r="E27" s="13">
        <v>1553639</v>
      </c>
      <c r="F27" s="22">
        <v>131271</v>
      </c>
      <c r="G27" s="13">
        <v>20588</v>
      </c>
      <c r="H27" s="13">
        <v>602807</v>
      </c>
      <c r="I27" s="7">
        <f t="shared" si="0"/>
        <v>9026319</v>
      </c>
      <c r="J27" s="13">
        <v>17268</v>
      </c>
      <c r="K27" s="7">
        <v>2248751</v>
      </c>
      <c r="L27" s="22">
        <v>1936014</v>
      </c>
      <c r="M27" s="10">
        <f t="shared" si="1"/>
        <v>4202033</v>
      </c>
      <c r="N27" s="7">
        <f t="shared" si="2"/>
        <v>4824286</v>
      </c>
      <c r="O27" s="7">
        <v>4142864</v>
      </c>
      <c r="P27" s="7">
        <f t="shared" si="3"/>
        <v>681422</v>
      </c>
      <c r="Q27" s="21"/>
    </row>
    <row r="28" spans="1:17">
      <c r="A28" s="2">
        <v>650</v>
      </c>
      <c r="B28" s="6" t="s">
        <v>54</v>
      </c>
      <c r="C28" s="6" t="s">
        <v>501</v>
      </c>
      <c r="D28" s="13">
        <v>12463021</v>
      </c>
      <c r="E28" s="13">
        <v>1034477</v>
      </c>
      <c r="F28" s="22">
        <v>22970.891209938185</v>
      </c>
      <c r="G28" s="13">
        <v>12475</v>
      </c>
      <c r="H28" s="13">
        <v>0</v>
      </c>
      <c r="I28" s="7">
        <f t="shared" si="0"/>
        <v>13532943.891209938</v>
      </c>
      <c r="J28" s="13">
        <v>12697</v>
      </c>
      <c r="K28" s="7">
        <v>53373</v>
      </c>
      <c r="L28" s="22">
        <v>56433</v>
      </c>
      <c r="M28" s="10">
        <f t="shared" si="1"/>
        <v>122503</v>
      </c>
      <c r="N28" s="7">
        <f t="shared" si="2"/>
        <v>13410440.891209938</v>
      </c>
      <c r="O28" s="7">
        <v>13057704</v>
      </c>
      <c r="P28" s="7">
        <f t="shared" si="3"/>
        <v>352736.89120993763</v>
      </c>
      <c r="Q28" s="21"/>
    </row>
    <row r="29" spans="1:17">
      <c r="A29" s="2">
        <v>655</v>
      </c>
      <c r="B29" s="6" t="s">
        <v>55</v>
      </c>
      <c r="C29" s="6" t="s">
        <v>502</v>
      </c>
      <c r="D29" s="13">
        <v>1629376</v>
      </c>
      <c r="E29" s="13">
        <v>501763</v>
      </c>
      <c r="F29" s="22">
        <v>0</v>
      </c>
      <c r="G29" s="13">
        <v>4943</v>
      </c>
      <c r="H29" s="13">
        <v>0</v>
      </c>
      <c r="I29" s="7">
        <f t="shared" si="0"/>
        <v>2136082</v>
      </c>
      <c r="J29" s="13">
        <v>0</v>
      </c>
      <c r="K29" s="7">
        <v>13400</v>
      </c>
      <c r="L29" s="22">
        <v>0</v>
      </c>
      <c r="M29" s="10">
        <f t="shared" si="1"/>
        <v>13400</v>
      </c>
      <c r="N29" s="7">
        <f t="shared" si="2"/>
        <v>2122682</v>
      </c>
      <c r="O29" s="7">
        <v>1804542</v>
      </c>
      <c r="P29" s="7">
        <f t="shared" si="3"/>
        <v>318140</v>
      </c>
      <c r="Q29" s="21"/>
    </row>
    <row r="30" spans="1:17">
      <c r="A30" s="2">
        <v>658</v>
      </c>
      <c r="B30" s="6" t="s">
        <v>56</v>
      </c>
      <c r="C30" s="6" t="s">
        <v>503</v>
      </c>
      <c r="D30" s="13">
        <v>23842023</v>
      </c>
      <c r="E30" s="13">
        <v>2013519</v>
      </c>
      <c r="F30" s="22">
        <v>7117.683774874502</v>
      </c>
      <c r="G30" s="13">
        <v>19132</v>
      </c>
      <c r="H30" s="13">
        <v>805685</v>
      </c>
      <c r="I30" s="7">
        <f t="shared" si="0"/>
        <v>26687476.683774874</v>
      </c>
      <c r="J30" s="13">
        <v>0</v>
      </c>
      <c r="K30" s="7">
        <v>234042</v>
      </c>
      <c r="L30" s="22">
        <v>22126</v>
      </c>
      <c r="M30" s="10">
        <f t="shared" si="1"/>
        <v>256168</v>
      </c>
      <c r="N30" s="7">
        <f t="shared" si="2"/>
        <v>26431308.683774874</v>
      </c>
      <c r="O30" s="7">
        <v>25674105</v>
      </c>
      <c r="P30" s="7">
        <f t="shared" si="3"/>
        <v>757203.68377487361</v>
      </c>
      <c r="Q30" s="21"/>
    </row>
    <row r="31" spans="1:17">
      <c r="A31" s="2">
        <v>913</v>
      </c>
      <c r="B31" s="6" t="s">
        <v>57</v>
      </c>
      <c r="C31" s="6" t="s">
        <v>504</v>
      </c>
      <c r="D31" s="13">
        <v>0</v>
      </c>
      <c r="E31" s="13">
        <v>0</v>
      </c>
      <c r="F31" s="22">
        <v>0</v>
      </c>
      <c r="G31" s="13">
        <v>0</v>
      </c>
      <c r="H31" s="13">
        <v>0</v>
      </c>
      <c r="I31" s="7">
        <f t="shared" si="0"/>
        <v>0</v>
      </c>
      <c r="J31" s="13">
        <v>0</v>
      </c>
      <c r="K31" s="7">
        <v>0</v>
      </c>
      <c r="L31" s="22">
        <v>0</v>
      </c>
      <c r="M31" s="10">
        <f t="shared" si="1"/>
        <v>0</v>
      </c>
      <c r="N31" s="7">
        <f t="shared" si="2"/>
        <v>0</v>
      </c>
      <c r="O31" s="7">
        <v>10767842</v>
      </c>
      <c r="P31" s="7">
        <f t="shared" si="3"/>
        <v>-10767842</v>
      </c>
      <c r="Q31" s="21"/>
    </row>
    <row r="32" spans="1:17">
      <c r="A32" s="2">
        <v>662</v>
      </c>
      <c r="B32" s="6" t="s">
        <v>58</v>
      </c>
      <c r="C32" s="6" t="s">
        <v>59</v>
      </c>
      <c r="D32" s="13">
        <v>407070</v>
      </c>
      <c r="E32" s="13">
        <v>314933</v>
      </c>
      <c r="F32" s="22">
        <v>0</v>
      </c>
      <c r="G32" s="13">
        <v>1006</v>
      </c>
      <c r="H32" s="13">
        <v>113702</v>
      </c>
      <c r="I32" s="7">
        <f t="shared" si="0"/>
        <v>836711</v>
      </c>
      <c r="J32" s="13">
        <v>0</v>
      </c>
      <c r="K32" s="7">
        <v>259958</v>
      </c>
      <c r="L32" s="22">
        <v>0</v>
      </c>
      <c r="M32" s="10">
        <f t="shared" si="1"/>
        <v>259958</v>
      </c>
      <c r="N32" s="7">
        <f t="shared" si="2"/>
        <v>576753</v>
      </c>
      <c r="O32" s="7">
        <v>394890</v>
      </c>
      <c r="P32" s="7">
        <f t="shared" si="3"/>
        <v>181863</v>
      </c>
      <c r="Q32" s="21"/>
    </row>
    <row r="33" spans="1:17">
      <c r="A33" s="2">
        <v>818</v>
      </c>
      <c r="B33" s="6" t="s">
        <v>60</v>
      </c>
      <c r="C33" s="6" t="s">
        <v>505</v>
      </c>
      <c r="D33" s="13">
        <v>3437611</v>
      </c>
      <c r="E33" s="13">
        <v>560251</v>
      </c>
      <c r="F33" s="22">
        <v>0</v>
      </c>
      <c r="G33" s="13">
        <v>3463</v>
      </c>
      <c r="H33" s="13">
        <v>0</v>
      </c>
      <c r="I33" s="7">
        <f t="shared" si="0"/>
        <v>4001325</v>
      </c>
      <c r="J33" s="13">
        <v>0</v>
      </c>
      <c r="K33" s="7">
        <v>5000</v>
      </c>
      <c r="L33" s="22">
        <v>0</v>
      </c>
      <c r="M33" s="10">
        <f t="shared" si="1"/>
        <v>5000</v>
      </c>
      <c r="N33" s="7">
        <f t="shared" si="2"/>
        <v>3996325</v>
      </c>
      <c r="O33" s="7">
        <v>3829997</v>
      </c>
      <c r="P33" s="7">
        <f t="shared" si="3"/>
        <v>166328</v>
      </c>
      <c r="Q33" s="21"/>
    </row>
    <row r="34" spans="1:17">
      <c r="A34" s="2">
        <v>665</v>
      </c>
      <c r="B34" s="6" t="s">
        <v>61</v>
      </c>
      <c r="C34" s="6" t="s">
        <v>506</v>
      </c>
      <c r="D34" s="13">
        <v>10623488</v>
      </c>
      <c r="E34" s="13">
        <v>1395665</v>
      </c>
      <c r="F34" s="22">
        <v>44791.194354043429</v>
      </c>
      <c r="G34" s="13">
        <v>13116</v>
      </c>
      <c r="H34" s="13">
        <v>134851</v>
      </c>
      <c r="I34" s="7">
        <f t="shared" si="0"/>
        <v>12211911.194354044</v>
      </c>
      <c r="J34" s="13">
        <v>2266</v>
      </c>
      <c r="K34" s="7">
        <v>122728</v>
      </c>
      <c r="L34" s="22">
        <v>91388</v>
      </c>
      <c r="M34" s="10">
        <f t="shared" si="1"/>
        <v>216382</v>
      </c>
      <c r="N34" s="7">
        <f t="shared" si="2"/>
        <v>11995529.194354044</v>
      </c>
      <c r="O34" s="7">
        <v>11632427</v>
      </c>
      <c r="P34" s="7">
        <f t="shared" si="3"/>
        <v>363102.19435404427</v>
      </c>
      <c r="Q34" s="21"/>
    </row>
    <row r="35" spans="1:17">
      <c r="A35" s="2">
        <v>670</v>
      </c>
      <c r="B35" s="6" t="s">
        <v>62</v>
      </c>
      <c r="C35" s="6" t="s">
        <v>507</v>
      </c>
      <c r="D35" s="13">
        <v>2758445</v>
      </c>
      <c r="E35" s="13">
        <v>266922</v>
      </c>
      <c r="F35" s="22">
        <v>126537.0523859087</v>
      </c>
      <c r="G35" s="13">
        <v>3120</v>
      </c>
      <c r="H35" s="13">
        <v>901112</v>
      </c>
      <c r="I35" s="7">
        <f t="shared" si="0"/>
        <v>4056136.0523859086</v>
      </c>
      <c r="J35" s="13">
        <v>0</v>
      </c>
      <c r="K35" s="7">
        <v>304696</v>
      </c>
      <c r="L35" s="22">
        <v>589663</v>
      </c>
      <c r="M35" s="10">
        <f t="shared" si="1"/>
        <v>894359</v>
      </c>
      <c r="N35" s="7">
        <f t="shared" si="2"/>
        <v>3161777.0523859086</v>
      </c>
      <c r="O35" s="7">
        <v>3130106</v>
      </c>
      <c r="P35" s="7">
        <f t="shared" si="3"/>
        <v>31671.052385908552</v>
      </c>
      <c r="Q35" s="21"/>
    </row>
    <row r="36" spans="1:17">
      <c r="A36" s="2">
        <v>672</v>
      </c>
      <c r="B36" s="6" t="s">
        <v>63</v>
      </c>
      <c r="C36" s="6" t="s">
        <v>508</v>
      </c>
      <c r="D36" s="13">
        <v>5652523</v>
      </c>
      <c r="E36" s="13">
        <v>802331</v>
      </c>
      <c r="F36" s="22">
        <v>7144</v>
      </c>
      <c r="G36" s="13">
        <v>5503</v>
      </c>
      <c r="H36" s="13">
        <v>158568</v>
      </c>
      <c r="I36" s="7">
        <f t="shared" si="0"/>
        <v>6626069</v>
      </c>
      <c r="J36" s="13">
        <v>1789</v>
      </c>
      <c r="K36" s="7">
        <v>688614</v>
      </c>
      <c r="L36" s="22">
        <v>96158</v>
      </c>
      <c r="M36" s="10">
        <f t="shared" si="1"/>
        <v>786561</v>
      </c>
      <c r="N36" s="7">
        <f t="shared" si="2"/>
        <v>5839508</v>
      </c>
      <c r="O36" s="7">
        <v>5668990</v>
      </c>
      <c r="P36" s="7">
        <f t="shared" si="3"/>
        <v>170518</v>
      </c>
      <c r="Q36" s="21"/>
    </row>
    <row r="37" spans="1:17">
      <c r="A37" s="2">
        <v>674</v>
      </c>
      <c r="B37" s="6" t="s">
        <v>64</v>
      </c>
      <c r="C37" s="6" t="s">
        <v>509</v>
      </c>
      <c r="D37" s="13">
        <v>6065444</v>
      </c>
      <c r="E37" s="13">
        <v>335460</v>
      </c>
      <c r="F37" s="22">
        <v>147403.70790708615</v>
      </c>
      <c r="G37" s="13">
        <v>7762</v>
      </c>
      <c r="H37" s="13">
        <v>713056</v>
      </c>
      <c r="I37" s="7">
        <f t="shared" si="0"/>
        <v>7269125.7079070862</v>
      </c>
      <c r="J37" s="13">
        <v>3607</v>
      </c>
      <c r="K37" s="7">
        <v>1248847</v>
      </c>
      <c r="L37" s="22">
        <v>874230</v>
      </c>
      <c r="M37" s="10">
        <f t="shared" si="1"/>
        <v>2126684</v>
      </c>
      <c r="N37" s="7">
        <f t="shared" si="2"/>
        <v>5142441.7079070862</v>
      </c>
      <c r="O37" s="7">
        <v>5273367</v>
      </c>
      <c r="P37" s="7">
        <f t="shared" si="3"/>
        <v>-130925.29209291376</v>
      </c>
      <c r="Q37" s="21"/>
    </row>
    <row r="38" spans="1:17">
      <c r="A38" s="2">
        <v>821</v>
      </c>
      <c r="B38" s="6" t="s">
        <v>65</v>
      </c>
      <c r="C38" s="6" t="s">
        <v>510</v>
      </c>
      <c r="D38" s="13">
        <v>15181818</v>
      </c>
      <c r="E38" s="13">
        <v>466597</v>
      </c>
      <c r="F38" s="22">
        <v>0</v>
      </c>
      <c r="G38" s="13">
        <v>8699</v>
      </c>
      <c r="H38" s="13">
        <v>0</v>
      </c>
      <c r="I38" s="7">
        <f t="shared" si="0"/>
        <v>15657114</v>
      </c>
      <c r="J38" s="13">
        <v>0</v>
      </c>
      <c r="K38" s="7">
        <v>5000</v>
      </c>
      <c r="L38" s="22">
        <v>0</v>
      </c>
      <c r="M38" s="10">
        <f t="shared" si="1"/>
        <v>5000</v>
      </c>
      <c r="N38" s="7">
        <f t="shared" si="2"/>
        <v>15652114</v>
      </c>
      <c r="O38" s="7">
        <v>15149185</v>
      </c>
      <c r="P38" s="7">
        <f t="shared" si="3"/>
        <v>502929</v>
      </c>
      <c r="Q38" s="21"/>
    </row>
    <row r="39" spans="1:17">
      <c r="A39" s="2">
        <v>823</v>
      </c>
      <c r="B39" s="6" t="s">
        <v>66</v>
      </c>
      <c r="C39" s="6" t="s">
        <v>511</v>
      </c>
      <c r="D39" s="13">
        <v>21192544</v>
      </c>
      <c r="E39" s="13">
        <v>825243</v>
      </c>
      <c r="F39" s="22">
        <v>0</v>
      </c>
      <c r="G39" s="13">
        <v>11245</v>
      </c>
      <c r="H39" s="13">
        <v>47616</v>
      </c>
      <c r="I39" s="7">
        <f t="shared" si="0"/>
        <v>22076648</v>
      </c>
      <c r="J39" s="13">
        <v>0</v>
      </c>
      <c r="K39" s="7">
        <v>823338</v>
      </c>
      <c r="L39" s="22">
        <v>0</v>
      </c>
      <c r="M39" s="10">
        <f t="shared" si="1"/>
        <v>823338</v>
      </c>
      <c r="N39" s="7">
        <f t="shared" si="2"/>
        <v>21253310</v>
      </c>
      <c r="O39" s="7">
        <v>20290939</v>
      </c>
      <c r="P39" s="7">
        <f t="shared" si="3"/>
        <v>962371</v>
      </c>
      <c r="Q39" s="21"/>
    </row>
    <row r="40" spans="1:17">
      <c r="A40" s="2">
        <v>828</v>
      </c>
      <c r="B40" s="6" t="s">
        <v>67</v>
      </c>
      <c r="C40" s="6" t="s">
        <v>512</v>
      </c>
      <c r="D40" s="13">
        <v>23685627</v>
      </c>
      <c r="E40" s="13">
        <v>1313716</v>
      </c>
      <c r="F40" s="22">
        <v>0</v>
      </c>
      <c r="G40" s="13">
        <v>14944</v>
      </c>
      <c r="H40" s="13">
        <v>24434</v>
      </c>
      <c r="I40" s="7">
        <f t="shared" ref="I40:I71" si="4">SUM(D40:H40)</f>
        <v>25038721</v>
      </c>
      <c r="J40" s="13">
        <v>0</v>
      </c>
      <c r="K40" s="7">
        <v>206406</v>
      </c>
      <c r="L40" s="22">
        <v>0</v>
      </c>
      <c r="M40" s="10">
        <f t="shared" si="1"/>
        <v>206406</v>
      </c>
      <c r="N40" s="7">
        <f t="shared" si="2"/>
        <v>24832315</v>
      </c>
      <c r="O40" s="7">
        <v>24425751</v>
      </c>
      <c r="P40" s="7">
        <f t="shared" si="3"/>
        <v>406564</v>
      </c>
      <c r="Q40" s="21"/>
    </row>
    <row r="41" spans="1:17">
      <c r="A41" s="2">
        <v>825</v>
      </c>
      <c r="B41" s="6" t="s">
        <v>68</v>
      </c>
      <c r="C41" s="6" t="s">
        <v>513</v>
      </c>
      <c r="D41" s="13">
        <v>24138401</v>
      </c>
      <c r="E41" s="13">
        <v>980249</v>
      </c>
      <c r="F41" s="22">
        <v>0</v>
      </c>
      <c r="G41" s="13">
        <v>15584</v>
      </c>
      <c r="H41" s="13">
        <v>0</v>
      </c>
      <c r="I41" s="7">
        <f t="shared" si="4"/>
        <v>25134234</v>
      </c>
      <c r="J41" s="13">
        <v>0</v>
      </c>
      <c r="K41" s="7">
        <v>12013</v>
      </c>
      <c r="L41" s="22">
        <v>0</v>
      </c>
      <c r="M41" s="10">
        <f t="shared" si="1"/>
        <v>12013</v>
      </c>
      <c r="N41" s="7">
        <f t="shared" si="2"/>
        <v>25122221</v>
      </c>
      <c r="O41" s="7">
        <v>24877858</v>
      </c>
      <c r="P41" s="7">
        <f t="shared" si="3"/>
        <v>244363</v>
      </c>
      <c r="Q41" s="21"/>
    </row>
    <row r="42" spans="1:17">
      <c r="A42" s="2">
        <v>673</v>
      </c>
      <c r="B42" s="6" t="s">
        <v>69</v>
      </c>
      <c r="C42" s="6" t="s">
        <v>514</v>
      </c>
      <c r="D42" s="13">
        <v>10513273</v>
      </c>
      <c r="E42" s="13">
        <v>772490</v>
      </c>
      <c r="F42" s="22">
        <v>35720</v>
      </c>
      <c r="G42" s="13">
        <v>12661</v>
      </c>
      <c r="H42" s="13">
        <v>301916</v>
      </c>
      <c r="I42" s="7">
        <f t="shared" si="4"/>
        <v>11636060</v>
      </c>
      <c r="J42" s="13">
        <v>0</v>
      </c>
      <c r="K42" s="7">
        <v>88893</v>
      </c>
      <c r="L42" s="22">
        <v>485759</v>
      </c>
      <c r="M42" s="10">
        <f t="shared" si="1"/>
        <v>574652</v>
      </c>
      <c r="N42" s="7">
        <f t="shared" si="2"/>
        <v>11061408</v>
      </c>
      <c r="O42" s="7">
        <v>10614522</v>
      </c>
      <c r="P42" s="7">
        <f t="shared" si="3"/>
        <v>446886</v>
      </c>
      <c r="Q42" s="21"/>
    </row>
    <row r="43" spans="1:17">
      <c r="A43" s="2">
        <v>675</v>
      </c>
      <c r="B43" s="6" t="s">
        <v>70</v>
      </c>
      <c r="C43" s="6" t="s">
        <v>515</v>
      </c>
      <c r="D43" s="13">
        <v>3413341</v>
      </c>
      <c r="E43" s="13">
        <v>412222</v>
      </c>
      <c r="F43" s="22">
        <v>0</v>
      </c>
      <c r="G43" s="13">
        <v>6888</v>
      </c>
      <c r="H43" s="13">
        <v>571490</v>
      </c>
      <c r="I43" s="7">
        <f t="shared" si="4"/>
        <v>4403941</v>
      </c>
      <c r="J43" s="13">
        <v>3225</v>
      </c>
      <c r="K43" s="7">
        <v>18400</v>
      </c>
      <c r="L43" s="22">
        <v>0</v>
      </c>
      <c r="M43" s="10">
        <f t="shared" si="1"/>
        <v>21625</v>
      </c>
      <c r="N43" s="7">
        <f t="shared" si="2"/>
        <v>4382316</v>
      </c>
      <c r="O43" s="7">
        <v>4222587</v>
      </c>
      <c r="P43" s="7">
        <f t="shared" si="3"/>
        <v>159729</v>
      </c>
      <c r="Q43" s="21"/>
    </row>
    <row r="44" spans="1:17">
      <c r="A44" s="2">
        <v>680</v>
      </c>
      <c r="B44" s="6" t="s">
        <v>71</v>
      </c>
      <c r="C44" s="6" t="s">
        <v>516</v>
      </c>
      <c r="D44" s="13">
        <v>11405264</v>
      </c>
      <c r="E44" s="13">
        <v>1555771</v>
      </c>
      <c r="F44" s="22">
        <v>4465</v>
      </c>
      <c r="G44" s="13">
        <v>17469</v>
      </c>
      <c r="H44" s="13">
        <v>664053</v>
      </c>
      <c r="I44" s="7">
        <f t="shared" si="4"/>
        <v>13647022</v>
      </c>
      <c r="J44" s="13">
        <v>13752</v>
      </c>
      <c r="K44" s="7">
        <v>46800</v>
      </c>
      <c r="L44" s="22">
        <v>69596</v>
      </c>
      <c r="M44" s="10">
        <f t="shared" si="1"/>
        <v>130148</v>
      </c>
      <c r="N44" s="7">
        <f t="shared" si="2"/>
        <v>13516874</v>
      </c>
      <c r="O44" s="7">
        <v>13073189</v>
      </c>
      <c r="P44" s="7">
        <f t="shared" si="3"/>
        <v>443685</v>
      </c>
      <c r="Q44" s="21"/>
    </row>
    <row r="45" spans="1:17">
      <c r="A45" s="2">
        <v>683</v>
      </c>
      <c r="B45" s="6" t="s">
        <v>72</v>
      </c>
      <c r="C45" s="6" t="s">
        <v>517</v>
      </c>
      <c r="D45" s="13">
        <v>3151983</v>
      </c>
      <c r="E45" s="13">
        <v>460801</v>
      </c>
      <c r="F45" s="22">
        <v>23218</v>
      </c>
      <c r="G45" s="13">
        <v>3336</v>
      </c>
      <c r="H45" s="13">
        <v>803224</v>
      </c>
      <c r="I45" s="7">
        <f t="shared" si="4"/>
        <v>4442562</v>
      </c>
      <c r="J45" s="13">
        <v>0</v>
      </c>
      <c r="K45" s="7">
        <v>408140</v>
      </c>
      <c r="L45" s="22">
        <v>369796</v>
      </c>
      <c r="M45" s="10">
        <f t="shared" si="1"/>
        <v>777936</v>
      </c>
      <c r="N45" s="7">
        <f t="shared" si="2"/>
        <v>3664626</v>
      </c>
      <c r="O45" s="7">
        <v>3528556</v>
      </c>
      <c r="P45" s="7">
        <f t="shared" si="3"/>
        <v>136070</v>
      </c>
      <c r="Q45" s="21"/>
    </row>
    <row r="46" spans="1:17">
      <c r="A46" s="2">
        <v>685</v>
      </c>
      <c r="B46" s="6" t="s">
        <v>73</v>
      </c>
      <c r="C46" s="6" t="s">
        <v>518</v>
      </c>
      <c r="D46" s="13">
        <v>612202</v>
      </c>
      <c r="E46" s="13">
        <v>57612</v>
      </c>
      <c r="F46" s="22">
        <v>0</v>
      </c>
      <c r="G46" s="13">
        <v>567</v>
      </c>
      <c r="H46" s="13">
        <v>61545</v>
      </c>
      <c r="I46" s="7">
        <f t="shared" si="4"/>
        <v>731926</v>
      </c>
      <c r="J46" s="13">
        <v>0</v>
      </c>
      <c r="K46" s="7">
        <v>107154</v>
      </c>
      <c r="L46" s="22">
        <v>0</v>
      </c>
      <c r="M46" s="10">
        <f t="shared" si="1"/>
        <v>107154</v>
      </c>
      <c r="N46" s="7">
        <f t="shared" si="2"/>
        <v>624772</v>
      </c>
      <c r="O46" s="7">
        <v>564531</v>
      </c>
      <c r="P46" s="7">
        <f t="shared" si="3"/>
        <v>60241</v>
      </c>
      <c r="Q46" s="21"/>
    </row>
    <row r="47" spans="1:17">
      <c r="A47" s="2">
        <v>690</v>
      </c>
      <c r="B47" s="6" t="s">
        <v>74</v>
      </c>
      <c r="C47" s="6" t="s">
        <v>519</v>
      </c>
      <c r="D47" s="13">
        <v>7224100</v>
      </c>
      <c r="E47" s="13">
        <v>594767</v>
      </c>
      <c r="F47" s="22">
        <v>10716</v>
      </c>
      <c r="G47" s="13">
        <v>12424</v>
      </c>
      <c r="H47" s="13">
        <v>0</v>
      </c>
      <c r="I47" s="7">
        <f t="shared" si="4"/>
        <v>7842007</v>
      </c>
      <c r="J47" s="13">
        <v>10752</v>
      </c>
      <c r="K47" s="7">
        <v>63319</v>
      </c>
      <c r="L47" s="22">
        <v>143220</v>
      </c>
      <c r="M47" s="10">
        <f t="shared" si="1"/>
        <v>217291</v>
      </c>
      <c r="N47" s="7">
        <f t="shared" si="2"/>
        <v>7624716</v>
      </c>
      <c r="O47" s="7">
        <v>7383993</v>
      </c>
      <c r="P47" s="7">
        <f t="shared" si="3"/>
        <v>240723</v>
      </c>
      <c r="Q47" s="21"/>
    </row>
    <row r="48" spans="1:17">
      <c r="A48" s="2">
        <v>695</v>
      </c>
      <c r="B48" s="6" t="s">
        <v>75</v>
      </c>
      <c r="C48" s="6" t="s">
        <v>520</v>
      </c>
      <c r="D48" s="13">
        <v>2820121</v>
      </c>
      <c r="E48" s="13">
        <v>392462</v>
      </c>
      <c r="F48" s="22">
        <v>1022.0078775430089</v>
      </c>
      <c r="G48" s="13">
        <v>4170</v>
      </c>
      <c r="H48" s="13">
        <v>0</v>
      </c>
      <c r="I48" s="7">
        <f t="shared" si="4"/>
        <v>3217775.0078775431</v>
      </c>
      <c r="J48" s="13">
        <v>18670</v>
      </c>
      <c r="K48" s="7">
        <v>0</v>
      </c>
      <c r="L48" s="22">
        <v>15483</v>
      </c>
      <c r="M48" s="10">
        <f t="shared" si="1"/>
        <v>34153</v>
      </c>
      <c r="N48" s="7">
        <f t="shared" si="2"/>
        <v>3183622.0078775431</v>
      </c>
      <c r="O48" s="7">
        <v>2970264</v>
      </c>
      <c r="P48" s="7">
        <f t="shared" si="3"/>
        <v>213358.0078775431</v>
      </c>
      <c r="Q48" s="21"/>
    </row>
    <row r="49" spans="1:17">
      <c r="A49" s="2">
        <v>698</v>
      </c>
      <c r="B49" s="6">
        <v>698</v>
      </c>
      <c r="C49" s="6" t="s">
        <v>76</v>
      </c>
      <c r="D49" s="13">
        <v>2813718</v>
      </c>
      <c r="E49" s="13">
        <v>128744</v>
      </c>
      <c r="F49" s="22">
        <v>13789.936772881696</v>
      </c>
      <c r="G49" s="13">
        <v>6802</v>
      </c>
      <c r="H49" s="13">
        <v>421638</v>
      </c>
      <c r="I49" s="7">
        <f t="shared" si="4"/>
        <v>3384691.9367728815</v>
      </c>
      <c r="J49" s="13">
        <v>0</v>
      </c>
      <c r="K49" s="7">
        <v>57300</v>
      </c>
      <c r="L49" s="22">
        <v>14289</v>
      </c>
      <c r="M49" s="10">
        <f t="shared" si="1"/>
        <v>71589</v>
      </c>
      <c r="N49" s="7">
        <f t="shared" si="2"/>
        <v>3313102.9367728815</v>
      </c>
      <c r="O49" s="7">
        <v>3353229</v>
      </c>
      <c r="P49" s="7">
        <f t="shared" si="3"/>
        <v>-40126.063227118459</v>
      </c>
      <c r="Q49" s="21"/>
    </row>
    <row r="50" spans="1:17">
      <c r="A50" s="2">
        <v>700</v>
      </c>
      <c r="B50" s="6" t="s">
        <v>77</v>
      </c>
      <c r="C50" s="6" t="s">
        <v>521</v>
      </c>
      <c r="D50" s="13">
        <v>2756975</v>
      </c>
      <c r="E50" s="13">
        <v>520676</v>
      </c>
      <c r="F50" s="22">
        <v>38901.338341507566</v>
      </c>
      <c r="G50" s="13">
        <v>2940</v>
      </c>
      <c r="H50" s="13">
        <v>0</v>
      </c>
      <c r="I50" s="7">
        <f t="shared" si="4"/>
        <v>3319492.3383415076</v>
      </c>
      <c r="J50" s="13">
        <v>20752</v>
      </c>
      <c r="K50" s="7">
        <v>0</v>
      </c>
      <c r="L50" s="22">
        <v>882694</v>
      </c>
      <c r="M50" s="10">
        <f t="shared" si="1"/>
        <v>903446</v>
      </c>
      <c r="N50" s="7">
        <f t="shared" si="2"/>
        <v>2416046.3383415076</v>
      </c>
      <c r="O50" s="7">
        <v>2345661</v>
      </c>
      <c r="P50" s="7">
        <f t="shared" si="3"/>
        <v>70385.338341507595</v>
      </c>
      <c r="Q50" s="21"/>
    </row>
    <row r="51" spans="1:17">
      <c r="A51" s="2">
        <v>705</v>
      </c>
      <c r="B51" s="6" t="s">
        <v>78</v>
      </c>
      <c r="C51" s="6" t="s">
        <v>522</v>
      </c>
      <c r="D51" s="13">
        <v>4875399</v>
      </c>
      <c r="E51" s="13">
        <v>513502</v>
      </c>
      <c r="F51" s="22">
        <v>0</v>
      </c>
      <c r="G51" s="13">
        <v>9290</v>
      </c>
      <c r="H51" s="13">
        <v>0</v>
      </c>
      <c r="I51" s="7">
        <f t="shared" si="4"/>
        <v>5398191</v>
      </c>
      <c r="J51" s="13">
        <v>0</v>
      </c>
      <c r="K51" s="7">
        <v>13865</v>
      </c>
      <c r="L51" s="22">
        <v>0</v>
      </c>
      <c r="M51" s="10">
        <f t="shared" si="1"/>
        <v>13865</v>
      </c>
      <c r="N51" s="7">
        <f t="shared" si="2"/>
        <v>5384326</v>
      </c>
      <c r="O51" s="7">
        <v>5231349</v>
      </c>
      <c r="P51" s="7">
        <f t="shared" si="3"/>
        <v>152977</v>
      </c>
      <c r="Q51" s="21"/>
    </row>
    <row r="52" spans="1:17">
      <c r="A52" s="2">
        <v>710</v>
      </c>
      <c r="B52" s="6" t="s">
        <v>79</v>
      </c>
      <c r="C52" s="6" t="s">
        <v>523</v>
      </c>
      <c r="D52" s="13">
        <v>12074206</v>
      </c>
      <c r="E52" s="13">
        <v>1069309</v>
      </c>
      <c r="F52" s="22">
        <v>36508.69784485281</v>
      </c>
      <c r="G52" s="13">
        <v>10819</v>
      </c>
      <c r="H52" s="13">
        <v>877431</v>
      </c>
      <c r="I52" s="7">
        <f t="shared" si="4"/>
        <v>14068273.697844854</v>
      </c>
      <c r="J52" s="13">
        <v>9468</v>
      </c>
      <c r="K52" s="7">
        <v>386636</v>
      </c>
      <c r="L52" s="22">
        <v>193109</v>
      </c>
      <c r="M52" s="10">
        <f t="shared" si="1"/>
        <v>589213</v>
      </c>
      <c r="N52" s="7">
        <f t="shared" si="2"/>
        <v>13479060.697844854</v>
      </c>
      <c r="O52" s="7">
        <v>13013167</v>
      </c>
      <c r="P52" s="7">
        <f t="shared" si="3"/>
        <v>465893.69784485362</v>
      </c>
      <c r="Q52" s="21"/>
    </row>
    <row r="53" spans="1:17">
      <c r="A53" s="2">
        <v>830</v>
      </c>
      <c r="B53" s="6" t="s">
        <v>80</v>
      </c>
      <c r="C53" s="6" t="s">
        <v>524</v>
      </c>
      <c r="D53" s="13">
        <v>2166677</v>
      </c>
      <c r="E53" s="13">
        <v>1131221</v>
      </c>
      <c r="F53" s="22">
        <v>0</v>
      </c>
      <c r="G53" s="13">
        <v>2292</v>
      </c>
      <c r="H53" s="13">
        <v>0</v>
      </c>
      <c r="I53" s="7">
        <f t="shared" si="4"/>
        <v>3300190</v>
      </c>
      <c r="J53" s="13">
        <v>0</v>
      </c>
      <c r="K53" s="7">
        <v>5000</v>
      </c>
      <c r="L53" s="22">
        <v>0</v>
      </c>
      <c r="M53" s="10">
        <f t="shared" si="1"/>
        <v>5000</v>
      </c>
      <c r="N53" s="7">
        <f t="shared" si="2"/>
        <v>3295190</v>
      </c>
      <c r="O53" s="7">
        <v>2983759</v>
      </c>
      <c r="P53" s="7">
        <f t="shared" si="3"/>
        <v>311431</v>
      </c>
      <c r="Q53" s="21"/>
    </row>
    <row r="54" spans="1:17">
      <c r="A54" s="2">
        <v>717</v>
      </c>
      <c r="B54" s="6" t="s">
        <v>81</v>
      </c>
      <c r="C54" s="6" t="s">
        <v>525</v>
      </c>
      <c r="D54" s="13">
        <v>5897844</v>
      </c>
      <c r="E54" s="13">
        <v>651723</v>
      </c>
      <c r="F54" s="22">
        <v>115240.84259379411</v>
      </c>
      <c r="G54" s="13">
        <v>4616</v>
      </c>
      <c r="H54" s="13">
        <v>527926</v>
      </c>
      <c r="I54" s="7">
        <f t="shared" si="4"/>
        <v>7197349.8425937938</v>
      </c>
      <c r="J54" s="13">
        <v>0</v>
      </c>
      <c r="K54" s="7">
        <v>510331</v>
      </c>
      <c r="L54" s="22">
        <v>740357</v>
      </c>
      <c r="M54" s="10">
        <f t="shared" si="1"/>
        <v>1250688</v>
      </c>
      <c r="N54" s="7">
        <f t="shared" si="2"/>
        <v>5946661.8425937938</v>
      </c>
      <c r="O54" s="7">
        <v>5970265</v>
      </c>
      <c r="P54" s="7">
        <f t="shared" si="3"/>
        <v>-23603.157406206243</v>
      </c>
      <c r="Q54" s="21"/>
    </row>
    <row r="55" spans="1:17">
      <c r="A55" s="2">
        <v>712</v>
      </c>
      <c r="B55" s="6">
        <v>811</v>
      </c>
      <c r="C55" s="6" t="s">
        <v>567</v>
      </c>
      <c r="D55" s="13">
        <v>2708296</v>
      </c>
      <c r="E55" s="13">
        <v>447776</v>
      </c>
      <c r="F55" s="22">
        <v>212886.22542646053</v>
      </c>
      <c r="G55" s="13">
        <v>0</v>
      </c>
      <c r="H55" s="13">
        <v>1507345</v>
      </c>
      <c r="I55" s="7">
        <f t="shared" si="4"/>
        <v>4876303.2254264606</v>
      </c>
      <c r="J55" s="13">
        <v>0</v>
      </c>
      <c r="K55" s="7">
        <v>1068711</v>
      </c>
      <c r="L55" s="22">
        <v>1156396</v>
      </c>
      <c r="M55" s="10">
        <f>SUM(J55:L55)</f>
        <v>2225107</v>
      </c>
      <c r="N55" s="7">
        <f>I55-M55</f>
        <v>2651196.2254264606</v>
      </c>
      <c r="O55" s="7">
        <v>2644236</v>
      </c>
      <c r="P55" s="7">
        <f t="shared" si="3"/>
        <v>6960.2254264606163</v>
      </c>
      <c r="Q55" s="21"/>
    </row>
    <row r="56" spans="1:17">
      <c r="A56" s="2">
        <v>832</v>
      </c>
      <c r="B56" s="6" t="s">
        <v>82</v>
      </c>
      <c r="C56" s="6" t="s">
        <v>526</v>
      </c>
      <c r="D56" s="13">
        <v>13800675</v>
      </c>
      <c r="E56" s="13">
        <v>1279921</v>
      </c>
      <c r="F56" s="22">
        <v>0</v>
      </c>
      <c r="G56" s="13">
        <v>8509</v>
      </c>
      <c r="H56" s="13">
        <v>134906</v>
      </c>
      <c r="I56" s="7">
        <f t="shared" si="4"/>
        <v>15224011</v>
      </c>
      <c r="J56" s="13">
        <v>0</v>
      </c>
      <c r="K56" s="7">
        <v>215251</v>
      </c>
      <c r="L56" s="22">
        <v>0</v>
      </c>
      <c r="M56" s="10">
        <f t="shared" si="1"/>
        <v>215251</v>
      </c>
      <c r="N56" s="7">
        <f t="shared" si="2"/>
        <v>15008760</v>
      </c>
      <c r="O56" s="7">
        <v>14629343</v>
      </c>
      <c r="P56" s="7">
        <f t="shared" si="3"/>
        <v>379417</v>
      </c>
      <c r="Q56" s="21"/>
    </row>
    <row r="57" spans="1:17">
      <c r="A57" s="2">
        <v>715</v>
      </c>
      <c r="B57" s="6" t="s">
        <v>83</v>
      </c>
      <c r="C57" s="6" t="s">
        <v>527</v>
      </c>
      <c r="D57" s="13">
        <v>1693808</v>
      </c>
      <c r="E57" s="13">
        <v>312807</v>
      </c>
      <c r="F57" s="22">
        <v>11609</v>
      </c>
      <c r="G57" s="13">
        <v>3219</v>
      </c>
      <c r="H57" s="13">
        <v>318307</v>
      </c>
      <c r="I57" s="7">
        <f t="shared" si="4"/>
        <v>2339750</v>
      </c>
      <c r="J57" s="13">
        <v>19062</v>
      </c>
      <c r="K57" s="7">
        <v>173968</v>
      </c>
      <c r="L57" s="22">
        <v>275574</v>
      </c>
      <c r="M57" s="10">
        <f t="shared" si="1"/>
        <v>468604</v>
      </c>
      <c r="N57" s="7">
        <f t="shared" si="2"/>
        <v>1871146</v>
      </c>
      <c r="O57" s="7">
        <v>1935196</v>
      </c>
      <c r="P57" s="7">
        <f t="shared" si="3"/>
        <v>-64050</v>
      </c>
      <c r="Q57" s="21"/>
    </row>
    <row r="58" spans="1:17">
      <c r="A58" s="2">
        <v>720</v>
      </c>
      <c r="B58" s="6" t="s">
        <v>84</v>
      </c>
      <c r="C58" s="6" t="s">
        <v>528</v>
      </c>
      <c r="D58" s="13">
        <v>9731269</v>
      </c>
      <c r="E58" s="13">
        <v>360045</v>
      </c>
      <c r="F58" s="22">
        <v>8930</v>
      </c>
      <c r="G58" s="13">
        <v>6798</v>
      </c>
      <c r="H58" s="13">
        <v>837024</v>
      </c>
      <c r="I58" s="7">
        <f t="shared" si="4"/>
        <v>10944066</v>
      </c>
      <c r="J58" s="13">
        <v>0</v>
      </c>
      <c r="K58" s="7">
        <v>787854</v>
      </c>
      <c r="L58" s="22">
        <v>124790</v>
      </c>
      <c r="M58" s="10">
        <f t="shared" si="1"/>
        <v>912644</v>
      </c>
      <c r="N58" s="7">
        <f t="shared" si="2"/>
        <v>10031422</v>
      </c>
      <c r="O58" s="7">
        <v>10063502</v>
      </c>
      <c r="P58" s="7">
        <f t="shared" si="3"/>
        <v>-32080</v>
      </c>
      <c r="Q58" s="21"/>
    </row>
    <row r="59" spans="1:17">
      <c r="A59" s="2">
        <v>725</v>
      </c>
      <c r="B59" s="6" t="s">
        <v>85</v>
      </c>
      <c r="C59" s="6" t="s">
        <v>529</v>
      </c>
      <c r="D59" s="13">
        <v>6492305</v>
      </c>
      <c r="E59" s="13">
        <v>1161664</v>
      </c>
      <c r="F59" s="22">
        <v>31255</v>
      </c>
      <c r="G59" s="13">
        <v>12685</v>
      </c>
      <c r="H59" s="13">
        <v>1017979</v>
      </c>
      <c r="I59" s="7">
        <f t="shared" si="4"/>
        <v>8715888</v>
      </c>
      <c r="J59" s="13">
        <v>11765</v>
      </c>
      <c r="K59" s="7">
        <v>559827</v>
      </c>
      <c r="L59" s="22">
        <v>484193</v>
      </c>
      <c r="M59" s="10">
        <f t="shared" si="1"/>
        <v>1055785</v>
      </c>
      <c r="N59" s="7">
        <f t="shared" si="2"/>
        <v>7660103</v>
      </c>
      <c r="O59" s="7">
        <v>7441079</v>
      </c>
      <c r="P59" s="7">
        <f t="shared" si="3"/>
        <v>219024</v>
      </c>
      <c r="Q59" s="21"/>
    </row>
    <row r="60" spans="1:17">
      <c r="A60" s="2">
        <v>852</v>
      </c>
      <c r="B60" s="6" t="s">
        <v>86</v>
      </c>
      <c r="C60" s="6" t="s">
        <v>530</v>
      </c>
      <c r="D60" s="13">
        <v>3602854</v>
      </c>
      <c r="E60" s="13">
        <v>395543</v>
      </c>
      <c r="F60" s="22">
        <v>0</v>
      </c>
      <c r="G60" s="13">
        <v>4507</v>
      </c>
      <c r="H60" s="13">
        <v>395209</v>
      </c>
      <c r="I60" s="7">
        <f t="shared" si="4"/>
        <v>4398113</v>
      </c>
      <c r="J60" s="13">
        <v>0</v>
      </c>
      <c r="K60" s="7">
        <v>36034</v>
      </c>
      <c r="L60" s="22">
        <v>0</v>
      </c>
      <c r="M60" s="10">
        <f t="shared" si="1"/>
        <v>36034</v>
      </c>
      <c r="N60" s="7">
        <f t="shared" si="2"/>
        <v>4362079</v>
      </c>
      <c r="O60" s="7">
        <v>4335874</v>
      </c>
      <c r="P60" s="7">
        <f t="shared" si="3"/>
        <v>26205</v>
      </c>
      <c r="Q60" s="21"/>
    </row>
    <row r="61" spans="1:17">
      <c r="A61" s="2">
        <v>660</v>
      </c>
      <c r="B61" s="6" t="s">
        <v>87</v>
      </c>
      <c r="C61" s="6" t="s">
        <v>531</v>
      </c>
      <c r="D61" s="13">
        <v>3321529</v>
      </c>
      <c r="E61" s="13">
        <v>735186</v>
      </c>
      <c r="F61" s="22">
        <v>75905</v>
      </c>
      <c r="G61" s="13">
        <v>5790</v>
      </c>
      <c r="H61" s="13">
        <v>1692024</v>
      </c>
      <c r="I61" s="7">
        <f t="shared" si="4"/>
        <v>5830434</v>
      </c>
      <c r="J61" s="13">
        <v>515</v>
      </c>
      <c r="K61" s="7">
        <v>221337</v>
      </c>
      <c r="L61" s="22">
        <v>1450917</v>
      </c>
      <c r="M61" s="10">
        <f t="shared" si="1"/>
        <v>1672769</v>
      </c>
      <c r="N61" s="7">
        <f t="shared" si="2"/>
        <v>4157665</v>
      </c>
      <c r="O61" s="7">
        <v>3797337</v>
      </c>
      <c r="P61" s="7">
        <f t="shared" si="3"/>
        <v>360328</v>
      </c>
      <c r="Q61" s="21"/>
    </row>
    <row r="62" spans="1:17">
      <c r="A62" s="2">
        <v>728</v>
      </c>
      <c r="B62" s="6" t="s">
        <v>88</v>
      </c>
      <c r="C62" s="6" t="s">
        <v>532</v>
      </c>
      <c r="D62" s="13">
        <v>631982</v>
      </c>
      <c r="E62" s="13">
        <v>0</v>
      </c>
      <c r="F62" s="22">
        <v>0</v>
      </c>
      <c r="G62" s="13">
        <v>853</v>
      </c>
      <c r="H62" s="13">
        <v>100145</v>
      </c>
      <c r="I62" s="7">
        <f t="shared" si="4"/>
        <v>732980</v>
      </c>
      <c r="J62" s="13">
        <v>0</v>
      </c>
      <c r="K62" s="7">
        <v>27300</v>
      </c>
      <c r="L62" s="22">
        <v>0</v>
      </c>
      <c r="M62" s="10">
        <f t="shared" si="1"/>
        <v>27300</v>
      </c>
      <c r="N62" s="7">
        <f t="shared" si="2"/>
        <v>705680</v>
      </c>
      <c r="O62" s="7">
        <v>698467</v>
      </c>
      <c r="P62" s="7">
        <f t="shared" si="3"/>
        <v>7213</v>
      </c>
      <c r="Q62" s="21"/>
    </row>
    <row r="63" spans="1:17">
      <c r="A63" s="2">
        <v>915</v>
      </c>
      <c r="B63" s="6" t="s">
        <v>89</v>
      </c>
      <c r="C63" s="6" t="s">
        <v>533</v>
      </c>
      <c r="D63" s="13">
        <v>1119501</v>
      </c>
      <c r="E63" s="13">
        <v>292069</v>
      </c>
      <c r="F63" s="22">
        <v>0</v>
      </c>
      <c r="G63" s="13">
        <v>0</v>
      </c>
      <c r="H63" s="13">
        <v>0</v>
      </c>
      <c r="I63" s="7">
        <f t="shared" si="4"/>
        <v>1411570</v>
      </c>
      <c r="J63" s="13">
        <v>0</v>
      </c>
      <c r="K63" s="7">
        <v>0</v>
      </c>
      <c r="L63" s="22">
        <v>0</v>
      </c>
      <c r="M63" s="10">
        <f t="shared" si="1"/>
        <v>0</v>
      </c>
      <c r="N63" s="7">
        <f t="shared" si="2"/>
        <v>1411570</v>
      </c>
      <c r="O63" s="7">
        <v>1322337</v>
      </c>
      <c r="P63" s="7">
        <f t="shared" si="3"/>
        <v>89233</v>
      </c>
      <c r="Q63" s="21"/>
    </row>
    <row r="64" spans="1:17">
      <c r="A64" s="2">
        <v>735</v>
      </c>
      <c r="B64" s="6" t="s">
        <v>90</v>
      </c>
      <c r="C64" s="6" t="s">
        <v>534</v>
      </c>
      <c r="D64" s="13">
        <v>19840443</v>
      </c>
      <c r="E64" s="13">
        <v>1115737</v>
      </c>
      <c r="F64" s="22">
        <v>262004.96015032355</v>
      </c>
      <c r="G64" s="13">
        <v>13548</v>
      </c>
      <c r="H64" s="13">
        <v>533643</v>
      </c>
      <c r="I64" s="7">
        <f t="shared" si="4"/>
        <v>21765375.960150324</v>
      </c>
      <c r="J64" s="13">
        <v>6330</v>
      </c>
      <c r="K64" s="7">
        <v>531976</v>
      </c>
      <c r="L64" s="22">
        <v>968291</v>
      </c>
      <c r="M64" s="10">
        <f t="shared" si="1"/>
        <v>1506597</v>
      </c>
      <c r="N64" s="7">
        <f t="shared" si="2"/>
        <v>20258778.960150324</v>
      </c>
      <c r="O64" s="7">
        <v>19968083</v>
      </c>
      <c r="P64" s="7">
        <f t="shared" si="3"/>
        <v>290695.96015032381</v>
      </c>
      <c r="Q64" s="21"/>
    </row>
    <row r="65" spans="1:17">
      <c r="A65" s="2">
        <v>854</v>
      </c>
      <c r="B65" s="6" t="s">
        <v>91</v>
      </c>
      <c r="C65" s="6" t="s">
        <v>535</v>
      </c>
      <c r="D65" s="13">
        <v>2685804</v>
      </c>
      <c r="E65" s="13">
        <v>1769185</v>
      </c>
      <c r="F65" s="22">
        <v>0</v>
      </c>
      <c r="G65" s="13">
        <f>2366+2673</f>
        <v>5039</v>
      </c>
      <c r="H65" s="13">
        <v>20000</v>
      </c>
      <c r="I65" s="7">
        <f t="shared" si="4"/>
        <v>4480028</v>
      </c>
      <c r="J65" s="13">
        <v>0</v>
      </c>
      <c r="K65" s="7">
        <v>149231</v>
      </c>
      <c r="L65" s="22">
        <v>0</v>
      </c>
      <c r="M65" s="10">
        <f t="shared" si="1"/>
        <v>149231</v>
      </c>
      <c r="N65" s="7">
        <f t="shared" si="2"/>
        <v>4330797</v>
      </c>
      <c r="O65" s="7">
        <v>2163918</v>
      </c>
      <c r="P65" s="7">
        <f t="shared" si="3"/>
        <v>2166879</v>
      </c>
      <c r="Q65" s="21"/>
    </row>
    <row r="66" spans="1:17">
      <c r="A66" s="2">
        <v>730</v>
      </c>
      <c r="B66" s="6" t="s">
        <v>92</v>
      </c>
      <c r="C66" s="6" t="s">
        <v>536</v>
      </c>
      <c r="D66" s="13">
        <v>2914614</v>
      </c>
      <c r="E66" s="13">
        <v>814876</v>
      </c>
      <c r="F66" s="22">
        <v>73251.555766477453</v>
      </c>
      <c r="G66" s="13">
        <v>5420</v>
      </c>
      <c r="H66" s="13">
        <v>0</v>
      </c>
      <c r="I66" s="7">
        <f t="shared" si="4"/>
        <v>3808161.5557664772</v>
      </c>
      <c r="J66" s="13">
        <v>13972</v>
      </c>
      <c r="K66" s="7">
        <v>27638</v>
      </c>
      <c r="L66" s="22">
        <v>374709</v>
      </c>
      <c r="M66" s="10">
        <f t="shared" si="1"/>
        <v>416319</v>
      </c>
      <c r="N66" s="7">
        <f t="shared" si="2"/>
        <v>3391842.5557664772</v>
      </c>
      <c r="O66" s="7">
        <v>3153590</v>
      </c>
      <c r="P66" s="7">
        <f t="shared" si="3"/>
        <v>238252.55576647725</v>
      </c>
      <c r="Q66" s="21"/>
    </row>
    <row r="67" spans="1:17">
      <c r="A67" s="2">
        <v>853</v>
      </c>
      <c r="B67" s="6" t="s">
        <v>93</v>
      </c>
      <c r="C67" s="6" t="s">
        <v>537</v>
      </c>
      <c r="D67" s="13">
        <v>8609863</v>
      </c>
      <c r="E67" s="13">
        <v>801186</v>
      </c>
      <c r="F67" s="22">
        <v>0</v>
      </c>
      <c r="G67" s="13">
        <v>8930</v>
      </c>
      <c r="H67" s="13">
        <v>211113</v>
      </c>
      <c r="I67" s="7">
        <f t="shared" si="4"/>
        <v>9631092</v>
      </c>
      <c r="J67" s="13">
        <v>0</v>
      </c>
      <c r="K67" s="7">
        <v>0</v>
      </c>
      <c r="L67" s="22">
        <v>0</v>
      </c>
      <c r="M67" s="10">
        <f t="shared" si="1"/>
        <v>0</v>
      </c>
      <c r="N67" s="7">
        <f t="shared" si="2"/>
        <v>9631092</v>
      </c>
      <c r="O67" s="7">
        <v>9387687</v>
      </c>
      <c r="P67" s="7">
        <f t="shared" si="3"/>
        <v>243405</v>
      </c>
      <c r="Q67" s="21"/>
    </row>
    <row r="68" spans="1:17">
      <c r="A68" s="2">
        <v>851</v>
      </c>
      <c r="B68" s="6" t="s">
        <v>94</v>
      </c>
      <c r="C68" s="6" t="s">
        <v>538</v>
      </c>
      <c r="D68" s="13">
        <v>4629241</v>
      </c>
      <c r="E68" s="13">
        <v>319043</v>
      </c>
      <c r="F68" s="22">
        <v>0</v>
      </c>
      <c r="G68" s="13">
        <v>3194</v>
      </c>
      <c r="H68" s="13">
        <v>0</v>
      </c>
      <c r="I68" s="7">
        <f t="shared" si="4"/>
        <v>4951478</v>
      </c>
      <c r="J68" s="13">
        <v>0</v>
      </c>
      <c r="K68" s="7">
        <v>10000</v>
      </c>
      <c r="L68" s="22">
        <v>0</v>
      </c>
      <c r="M68" s="10">
        <f t="shared" si="1"/>
        <v>10000</v>
      </c>
      <c r="N68" s="7">
        <f t="shared" si="2"/>
        <v>4941478</v>
      </c>
      <c r="O68" s="7">
        <v>4825936</v>
      </c>
      <c r="P68" s="7">
        <f t="shared" si="3"/>
        <v>115542</v>
      </c>
      <c r="Q68" s="21"/>
    </row>
    <row r="69" spans="1:17">
      <c r="A69" s="2">
        <v>855</v>
      </c>
      <c r="B69" s="6" t="s">
        <v>95</v>
      </c>
      <c r="C69" s="6" t="s">
        <v>539</v>
      </c>
      <c r="D69" s="13">
        <v>3203704</v>
      </c>
      <c r="E69" s="13">
        <v>344229</v>
      </c>
      <c r="F69" s="22">
        <v>0</v>
      </c>
      <c r="G69" s="13">
        <v>2892</v>
      </c>
      <c r="H69" s="13">
        <v>0</v>
      </c>
      <c r="I69" s="7">
        <f t="shared" si="4"/>
        <v>3550825</v>
      </c>
      <c r="J69" s="13">
        <v>0</v>
      </c>
      <c r="K69" s="7">
        <v>0</v>
      </c>
      <c r="L69" s="22">
        <v>0</v>
      </c>
      <c r="M69" s="10">
        <f t="shared" si="1"/>
        <v>0</v>
      </c>
      <c r="N69" s="7">
        <f t="shared" si="2"/>
        <v>3550825</v>
      </c>
      <c r="O69" s="7">
        <v>3452525</v>
      </c>
      <c r="P69" s="7">
        <f t="shared" si="3"/>
        <v>98300</v>
      </c>
      <c r="Q69" s="21"/>
    </row>
    <row r="70" spans="1:17">
      <c r="A70" s="2">
        <v>740</v>
      </c>
      <c r="B70" s="6" t="s">
        <v>96</v>
      </c>
      <c r="C70" s="6" t="s">
        <v>540</v>
      </c>
      <c r="D70" s="13">
        <v>2382613</v>
      </c>
      <c r="E70" s="13">
        <v>549507</v>
      </c>
      <c r="F70" s="22">
        <v>16045.221449921677</v>
      </c>
      <c r="G70" s="13">
        <v>12391</v>
      </c>
      <c r="H70" s="13">
        <v>490833</v>
      </c>
      <c r="I70" s="7">
        <f t="shared" si="4"/>
        <v>3451389.2214499218</v>
      </c>
      <c r="J70" s="13">
        <v>14626</v>
      </c>
      <c r="K70" s="7">
        <v>23650</v>
      </c>
      <c r="L70" s="22">
        <v>27742</v>
      </c>
      <c r="M70" s="10">
        <f t="shared" si="1"/>
        <v>66018</v>
      </c>
      <c r="N70" s="7">
        <f t="shared" si="2"/>
        <v>3385371.2214499218</v>
      </c>
      <c r="O70" s="7">
        <v>2980699</v>
      </c>
      <c r="P70" s="7">
        <f t="shared" si="3"/>
        <v>404672.22144992184</v>
      </c>
      <c r="Q70" s="21"/>
    </row>
    <row r="71" spans="1:17">
      <c r="A71" s="2">
        <v>860</v>
      </c>
      <c r="B71" s="6" t="s">
        <v>97</v>
      </c>
      <c r="C71" s="6" t="s">
        <v>541</v>
      </c>
      <c r="D71" s="13">
        <v>5376310</v>
      </c>
      <c r="E71" s="13">
        <v>599228</v>
      </c>
      <c r="F71" s="22">
        <v>0</v>
      </c>
      <c r="G71" s="13">
        <v>4154</v>
      </c>
      <c r="H71" s="13">
        <v>156677</v>
      </c>
      <c r="I71" s="7">
        <f t="shared" si="4"/>
        <v>6136369</v>
      </c>
      <c r="J71" s="13">
        <v>0</v>
      </c>
      <c r="K71" s="7">
        <v>84375</v>
      </c>
      <c r="L71" s="22">
        <v>0</v>
      </c>
      <c r="M71" s="10">
        <f t="shared" si="1"/>
        <v>84375</v>
      </c>
      <c r="N71" s="7">
        <f t="shared" si="2"/>
        <v>6051994</v>
      </c>
      <c r="O71" s="7">
        <v>5889210</v>
      </c>
      <c r="P71" s="7">
        <f t="shared" si="3"/>
        <v>162784</v>
      </c>
      <c r="Q71" s="21"/>
    </row>
    <row r="72" spans="1:17">
      <c r="A72" s="2">
        <v>745</v>
      </c>
      <c r="B72" s="6" t="s">
        <v>98</v>
      </c>
      <c r="C72" s="6" t="s">
        <v>542</v>
      </c>
      <c r="D72" s="13">
        <v>12770527</v>
      </c>
      <c r="E72" s="13">
        <v>659420</v>
      </c>
      <c r="F72" s="22">
        <v>26978.375988994583</v>
      </c>
      <c r="G72" s="13">
        <v>13014</v>
      </c>
      <c r="H72" s="13">
        <v>901958</v>
      </c>
      <c r="I72" s="7">
        <f t="shared" ref="I72:I94" si="5">SUM(D72:H72)</f>
        <v>14371897.375988994</v>
      </c>
      <c r="J72" s="13">
        <v>11316</v>
      </c>
      <c r="K72" s="7">
        <v>255587</v>
      </c>
      <c r="L72" s="22">
        <v>286000</v>
      </c>
      <c r="M72" s="10">
        <f t="shared" si="1"/>
        <v>552903</v>
      </c>
      <c r="N72" s="7">
        <f t="shared" si="2"/>
        <v>13818994.375988994</v>
      </c>
      <c r="O72" s="7">
        <v>13637374</v>
      </c>
      <c r="P72" s="7">
        <f t="shared" si="3"/>
        <v>181620.37598899379</v>
      </c>
      <c r="Q72" s="21"/>
    </row>
    <row r="73" spans="1:17">
      <c r="A73" s="2">
        <v>750</v>
      </c>
      <c r="B73" s="6" t="s">
        <v>99</v>
      </c>
      <c r="C73" s="6" t="s">
        <v>543</v>
      </c>
      <c r="D73" s="13">
        <v>4048786</v>
      </c>
      <c r="E73" s="13">
        <v>505825</v>
      </c>
      <c r="F73" s="22">
        <v>32105.741236812988</v>
      </c>
      <c r="G73" s="13">
        <v>6439</v>
      </c>
      <c r="H73" s="13">
        <v>1031515</v>
      </c>
      <c r="I73" s="7">
        <f t="shared" si="5"/>
        <v>5624670.7412368134</v>
      </c>
      <c r="J73" s="13">
        <v>0</v>
      </c>
      <c r="K73" s="7">
        <v>211954</v>
      </c>
      <c r="L73" s="22">
        <v>171647</v>
      </c>
      <c r="M73" s="10">
        <f t="shared" ref="M73:M94" si="6">SUM(J73:L73)</f>
        <v>383601</v>
      </c>
      <c r="N73" s="7">
        <f t="shared" ref="N73:N94" si="7">I73-M73</f>
        <v>5241069.7412368134</v>
      </c>
      <c r="O73" s="7">
        <v>5049397</v>
      </c>
      <c r="P73" s="7">
        <f t="shared" ref="P73:P94" si="8">N73-O73</f>
        <v>191672.74123681337</v>
      </c>
      <c r="Q73" s="21"/>
    </row>
    <row r="74" spans="1:17">
      <c r="A74" s="2">
        <v>753</v>
      </c>
      <c r="B74" s="6" t="s">
        <v>100</v>
      </c>
      <c r="C74" s="6" t="s">
        <v>544</v>
      </c>
      <c r="D74" s="13">
        <v>16286563</v>
      </c>
      <c r="E74" s="13">
        <v>1011450</v>
      </c>
      <c r="F74" s="22">
        <v>115531.37162282146</v>
      </c>
      <c r="G74" s="13">
        <v>9617</v>
      </c>
      <c r="H74" s="13">
        <v>1835175</v>
      </c>
      <c r="I74" s="7">
        <f t="shared" si="5"/>
        <v>19258336.371622823</v>
      </c>
      <c r="J74" s="13">
        <v>3050</v>
      </c>
      <c r="K74" s="7">
        <v>568766</v>
      </c>
      <c r="L74" s="22">
        <v>216999</v>
      </c>
      <c r="M74" s="10">
        <f t="shared" si="6"/>
        <v>788815</v>
      </c>
      <c r="N74" s="7">
        <f t="shared" si="7"/>
        <v>18469521.371622823</v>
      </c>
      <c r="O74" s="7">
        <v>18243282</v>
      </c>
      <c r="P74" s="7">
        <f t="shared" si="8"/>
        <v>226239.37162282318</v>
      </c>
      <c r="Q74" s="21"/>
    </row>
    <row r="75" spans="1:17">
      <c r="A75" s="2">
        <v>778</v>
      </c>
      <c r="B75" s="6" t="s">
        <v>101</v>
      </c>
      <c r="C75" s="6" t="s">
        <v>102</v>
      </c>
      <c r="D75" s="13">
        <v>8512186</v>
      </c>
      <c r="E75" s="13">
        <v>709420</v>
      </c>
      <c r="F75" s="22">
        <v>0</v>
      </c>
      <c r="G75" s="13">
        <v>9045</v>
      </c>
      <c r="H75" s="13">
        <v>972118</v>
      </c>
      <c r="I75" s="7">
        <f t="shared" si="5"/>
        <v>10202769</v>
      </c>
      <c r="J75" s="13">
        <v>0</v>
      </c>
      <c r="K75" s="7">
        <v>575543</v>
      </c>
      <c r="L75" s="22">
        <v>0</v>
      </c>
      <c r="M75" s="10">
        <f t="shared" si="6"/>
        <v>575543</v>
      </c>
      <c r="N75" s="7">
        <f t="shared" si="7"/>
        <v>9627226</v>
      </c>
      <c r="O75" s="7">
        <v>9141832</v>
      </c>
      <c r="P75" s="7">
        <f t="shared" si="8"/>
        <v>485394</v>
      </c>
      <c r="Q75" s="21"/>
    </row>
    <row r="76" spans="1:17">
      <c r="A76" s="2">
        <v>755</v>
      </c>
      <c r="B76" s="6" t="s">
        <v>103</v>
      </c>
      <c r="C76" s="6" t="s">
        <v>545</v>
      </c>
      <c r="D76" s="13">
        <v>5322215</v>
      </c>
      <c r="E76" s="13">
        <v>607968</v>
      </c>
      <c r="F76" s="22">
        <v>75918.786310381067</v>
      </c>
      <c r="G76" s="13">
        <v>4556</v>
      </c>
      <c r="H76" s="13">
        <v>1083379</v>
      </c>
      <c r="I76" s="7">
        <f t="shared" si="5"/>
        <v>7094036.7863103813</v>
      </c>
      <c r="J76" s="13">
        <v>0</v>
      </c>
      <c r="K76" s="7">
        <v>350641</v>
      </c>
      <c r="L76" s="22">
        <v>229783</v>
      </c>
      <c r="M76" s="10">
        <f t="shared" si="6"/>
        <v>580424</v>
      </c>
      <c r="N76" s="7">
        <f t="shared" si="7"/>
        <v>6513612.7863103813</v>
      </c>
      <c r="O76" s="7">
        <v>6111234</v>
      </c>
      <c r="P76" s="7">
        <f t="shared" si="8"/>
        <v>402378.78631038126</v>
      </c>
      <c r="Q76" s="21"/>
    </row>
    <row r="77" spans="1:17">
      <c r="A77" s="2">
        <v>871</v>
      </c>
      <c r="B77" s="6" t="s">
        <v>104</v>
      </c>
      <c r="C77" s="6" t="s">
        <v>546</v>
      </c>
      <c r="D77" s="13">
        <v>6241111</v>
      </c>
      <c r="E77" s="13">
        <v>872872</v>
      </c>
      <c r="F77" s="22">
        <v>0</v>
      </c>
      <c r="G77" s="13">
        <v>7509</v>
      </c>
      <c r="H77" s="13">
        <v>0</v>
      </c>
      <c r="I77" s="7">
        <f t="shared" si="5"/>
        <v>7121492</v>
      </c>
      <c r="J77" s="13">
        <v>0</v>
      </c>
      <c r="K77" s="7">
        <v>136579</v>
      </c>
      <c r="L77" s="22">
        <v>0</v>
      </c>
      <c r="M77" s="10">
        <f t="shared" si="6"/>
        <v>136579</v>
      </c>
      <c r="N77" s="7">
        <f t="shared" si="7"/>
        <v>6984913</v>
      </c>
      <c r="O77" s="7">
        <v>6747093</v>
      </c>
      <c r="P77" s="7">
        <f t="shared" si="8"/>
        <v>237820</v>
      </c>
      <c r="Q77" s="21"/>
    </row>
    <row r="78" spans="1:17">
      <c r="A78" s="2">
        <v>760</v>
      </c>
      <c r="B78" s="6" t="s">
        <v>105</v>
      </c>
      <c r="C78" s="6" t="s">
        <v>547</v>
      </c>
      <c r="D78" s="13">
        <v>7617507</v>
      </c>
      <c r="E78" s="13">
        <v>622354</v>
      </c>
      <c r="F78" s="22">
        <v>133119.23500981793</v>
      </c>
      <c r="G78" s="13">
        <v>10103</v>
      </c>
      <c r="H78" s="13">
        <v>0</v>
      </c>
      <c r="I78" s="7">
        <f t="shared" si="5"/>
        <v>8383083.2350098183</v>
      </c>
      <c r="J78" s="13">
        <v>263</v>
      </c>
      <c r="K78" s="7">
        <v>21700</v>
      </c>
      <c r="L78" s="22">
        <v>378749</v>
      </c>
      <c r="M78" s="10">
        <f t="shared" si="6"/>
        <v>400712</v>
      </c>
      <c r="N78" s="7">
        <f t="shared" si="7"/>
        <v>7982371.2350098183</v>
      </c>
      <c r="O78" s="7">
        <v>7815771</v>
      </c>
      <c r="P78" s="7">
        <f t="shared" si="8"/>
        <v>166600.23500981834</v>
      </c>
      <c r="Q78" s="21"/>
    </row>
    <row r="79" spans="1:17">
      <c r="A79" s="2">
        <v>763</v>
      </c>
      <c r="B79" s="6">
        <v>790</v>
      </c>
      <c r="C79" s="6" t="s">
        <v>565</v>
      </c>
      <c r="D79" s="13">
        <v>3820118</v>
      </c>
      <c r="E79" s="13">
        <v>270303</v>
      </c>
      <c r="F79" s="22">
        <v>12866.663977629862</v>
      </c>
      <c r="G79" s="13">
        <v>0</v>
      </c>
      <c r="H79" s="13">
        <v>0</v>
      </c>
      <c r="I79" s="7">
        <f t="shared" si="5"/>
        <v>4103287.66397763</v>
      </c>
      <c r="J79" s="13">
        <v>0</v>
      </c>
      <c r="K79" s="7">
        <v>55117</v>
      </c>
      <c r="L79" s="22">
        <v>13330</v>
      </c>
      <c r="M79" s="10">
        <f t="shared" si="6"/>
        <v>68447</v>
      </c>
      <c r="N79" s="7">
        <f t="shared" si="7"/>
        <v>4034840.66397763</v>
      </c>
      <c r="O79" s="7">
        <v>3980665</v>
      </c>
      <c r="P79" s="7">
        <f t="shared" si="8"/>
        <v>54175.663977629971</v>
      </c>
      <c r="Q79" s="21"/>
    </row>
    <row r="80" spans="1:17">
      <c r="A80" s="2">
        <v>829</v>
      </c>
      <c r="B80" s="6" t="s">
        <v>106</v>
      </c>
      <c r="C80" s="6" t="s">
        <v>548</v>
      </c>
      <c r="D80" s="13">
        <v>3818291</v>
      </c>
      <c r="E80" s="13">
        <v>533313</v>
      </c>
      <c r="F80" s="22">
        <v>0</v>
      </c>
      <c r="G80" s="13">
        <v>4140</v>
      </c>
      <c r="H80" s="13">
        <v>0</v>
      </c>
      <c r="I80" s="7">
        <f t="shared" si="5"/>
        <v>4355744</v>
      </c>
      <c r="J80" s="13">
        <v>0</v>
      </c>
      <c r="K80" s="7">
        <v>0</v>
      </c>
      <c r="L80" s="22">
        <v>0</v>
      </c>
      <c r="M80" s="10">
        <f t="shared" si="6"/>
        <v>0</v>
      </c>
      <c r="N80" s="7">
        <f t="shared" si="7"/>
        <v>4355744</v>
      </c>
      <c r="O80" s="7">
        <v>4048369</v>
      </c>
      <c r="P80" s="7">
        <f t="shared" si="8"/>
        <v>307375</v>
      </c>
      <c r="Q80" s="21"/>
    </row>
    <row r="81" spans="1:17">
      <c r="A81" s="2">
        <v>873</v>
      </c>
      <c r="B81" s="6" t="s">
        <v>107</v>
      </c>
      <c r="C81" s="6" t="s">
        <v>549</v>
      </c>
      <c r="D81" s="13">
        <v>3866773</v>
      </c>
      <c r="E81" s="13">
        <v>324850</v>
      </c>
      <c r="F81" s="22">
        <v>0</v>
      </c>
      <c r="G81" s="13">
        <v>3962</v>
      </c>
      <c r="H81" s="13">
        <v>0</v>
      </c>
      <c r="I81" s="7">
        <f t="shared" si="5"/>
        <v>4195585</v>
      </c>
      <c r="J81" s="13">
        <v>0</v>
      </c>
      <c r="K81" s="7">
        <v>10000</v>
      </c>
      <c r="L81" s="22">
        <v>0</v>
      </c>
      <c r="M81" s="10">
        <f t="shared" si="6"/>
        <v>10000</v>
      </c>
      <c r="N81" s="7">
        <f t="shared" si="7"/>
        <v>4185585</v>
      </c>
      <c r="O81" s="7">
        <v>4112975</v>
      </c>
      <c r="P81" s="7">
        <f t="shared" si="8"/>
        <v>72610</v>
      </c>
      <c r="Q81" s="21"/>
    </row>
    <row r="82" spans="1:17">
      <c r="A82" s="2">
        <v>872</v>
      </c>
      <c r="B82" s="6" t="s">
        <v>108</v>
      </c>
      <c r="C82" s="6" t="s">
        <v>550</v>
      </c>
      <c r="D82" s="13">
        <v>13500708</v>
      </c>
      <c r="E82" s="13">
        <v>1169608</v>
      </c>
      <c r="F82" s="22">
        <v>0</v>
      </c>
      <c r="G82" s="13">
        <v>8765</v>
      </c>
      <c r="H82" s="13">
        <v>0</v>
      </c>
      <c r="I82" s="7">
        <f t="shared" si="5"/>
        <v>14679081</v>
      </c>
      <c r="J82" s="13">
        <v>0</v>
      </c>
      <c r="K82" s="7">
        <v>28443</v>
      </c>
      <c r="L82" s="22">
        <v>0</v>
      </c>
      <c r="M82" s="10">
        <f t="shared" si="6"/>
        <v>28443</v>
      </c>
      <c r="N82" s="7">
        <f t="shared" si="7"/>
        <v>14650638</v>
      </c>
      <c r="O82" s="7">
        <v>14134354</v>
      </c>
      <c r="P82" s="7">
        <f t="shared" si="8"/>
        <v>516284</v>
      </c>
      <c r="Q82" s="21"/>
    </row>
    <row r="83" spans="1:17">
      <c r="A83" s="2">
        <v>765</v>
      </c>
      <c r="B83" s="6" t="s">
        <v>109</v>
      </c>
      <c r="C83" s="6" t="s">
        <v>551</v>
      </c>
      <c r="D83" s="13">
        <v>1869396</v>
      </c>
      <c r="E83" s="13">
        <v>614703</v>
      </c>
      <c r="F83" s="22">
        <v>893</v>
      </c>
      <c r="G83" s="13">
        <v>3737</v>
      </c>
      <c r="H83" s="13">
        <v>729136</v>
      </c>
      <c r="I83" s="7">
        <f t="shared" si="5"/>
        <v>3217865</v>
      </c>
      <c r="J83" s="13">
        <v>0</v>
      </c>
      <c r="K83" s="7">
        <v>823447</v>
      </c>
      <c r="L83" s="22">
        <v>14328</v>
      </c>
      <c r="M83" s="10">
        <f t="shared" si="6"/>
        <v>837775</v>
      </c>
      <c r="N83" s="7">
        <f t="shared" si="7"/>
        <v>2380090</v>
      </c>
      <c r="O83" s="7">
        <v>2260094</v>
      </c>
      <c r="P83" s="7">
        <f t="shared" si="8"/>
        <v>119996</v>
      </c>
      <c r="Q83" s="21"/>
    </row>
    <row r="84" spans="1:17">
      <c r="A84" s="2">
        <v>876</v>
      </c>
      <c r="B84" s="6" t="s">
        <v>110</v>
      </c>
      <c r="C84" s="6" t="s">
        <v>552</v>
      </c>
      <c r="D84" s="13">
        <v>9852087</v>
      </c>
      <c r="E84" s="13">
        <v>959094</v>
      </c>
      <c r="F84" s="22">
        <v>0</v>
      </c>
      <c r="G84" s="13">
        <v>5209</v>
      </c>
      <c r="H84" s="13">
        <v>0</v>
      </c>
      <c r="I84" s="7">
        <f t="shared" si="5"/>
        <v>10816390</v>
      </c>
      <c r="J84" s="13">
        <v>0</v>
      </c>
      <c r="K84" s="7">
        <v>145814</v>
      </c>
      <c r="L84" s="22">
        <v>0</v>
      </c>
      <c r="M84" s="10">
        <f t="shared" si="6"/>
        <v>145814</v>
      </c>
      <c r="N84" s="7">
        <f t="shared" si="7"/>
        <v>10670576</v>
      </c>
      <c r="O84" s="7">
        <v>10290697</v>
      </c>
      <c r="P84" s="7">
        <f t="shared" si="8"/>
        <v>379879</v>
      </c>
      <c r="Q84" s="21"/>
    </row>
    <row r="85" spans="1:17">
      <c r="A85" s="2">
        <v>766</v>
      </c>
      <c r="B85" s="6" t="s">
        <v>111</v>
      </c>
      <c r="C85" s="6" t="s">
        <v>112</v>
      </c>
      <c r="D85" s="13">
        <v>9588623</v>
      </c>
      <c r="E85" s="13">
        <v>964370</v>
      </c>
      <c r="F85" s="22">
        <v>3207.547199784417</v>
      </c>
      <c r="G85" s="13">
        <v>8850</v>
      </c>
      <c r="H85" s="13">
        <v>627828</v>
      </c>
      <c r="I85" s="7">
        <f t="shared" si="5"/>
        <v>11192878.547199784</v>
      </c>
      <c r="J85" s="13">
        <v>17058</v>
      </c>
      <c r="K85" s="7">
        <v>332731</v>
      </c>
      <c r="L85" s="22">
        <v>36111</v>
      </c>
      <c r="M85" s="10">
        <f t="shared" si="6"/>
        <v>385900</v>
      </c>
      <c r="N85" s="7">
        <f t="shared" si="7"/>
        <v>10806978.547199784</v>
      </c>
      <c r="O85" s="7">
        <v>10483758</v>
      </c>
      <c r="P85" s="7">
        <f t="shared" si="8"/>
        <v>323220.54719978385</v>
      </c>
      <c r="Q85" s="21"/>
    </row>
    <row r="86" spans="1:17">
      <c r="A86" s="2">
        <v>767</v>
      </c>
      <c r="B86" s="6" t="s">
        <v>113</v>
      </c>
      <c r="C86" s="6" t="s">
        <v>553</v>
      </c>
      <c r="D86" s="13">
        <v>13412164</v>
      </c>
      <c r="E86" s="13">
        <v>621839</v>
      </c>
      <c r="F86" s="22">
        <v>4465</v>
      </c>
      <c r="G86" s="13">
        <v>11739</v>
      </c>
      <c r="H86" s="13">
        <v>380218</v>
      </c>
      <c r="I86" s="7">
        <f t="shared" si="5"/>
        <v>14430425</v>
      </c>
      <c r="J86" s="13">
        <v>16771</v>
      </c>
      <c r="K86" s="7">
        <v>892560</v>
      </c>
      <c r="L86" s="22">
        <v>51233</v>
      </c>
      <c r="M86" s="10">
        <f t="shared" si="6"/>
        <v>960564</v>
      </c>
      <c r="N86" s="7">
        <f t="shared" si="7"/>
        <v>13469861</v>
      </c>
      <c r="O86" s="7">
        <v>13386663</v>
      </c>
      <c r="P86" s="7">
        <f t="shared" si="8"/>
        <v>83198</v>
      </c>
      <c r="Q86" s="21"/>
    </row>
    <row r="87" spans="1:17">
      <c r="A87" s="2">
        <v>770</v>
      </c>
      <c r="B87" s="6" t="s">
        <v>114</v>
      </c>
      <c r="C87" s="6" t="s">
        <v>554</v>
      </c>
      <c r="D87" s="13">
        <v>7701145</v>
      </c>
      <c r="E87" s="13">
        <v>823929</v>
      </c>
      <c r="F87" s="22">
        <v>0</v>
      </c>
      <c r="G87" s="13">
        <v>7455</v>
      </c>
      <c r="H87" s="13">
        <v>848961</v>
      </c>
      <c r="I87" s="7">
        <f t="shared" si="5"/>
        <v>9381490</v>
      </c>
      <c r="J87" s="13">
        <v>0</v>
      </c>
      <c r="K87" s="7">
        <v>110698</v>
      </c>
      <c r="L87" s="22">
        <v>0</v>
      </c>
      <c r="M87" s="10">
        <f t="shared" si="6"/>
        <v>110698</v>
      </c>
      <c r="N87" s="7">
        <f t="shared" si="7"/>
        <v>9270792</v>
      </c>
      <c r="O87" s="7">
        <v>8989731</v>
      </c>
      <c r="P87" s="7">
        <f t="shared" si="8"/>
        <v>281061</v>
      </c>
      <c r="Q87" s="21"/>
    </row>
    <row r="88" spans="1:17">
      <c r="A88" s="2">
        <v>878</v>
      </c>
      <c r="B88" s="6" t="s">
        <v>115</v>
      </c>
      <c r="C88" s="6" t="s">
        <v>555</v>
      </c>
      <c r="D88" s="13">
        <v>5553893</v>
      </c>
      <c r="E88" s="13">
        <v>612120</v>
      </c>
      <c r="F88" s="22">
        <v>0</v>
      </c>
      <c r="G88" s="13">
        <v>5348</v>
      </c>
      <c r="H88" s="13">
        <v>0</v>
      </c>
      <c r="I88" s="7">
        <f t="shared" si="5"/>
        <v>6171361</v>
      </c>
      <c r="J88" s="13">
        <v>0</v>
      </c>
      <c r="K88" s="7">
        <v>0</v>
      </c>
      <c r="L88" s="22">
        <v>0</v>
      </c>
      <c r="M88" s="10">
        <f t="shared" si="6"/>
        <v>0</v>
      </c>
      <c r="N88" s="7">
        <f t="shared" si="7"/>
        <v>6171361</v>
      </c>
      <c r="O88" s="7">
        <v>5992604</v>
      </c>
      <c r="P88" s="7">
        <f t="shared" si="8"/>
        <v>178757</v>
      </c>
      <c r="Q88" s="21"/>
    </row>
    <row r="89" spans="1:17">
      <c r="A89" s="2">
        <v>773</v>
      </c>
      <c r="B89" s="6" t="s">
        <v>116</v>
      </c>
      <c r="C89" s="6" t="s">
        <v>556</v>
      </c>
      <c r="D89" s="13">
        <v>8362546</v>
      </c>
      <c r="E89" s="13">
        <v>834543</v>
      </c>
      <c r="F89" s="22">
        <v>127055.22589862913</v>
      </c>
      <c r="G89" s="13">
        <v>12772</v>
      </c>
      <c r="H89" s="13">
        <v>1098003</v>
      </c>
      <c r="I89" s="7">
        <f t="shared" si="5"/>
        <v>10434919.225898629</v>
      </c>
      <c r="J89" s="13">
        <v>0</v>
      </c>
      <c r="K89" s="7">
        <v>1116412</v>
      </c>
      <c r="L89" s="22">
        <v>560100</v>
      </c>
      <c r="M89" s="10">
        <f t="shared" si="6"/>
        <v>1676512</v>
      </c>
      <c r="N89" s="7">
        <f t="shared" si="7"/>
        <v>8758407.2258986291</v>
      </c>
      <c r="O89" s="7">
        <v>8231288</v>
      </c>
      <c r="P89" s="7">
        <f t="shared" si="8"/>
        <v>527119.22589862905</v>
      </c>
      <c r="Q89" s="21"/>
    </row>
    <row r="90" spans="1:17">
      <c r="A90" s="2">
        <v>774</v>
      </c>
      <c r="B90" s="6" t="s">
        <v>117</v>
      </c>
      <c r="C90" s="6" t="s">
        <v>118</v>
      </c>
      <c r="D90" s="13">
        <v>812797</v>
      </c>
      <c r="E90" s="13">
        <v>246944</v>
      </c>
      <c r="F90" s="22">
        <v>74532.984169028452</v>
      </c>
      <c r="G90" s="13">
        <v>1623</v>
      </c>
      <c r="H90" s="13">
        <v>320164</v>
      </c>
      <c r="I90" s="7">
        <f t="shared" si="5"/>
        <v>1456060.9841690285</v>
      </c>
      <c r="J90" s="13">
        <v>0</v>
      </c>
      <c r="K90" s="7">
        <v>90080</v>
      </c>
      <c r="L90" s="22">
        <v>901822.19245854334</v>
      </c>
      <c r="M90" s="10">
        <f t="shared" si="6"/>
        <v>991902.19245854334</v>
      </c>
      <c r="N90" s="7">
        <f t="shared" si="7"/>
        <v>464158.79171048512</v>
      </c>
      <c r="O90" s="7">
        <v>378979</v>
      </c>
      <c r="P90" s="7">
        <f t="shared" si="8"/>
        <v>85179.791710485122</v>
      </c>
      <c r="Q90" s="21"/>
    </row>
    <row r="91" spans="1:17">
      <c r="A91" s="2">
        <v>879</v>
      </c>
      <c r="B91" s="6" t="s">
        <v>119</v>
      </c>
      <c r="C91" s="6" t="s">
        <v>557</v>
      </c>
      <c r="D91" s="13">
        <v>2909460</v>
      </c>
      <c r="E91" s="13">
        <v>815344</v>
      </c>
      <c r="F91" s="22">
        <v>0</v>
      </c>
      <c r="G91" s="13">
        <v>4101</v>
      </c>
      <c r="H91" s="13">
        <v>0</v>
      </c>
      <c r="I91" s="7">
        <f t="shared" si="5"/>
        <v>3728905</v>
      </c>
      <c r="J91" s="13">
        <v>0</v>
      </c>
      <c r="K91" s="7">
        <v>2650</v>
      </c>
      <c r="L91" s="22">
        <v>0</v>
      </c>
      <c r="M91" s="10">
        <f t="shared" si="6"/>
        <v>2650</v>
      </c>
      <c r="N91" s="7">
        <f t="shared" si="7"/>
        <v>3726255</v>
      </c>
      <c r="O91" s="7">
        <v>3381160</v>
      </c>
      <c r="P91" s="7">
        <f t="shared" si="8"/>
        <v>345095</v>
      </c>
      <c r="Q91" s="21"/>
    </row>
    <row r="92" spans="1:17">
      <c r="A92" s="2">
        <v>775</v>
      </c>
      <c r="B92" s="6" t="s">
        <v>120</v>
      </c>
      <c r="C92" s="6" t="s">
        <v>558</v>
      </c>
      <c r="D92" s="13">
        <v>24988920</v>
      </c>
      <c r="E92" s="13">
        <v>3666586</v>
      </c>
      <c r="F92" s="22">
        <v>43757</v>
      </c>
      <c r="G92" s="13">
        <v>25039</v>
      </c>
      <c r="H92" s="13">
        <v>1259333</v>
      </c>
      <c r="I92" s="7">
        <f t="shared" si="5"/>
        <v>29983635</v>
      </c>
      <c r="J92" s="13">
        <v>28340</v>
      </c>
      <c r="K92" s="7">
        <v>528299</v>
      </c>
      <c r="L92" s="22">
        <v>539482</v>
      </c>
      <c r="M92" s="10">
        <f t="shared" si="6"/>
        <v>1096121</v>
      </c>
      <c r="N92" s="7">
        <f t="shared" si="7"/>
        <v>28887514</v>
      </c>
      <c r="O92" s="7">
        <v>27751612</v>
      </c>
      <c r="P92" s="7">
        <f t="shared" si="8"/>
        <v>1135902</v>
      </c>
      <c r="Q92" s="21"/>
    </row>
    <row r="93" spans="1:17">
      <c r="A93" s="2">
        <v>780</v>
      </c>
      <c r="B93" s="6" t="s">
        <v>121</v>
      </c>
      <c r="C93" s="6" t="s">
        <v>559</v>
      </c>
      <c r="D93" s="13">
        <v>24120485</v>
      </c>
      <c r="E93" s="13">
        <v>749610</v>
      </c>
      <c r="F93" s="22">
        <v>55393.164491065632</v>
      </c>
      <c r="G93" s="13">
        <v>17251</v>
      </c>
      <c r="H93" s="13">
        <v>31124</v>
      </c>
      <c r="I93" s="7">
        <f t="shared" si="5"/>
        <v>24973863.164491065</v>
      </c>
      <c r="J93" s="13">
        <v>28992</v>
      </c>
      <c r="K93" s="7">
        <v>54050</v>
      </c>
      <c r="L93" s="22">
        <v>322644</v>
      </c>
      <c r="M93" s="10">
        <f t="shared" si="6"/>
        <v>405686</v>
      </c>
      <c r="N93" s="7">
        <f t="shared" si="7"/>
        <v>24568177.164491065</v>
      </c>
      <c r="O93" s="7">
        <v>24282435</v>
      </c>
      <c r="P93" s="7">
        <f t="shared" si="8"/>
        <v>285742.16449106485</v>
      </c>
      <c r="Q93" s="21"/>
    </row>
    <row r="94" spans="1:17">
      <c r="A94" s="2">
        <v>885</v>
      </c>
      <c r="B94" s="6" t="s">
        <v>122</v>
      </c>
      <c r="C94" s="6" t="s">
        <v>560</v>
      </c>
      <c r="D94" s="13">
        <v>8010859</v>
      </c>
      <c r="E94" s="13">
        <v>958385</v>
      </c>
      <c r="F94" s="22">
        <v>0</v>
      </c>
      <c r="G94" s="13">
        <v>8510</v>
      </c>
      <c r="H94" s="13">
        <v>822407</v>
      </c>
      <c r="I94" s="7">
        <f t="shared" si="5"/>
        <v>9800161</v>
      </c>
      <c r="J94" s="13">
        <v>0</v>
      </c>
      <c r="K94" s="7">
        <v>36700</v>
      </c>
      <c r="L94" s="22">
        <v>0</v>
      </c>
      <c r="M94" s="10">
        <f t="shared" si="6"/>
        <v>36700</v>
      </c>
      <c r="N94" s="7">
        <f t="shared" si="7"/>
        <v>9763461</v>
      </c>
      <c r="O94" s="7">
        <v>9178505</v>
      </c>
      <c r="P94" s="7">
        <f t="shared" si="8"/>
        <v>584956</v>
      </c>
      <c r="Q94" s="21"/>
    </row>
    <row r="95" spans="1:17">
      <c r="B95" s="6"/>
      <c r="C95" s="6"/>
      <c r="D95" s="7"/>
      <c r="E95" s="7"/>
      <c r="F95" s="7"/>
      <c r="G95" s="7"/>
      <c r="H95" s="7"/>
      <c r="I95" s="7"/>
      <c r="J95" s="7"/>
      <c r="L95" s="7"/>
      <c r="Q95" s="7"/>
    </row>
    <row r="96" spans="1:17">
      <c r="B96" s="11" t="s">
        <v>123</v>
      </c>
      <c r="C96" s="2" t="s">
        <v>124</v>
      </c>
      <c r="D96" s="7">
        <f t="shared" ref="D96:P96" si="9">SUM(D8:D94)</f>
        <v>670215481</v>
      </c>
      <c r="E96" s="7">
        <f t="shared" si="9"/>
        <v>65438246</v>
      </c>
      <c r="F96" s="7">
        <f>SUM(F8:F94)</f>
        <v>2998637.0447926549</v>
      </c>
      <c r="G96" s="7">
        <f t="shared" si="9"/>
        <v>675313</v>
      </c>
      <c r="H96" s="7">
        <f t="shared" si="9"/>
        <v>33589317</v>
      </c>
      <c r="I96" s="7">
        <f t="shared" si="9"/>
        <v>772916994.04479241</v>
      </c>
      <c r="J96" s="7">
        <f t="shared" si="9"/>
        <v>363165</v>
      </c>
      <c r="K96" s="7">
        <f t="shared" si="9"/>
        <v>24815260</v>
      </c>
      <c r="L96" s="7">
        <f t="shared" si="9"/>
        <v>20013711.192458544</v>
      </c>
      <c r="M96" s="7">
        <f t="shared" si="9"/>
        <v>45192136.19245854</v>
      </c>
      <c r="N96" s="7">
        <f t="shared" si="9"/>
        <v>727724857.85233402</v>
      </c>
      <c r="O96" s="7">
        <f t="shared" si="9"/>
        <v>706365084</v>
      </c>
      <c r="P96" s="7">
        <f t="shared" si="9"/>
        <v>21359773.852334123</v>
      </c>
      <c r="Q96" s="7"/>
    </row>
  </sheetData>
  <autoFilter ref="A7:Q94"/>
  <phoneticPr fontId="0" type="noConversion"/>
  <printOptions gridLines="1" gridLinesSet="0"/>
  <pageMargins left="0.5" right="0.5" top="0.75" bottom="0.75" header="0.5" footer="0.5"/>
  <pageSetup paperSize="5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Municipal Receipts</vt:lpstr>
      <vt:lpstr>Municipal Charges</vt:lpstr>
      <vt:lpstr>Regional Schools</vt:lpstr>
      <vt:lpstr>'Municipal Receipts'!Print_Area</vt:lpstr>
      <vt:lpstr>'Municipal Charges'!Print_Titles</vt:lpstr>
      <vt:lpstr>'Municipal Receipts'!Print_Titles</vt:lpstr>
      <vt:lpstr>'Regional Schools'!Print_Titles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2003-05-21T19:21:13Z</dcterms:created>
  <dc:creator>Jared Curtis</dc:creator>
  <lastModifiedBy>Lisa Krzywicki</lastModifiedBy>
  <dcterms:modified xsi:type="dcterms:W3CDTF">2014-11-12T18:11:17Z</dcterms:modified>
</coreProperties>
</file>