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carrie/OneDriveNsaNew/OneDrive - National Sheriffs Association/Massachusetts Sheriffs/Reporting Requirements/Grants/FY22 /"/>
    </mc:Choice>
  </mc:AlternateContent>
  <xr:revisionPtr revIDLastSave="0" documentId="8_{E57EF625-6E76-3342-B6E4-F25CDCAB46D6}" xr6:coauthVersionLast="36" xr6:coauthVersionMax="36" xr10:uidLastSave="{00000000-0000-0000-0000-000000000000}"/>
  <bookViews>
    <workbookView xWindow="0" yWindow="460" windowWidth="20740" windowHeight="11760" tabRatio="779" xr2:uid="{00000000-000D-0000-FFFF-FFFF00000000}"/>
  </bookViews>
  <sheets>
    <sheet name="Summary" sheetId="30" r:id="rId1"/>
    <sheet name="Barnstable" sheetId="99" r:id="rId2"/>
    <sheet name="Berkshire" sheetId="98" r:id="rId3"/>
    <sheet name="Bristol" sheetId="100" r:id="rId4"/>
    <sheet name="Dukes" sheetId="105" r:id="rId5"/>
    <sheet name="Essex" sheetId="103" r:id="rId6"/>
    <sheet name="Franklin" sheetId="97" r:id="rId7"/>
    <sheet name="Hampden" sheetId="102" r:id="rId8"/>
    <sheet name="Hampshire" sheetId="96" r:id="rId9"/>
    <sheet name="Middlesex" sheetId="95" r:id="rId10"/>
    <sheet name="Nantucket" sheetId="94" r:id="rId11"/>
    <sheet name="Norfolk" sheetId="93" r:id="rId12"/>
    <sheet name="Plymouth" sheetId="92" r:id="rId13"/>
    <sheet name="Suffolk" sheetId="91" r:id="rId14"/>
    <sheet name="Worcester" sheetId="90" r:id="rId15"/>
  </sheets>
  <definedNames>
    <definedName name="_xlnm.Print_Area" localSheetId="13">Suffolk!$A$1:$H$18</definedName>
    <definedName name="_xlnm.Print_Area" localSheetId="0">Summary!$A$1:$D$22</definedName>
    <definedName name="Query1" localSheetId="3">#REF!</definedName>
    <definedName name="Query1" localSheetId="4">#REF!</definedName>
    <definedName name="Query1" localSheetId="7">#REF!</definedName>
    <definedName name="Query1" localSheetId="10">#REF!</definedName>
    <definedName name="Query1">#REF!</definedName>
    <definedName name="Query2" localSheetId="3">#REF!</definedName>
    <definedName name="Query2" localSheetId="4">#REF!</definedName>
    <definedName name="Query2" localSheetId="7">#REF!</definedName>
    <definedName name="Query2" localSheetId="10">#REF!</definedName>
    <definedName name="Query2">#REF!</definedName>
  </definedNames>
  <calcPr calcId="181029"/>
</workbook>
</file>

<file path=xl/calcChain.xml><?xml version="1.0" encoding="utf-8"?>
<calcChain xmlns="http://schemas.openxmlformats.org/spreadsheetml/2006/main">
  <c r="F21" i="105" l="1"/>
  <c r="F40" i="103" l="1"/>
  <c r="F21" i="102" l="1"/>
  <c r="F21" i="100" l="1"/>
  <c r="F28" i="99" l="1"/>
  <c r="F33" i="98" l="1"/>
  <c r="F21" i="97" l="1"/>
  <c r="F21" i="96" l="1"/>
  <c r="F21" i="95" l="1"/>
  <c r="F22" i="94" l="1"/>
  <c r="F21" i="93"/>
  <c r="F22" i="92" l="1"/>
  <c r="F18" i="91" l="1"/>
  <c r="F20" i="90" l="1"/>
  <c r="C19" i="30" l="1"/>
  <c r="D19" i="30" l="1"/>
</calcChain>
</file>

<file path=xl/sharedStrings.xml><?xml version="1.0" encoding="utf-8"?>
<sst xmlns="http://schemas.openxmlformats.org/spreadsheetml/2006/main" count="501" uniqueCount="275">
  <si>
    <t>Worcester</t>
  </si>
  <si>
    <t xml:space="preserve"> </t>
  </si>
  <si>
    <t>County</t>
  </si>
  <si>
    <t>Barnstable</t>
  </si>
  <si>
    <t>Berkshire</t>
  </si>
  <si>
    <t>Bristol</t>
  </si>
  <si>
    <t>Dukes</t>
  </si>
  <si>
    <t>Essex</t>
  </si>
  <si>
    <t>Franklin</t>
  </si>
  <si>
    <t>Hampden</t>
  </si>
  <si>
    <t>Hampshire</t>
  </si>
  <si>
    <t>Middlesex</t>
  </si>
  <si>
    <t>Nantucket</t>
  </si>
  <si>
    <t>Norfolk</t>
  </si>
  <si>
    <t>Plymouth</t>
  </si>
  <si>
    <t>Suffolk</t>
  </si>
  <si>
    <t>Totals</t>
  </si>
  <si>
    <t>Note:</t>
  </si>
  <si>
    <t xml:space="preserve">Note: </t>
  </si>
  <si>
    <t>Total</t>
  </si>
  <si>
    <t xml:space="preserve">Bristol Sheriff's Office </t>
  </si>
  <si>
    <t xml:space="preserve">Dukes Sheriff's Office </t>
  </si>
  <si>
    <t xml:space="preserve">Hampden Sheriff's Office </t>
  </si>
  <si>
    <t xml:space="preserve">Middlesex Sheriff's Office </t>
  </si>
  <si>
    <t xml:space="preserve">Nantucket Sheriff's Office </t>
  </si>
  <si>
    <t xml:space="preserve">Plymouth Sheriff's Office </t>
  </si>
  <si>
    <t xml:space="preserve">Franklin Sheriff's Office </t>
  </si>
  <si>
    <t xml:space="preserve">Hampshire Sheriff's Office </t>
  </si>
  <si>
    <t>FY2021 Grants</t>
  </si>
  <si>
    <t xml:space="preserve">Worcester County Sheriff's Office </t>
  </si>
  <si>
    <t>Grant Name</t>
  </si>
  <si>
    <t>Date Awarded</t>
  </si>
  <si>
    <t>Award Amount   for FY21</t>
  </si>
  <si>
    <t>Projected Closing Date</t>
  </si>
  <si>
    <t>Description</t>
  </si>
  <si>
    <t>Justice Reinvestment Initiative</t>
  </si>
  <si>
    <t>Executive Office of Public Safety and Security</t>
  </si>
  <si>
    <t xml:space="preserve">Substance abuse treatment. </t>
  </si>
  <si>
    <t>Residential Substance Abuse Treatment</t>
  </si>
  <si>
    <t>Adult Basic Education</t>
  </si>
  <si>
    <t>Massaschusetts Department of Elementary and Secondary Education</t>
  </si>
  <si>
    <t>Adult basic education services.</t>
  </si>
  <si>
    <t>Substance Abuse Treatment</t>
  </si>
  <si>
    <t>Massachustts Department of Public Health</t>
  </si>
  <si>
    <t>Medicated Assisted Treatment</t>
  </si>
  <si>
    <t>Substance use treatment program that includes medication.</t>
  </si>
  <si>
    <t>Community Corrections</t>
  </si>
  <si>
    <t>Massachusetts Office of Community Corrections</t>
  </si>
  <si>
    <t xml:space="preserve">Reentry Services </t>
  </si>
  <si>
    <t>COPS Office Anti Heroin Task Force Programs</t>
  </si>
  <si>
    <t>Attorney Gernerals Office</t>
  </si>
  <si>
    <t>Anti-Heroin Task Force Programs</t>
  </si>
  <si>
    <t>Suffolk County Sheriff's Office (SDS)</t>
  </si>
  <si>
    <t>ABE Grant</t>
  </si>
  <si>
    <t>Department of Education</t>
  </si>
  <si>
    <t>The intent of the ABE Grant is to provide instructional services for indiviuals in need of improvement in highschool equivalencies such as in reading, writing, math as well as community re-entry.</t>
  </si>
  <si>
    <t>Substance Abuse</t>
  </si>
  <si>
    <t>Department of Health</t>
  </si>
  <si>
    <t>The intent of the Substance Abuse Grant is to provide inmates in need of services invluding screening, treatment, planning, and aftercare planning.</t>
  </si>
  <si>
    <t>HIV Grant</t>
  </si>
  <si>
    <t xml:space="preserve">The HIV grant aims to implement and/or expend a set of core activities that include innovative HIV prevention and care coordination for inmates detained or in custody of the SCSD. </t>
  </si>
  <si>
    <t>SOR Opiod Grant 1</t>
  </si>
  <si>
    <t>The intent of the SOR Opiod Grant is to provide expanded substance abusing service by implementing Medication Assisted Treatment Initiative Expansion (MATRI-HOC), provide pre-adjusted population all three FDA-approved medications as treatment of opiod use disorder, as well as overdose prevention education, naloxone, and linkages to community-based recovery support services and treatment programs when applicable, develop infrastructure assosciated with provided of medication for OUD, and facilitate substance use treatment programs that employ multifaceted approaches to treatment including medication, couseling, and aftercare referrals.</t>
  </si>
  <si>
    <t>SOR Opiod Grant 2</t>
  </si>
  <si>
    <t xml:space="preserve">The Plymouth County Sheriff's Department did not receive any grants during FY2021. </t>
  </si>
  <si>
    <t>$</t>
  </si>
  <si>
    <t>Norfolk County Sheriff's Office (SDN)</t>
  </si>
  <si>
    <t>ABE HSE Test Ctr. Grant</t>
  </si>
  <si>
    <t>DOE</t>
  </si>
  <si>
    <t>ABE High School Equivalence Tests</t>
  </si>
  <si>
    <t>MAT Grant</t>
  </si>
  <si>
    <t>DPH</t>
  </si>
  <si>
    <t xml:space="preserve">Medication Assisted Treatment Initiative </t>
  </si>
  <si>
    <t>Perkins Grant</t>
  </si>
  <si>
    <t>Strengthening Career &amp; Technical Education for the 21st Century</t>
  </si>
  <si>
    <t>RSAT Grant</t>
  </si>
  <si>
    <t>EOPS</t>
  </si>
  <si>
    <t>Substance Abuse Grant</t>
  </si>
  <si>
    <t>VOCA Grant</t>
  </si>
  <si>
    <t>VWA</t>
  </si>
  <si>
    <t>Victim Services</t>
  </si>
  <si>
    <t xml:space="preserve">The Nantucket County Sheriff's Department did not seek or receive any outside grants during FY2021. </t>
  </si>
  <si>
    <t>Residential Substance Abuse Treatment (RSAT)</t>
  </si>
  <si>
    <t>EOPSS</t>
  </si>
  <si>
    <t>The purpose of the program is to reduce crime and recidivism throughout Middlesex County by providing inmates the skills, knowledge, treatment, and education to return back to the community and their families to engage in productive lifestyles.</t>
  </si>
  <si>
    <t>ABE</t>
  </si>
  <si>
    <t>DESE</t>
  </si>
  <si>
    <t>DPH MAT</t>
  </si>
  <si>
    <t>MOUD Program</t>
  </si>
  <si>
    <t xml:space="preserve">DPH </t>
  </si>
  <si>
    <t>SAMHSA</t>
  </si>
  <si>
    <t>Franklin Sheriff's</t>
  </si>
  <si>
    <t xml:space="preserve">To provide free access for incarcerated, undereducated, and limited English proficient adults to highly effective Adult Basic Education services. </t>
  </si>
  <si>
    <t>BSAS SOR</t>
  </si>
  <si>
    <t>7/1/20 - 9/30/20</t>
  </si>
  <si>
    <t>DPH Bureau of Substance Abuse</t>
  </si>
  <si>
    <t xml:space="preserve">To increase access to all FDA-approved medications for opioid use disorder as well as other evidence-based treatment for individuals who use opioids and/or stimulants for all individuals who are incarcerated regardless of adjudication status or release date. </t>
  </si>
  <si>
    <t>COSSAP CONNECT</t>
  </si>
  <si>
    <t>OJP</t>
  </si>
  <si>
    <t>To create the first Franklin County/North Quabbin 30-town, 24/7 opioid overdose rapid response team, using an evidence-based regional hub and spoke model, to respond to fatal and non-fatal overdoses in the only federally-designated rural county in Mass.</t>
  </si>
  <si>
    <t>MassHEAL</t>
  </si>
  <si>
    <t>NIH</t>
  </si>
  <si>
    <t>Reduce overdose deaths by 40% from 2019-2023</t>
  </si>
  <si>
    <t>SAMHSA CONNECT</t>
  </si>
  <si>
    <t>Dept of Health &amp; Human Services</t>
  </si>
  <si>
    <t>SAMHSA MAT</t>
  </si>
  <si>
    <t>To provide nursing staff and medications to support medically assisted treatment program.</t>
  </si>
  <si>
    <t>Perkins Planning Grant</t>
  </si>
  <si>
    <t>Strengthening Career &amp; Technical Education for the 21st Centry Act in Correctional Institutions (planning grant)</t>
  </si>
  <si>
    <t>PHORI CONNECT</t>
  </si>
  <si>
    <t>IIR/DOJ</t>
  </si>
  <si>
    <t>To improve collaboration &amp; strategic decision-making of regulatory and law enforcement agencies and public health officials to address prescription drug and opioid misuse, save lives, and reduce crime.</t>
  </si>
  <si>
    <t>YAEC</t>
  </si>
  <si>
    <t>DOJ/OJP</t>
  </si>
  <si>
    <t xml:space="preserve">To enhance &amp; support expansion of Regional Opioid Database Collaborative – and to implement activities to impact opioid-affected young adults in Western Mass. </t>
  </si>
  <si>
    <t>HiSet</t>
  </si>
  <si>
    <t>To assist in the day-to-day operation of High School Equivalency Test Centers including, but not limited to, the cost for test administration, special needs, and technology upgrades.</t>
  </si>
  <si>
    <t>AG CONNECT</t>
  </si>
  <si>
    <t>Office of the Attorney General</t>
  </si>
  <si>
    <t>To foster cultural humility in post-overdose followup services</t>
  </si>
  <si>
    <t>DPH Bureau of Substance Aubse</t>
  </si>
  <si>
    <t xml:space="preserve">Berkshire County Sheriff's Office </t>
  </si>
  <si>
    <t xml:space="preserve">ABC Grant </t>
  </si>
  <si>
    <t>7035-0002</t>
  </si>
  <si>
    <t>ABE Instructional Program for Incarcerated Adult(State)</t>
  </si>
  <si>
    <t>ABE Hi-SET</t>
  </si>
  <si>
    <t>ABE Hi-SET(State)</t>
  </si>
  <si>
    <t>Perkins</t>
  </si>
  <si>
    <t>7043-8001</t>
  </si>
  <si>
    <t>Vocational and applied technology programs(Federal)</t>
  </si>
  <si>
    <t>DPH/BSAS</t>
  </si>
  <si>
    <t>4512-0200</t>
  </si>
  <si>
    <t>Comprehensive substance aboue services model(State)</t>
  </si>
  <si>
    <t>DPH/SORS2</t>
  </si>
  <si>
    <t>4512-9093</t>
  </si>
  <si>
    <t>State Opioid Response program(Federal)</t>
  </si>
  <si>
    <t>Inmate Litter Program</t>
  </si>
  <si>
    <t>6110-0001</t>
  </si>
  <si>
    <t>Mass Highway Inmate Litter Program(Trust)</t>
  </si>
  <si>
    <t>RSAT</t>
  </si>
  <si>
    <t>8000-4622</t>
  </si>
  <si>
    <t>Substance abuse treatment program(Federal)</t>
  </si>
  <si>
    <t>911-support &amp; incentive</t>
  </si>
  <si>
    <t>8000-0911</t>
  </si>
  <si>
    <t>911-training</t>
  </si>
  <si>
    <t>911-development</t>
  </si>
  <si>
    <t>911-EMD</t>
  </si>
  <si>
    <t>AGO</t>
  </si>
  <si>
    <t>0810-0050</t>
  </si>
  <si>
    <t>COPs overtime fund(Trust)</t>
  </si>
  <si>
    <t>DCAMM</t>
  </si>
  <si>
    <t>8900-8500</t>
  </si>
  <si>
    <t>from FY2020, Various repair projects</t>
  </si>
  <si>
    <t>DCP</t>
  </si>
  <si>
    <t>8000-3502</t>
  </si>
  <si>
    <t>from FY2020, security &amp; door control upgrade, sewer pump station</t>
  </si>
  <si>
    <t>Asphalt Paving</t>
  </si>
  <si>
    <t>Bathroom-Showers</t>
  </si>
  <si>
    <t>1102-2494</t>
  </si>
  <si>
    <t>from FY2020, Demand Response Program</t>
  </si>
  <si>
    <t>SREC and APS earnings</t>
  </si>
  <si>
    <t>Demand Response Program</t>
  </si>
  <si>
    <t xml:space="preserve">Barnstable County Sheriff's Office </t>
  </si>
  <si>
    <t>State 911 Support &amp; Incentive</t>
  </si>
  <si>
    <t>MA EOPSS/S911</t>
  </si>
  <si>
    <t>Operating costs for our Regional Communications Center</t>
  </si>
  <si>
    <t xml:space="preserve">State 911 Support Training </t>
  </si>
  <si>
    <t>Training costs for Full-time Telecommunicators @ Comm Center</t>
  </si>
  <si>
    <t>State 911 Support Development</t>
  </si>
  <si>
    <t>Capital Equipment Projects for Regional Communications Center</t>
  </si>
  <si>
    <t xml:space="preserve">State 911 EMD </t>
  </si>
  <si>
    <t>Emergency Medical Dispatch</t>
  </si>
  <si>
    <t xml:space="preserve">Prep Shock Substance Treatment </t>
  </si>
  <si>
    <t>MA DPH/BSAS</t>
  </si>
  <si>
    <t>Substance Use Disorder Treatment within specialized housing unit</t>
  </si>
  <si>
    <t>BYRNE JAG Specialized Equipment</t>
  </si>
  <si>
    <t>MA EOPSS/OGR</t>
  </si>
  <si>
    <t>Specialized law enforcement equipment for officers</t>
  </si>
  <si>
    <t>Victims of Crime Act (VOCA)</t>
  </si>
  <si>
    <t>MA Office of Victim Assistance</t>
  </si>
  <si>
    <t>Victim Services Unit operations</t>
  </si>
  <si>
    <t>Vivitrol Increased Participation Services</t>
  </si>
  <si>
    <t>Substance Use Disorder Treatment Program</t>
  </si>
  <si>
    <t>State Opioid Response</t>
  </si>
  <si>
    <t>Title 1 Program</t>
  </si>
  <si>
    <t>Violence Against Women Act</t>
  </si>
  <si>
    <t>COSSAP</t>
  </si>
  <si>
    <t xml:space="preserve">Substance Abuse education for inmates in medium security </t>
  </si>
  <si>
    <t>Medication Assisted Treatment Initiative Expansion</t>
  </si>
  <si>
    <t>Education for inmates under the age 21 years of age</t>
  </si>
  <si>
    <t>Grant to assist in implementing programs that meet the Perkins Vocational and Technical Education Act</t>
  </si>
  <si>
    <t>Bulletproof vest purchase</t>
  </si>
  <si>
    <t>Sexual exploitation and Trafficking support and prevention</t>
  </si>
  <si>
    <t>Opiod Stimulant Substance Abuse Program</t>
  </si>
  <si>
    <t>Second Chance/ORBC</t>
  </si>
  <si>
    <t>Federal/BJA</t>
  </si>
  <si>
    <t>FY2024</t>
  </si>
  <si>
    <t>Improving re-entry for adults with substance abuse disorders, partnered with UTEC &amp; ROCA</t>
  </si>
  <si>
    <t>PREA Expansion Grant</t>
  </si>
  <si>
    <t>FY2022</t>
  </si>
  <si>
    <t>Provide a PREA mental health clinician, train officers, enhance inmate safety</t>
  </si>
  <si>
    <t>Comprehensive Opioid Grant (COSSAP)</t>
  </si>
  <si>
    <t>FY2023</t>
  </si>
  <si>
    <t>Enhance current MAT program with Care Continuum Coordinators, Harm Reduction Educational trianing, Clinical stabilization beds</t>
  </si>
  <si>
    <t>US Dept of Labor/Pathway's Grant</t>
  </si>
  <si>
    <t>Federal/DOL</t>
  </si>
  <si>
    <t>ECSD is the recipicients of services throught VOA, $1,250,000.00; Vocational Training Program for 550 sentenced inmates</t>
  </si>
  <si>
    <t>JMHPC Expansion Grant</t>
  </si>
  <si>
    <t>Partner with VOA for opioid specific interventions, MAT, and training</t>
  </si>
  <si>
    <t>7043-1005</t>
  </si>
  <si>
    <t>Title 1 Education Grant</t>
  </si>
  <si>
    <t>Partner with Northern Essex Community College, Education &amp; HiSet to 18-21 year olds</t>
  </si>
  <si>
    <t>HSE Test Center Grant</t>
  </si>
  <si>
    <t>HiSet Testing Supplies</t>
  </si>
  <si>
    <t>Hardscape Program/Essex Tech Partnership</t>
  </si>
  <si>
    <t>Correctional Recovery Academy/RSAT</t>
  </si>
  <si>
    <t>FY2021</t>
  </si>
  <si>
    <t>Theraputic Community Substance Abuse Treatment</t>
  </si>
  <si>
    <t>Youth Services</t>
  </si>
  <si>
    <t>NE HIDTA</t>
  </si>
  <si>
    <t>Essex County Youth Academy for at risk youth in Essex County</t>
  </si>
  <si>
    <t>8000-4611</t>
  </si>
  <si>
    <t>BWC Program/Byrne</t>
  </si>
  <si>
    <t>EEOPS&amp;S</t>
  </si>
  <si>
    <t>Body Worn Camera (BWC) Enhancement Program</t>
  </si>
  <si>
    <t>Re-entry Essex County</t>
  </si>
  <si>
    <t>FY2026</t>
  </si>
  <si>
    <t>ECSD is the recipient of re-entry services to black &amp; latino men leaving incarceration in Essex County</t>
  </si>
  <si>
    <t>SOR Grant Essex MAT Enhanced</t>
  </si>
  <si>
    <t>SAMSHA</t>
  </si>
  <si>
    <t xml:space="preserve">Comprehensive MAT services for inmates pre and post release </t>
  </si>
  <si>
    <t>K-9 Heat Alarm</t>
  </si>
  <si>
    <t xml:space="preserve">National Police Dog Foundation </t>
  </si>
  <si>
    <t>Provide heat detection equipment for a K-9 Vehicle</t>
  </si>
  <si>
    <t>SOR/MAT</t>
  </si>
  <si>
    <t>Provide MAT medications and evidenced-based treatment for incarceration regardless of adjuducation status</t>
  </si>
  <si>
    <t xml:space="preserve">US Dept of Labor/C-Tech Expansion </t>
  </si>
  <si>
    <t xml:space="preserve">ECSD received services to the vocational trades programs for pre and post release individuals </t>
  </si>
  <si>
    <t>EPS</t>
  </si>
  <si>
    <t>State 911 Development</t>
  </si>
  <si>
    <t>DOT</t>
  </si>
  <si>
    <t>Substance Abuse Prevention &amp; Treatment</t>
  </si>
  <si>
    <t>Inmate Education</t>
  </si>
  <si>
    <t>TRC</t>
  </si>
  <si>
    <t>Community Service Operations</t>
  </si>
  <si>
    <t xml:space="preserve">State 911 Support &amp; Incentive </t>
  </si>
  <si>
    <t>(incl. chargebacks)</t>
  </si>
  <si>
    <t xml:space="preserve">State 911 Training </t>
  </si>
  <si>
    <t xml:space="preserve">Jail / HOC / Lockup Facilities </t>
  </si>
  <si>
    <t>(Emergency Repairs)</t>
  </si>
  <si>
    <t>Inmate Litter Pickup</t>
  </si>
  <si>
    <t>Essex County Sheriff's Office</t>
  </si>
  <si>
    <t>4512-9069</t>
  </si>
  <si>
    <t>Justice Assist (JAG)</t>
  </si>
  <si>
    <t>12/1/2020 &amp; 3/15/2021</t>
  </si>
  <si>
    <t>8000-4646</t>
  </si>
  <si>
    <t>8100-4646</t>
  </si>
  <si>
    <t>8910-1050</t>
  </si>
  <si>
    <t xml:space="preserve">Overview of FY21 Grants Awarded to the Individual Massachusetts Sherifs' Offices </t>
  </si>
  <si>
    <t>Number of Grants</t>
  </si>
  <si>
    <t>Award Amount</t>
  </si>
  <si>
    <t>In compliance with the Massachusetts Sheriffs’ Association line item 8910-7110, please see the FY21 Grants awarded to each of the fourteen Sheriff’s Offices.</t>
  </si>
  <si>
    <t>---</t>
  </si>
  <si>
    <t>Funding Source/Line Item</t>
  </si>
  <si>
    <t>06-30-2022</t>
  </si>
  <si>
    <t>(incl. FY20-21 awards and carryovers)</t>
  </si>
  <si>
    <t>BSAS</t>
  </si>
  <si>
    <t>To provided enhanced treatment and reentry services to inmates in the BCSO residential substance abuse program.</t>
  </si>
  <si>
    <t>BJAG</t>
  </si>
  <si>
    <t>To provide body worn cameras to correctional staff.</t>
  </si>
  <si>
    <t>DOE/DESE</t>
  </si>
  <si>
    <t xml:space="preserve">Title I </t>
  </si>
  <si>
    <t>FS013A1921 education and support services for delinquent youth</t>
  </si>
  <si>
    <t>FS013A1821, supplemental Titel I services to increase integrated  vocational and technical education for eligible inmates</t>
  </si>
  <si>
    <t>* The grant listed here is was the only one awarded in FY21. The Middlesex Sheriff's Office has a number of other federal and state grants that were awarded prior to FY21 and ran through FY21. Those grants are not listed here as the request specifically seeks information on grants awarded in FY21. Additional details on those grants are available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</si>
</sst>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mm/dd/yyyy;@"/>
    <numFmt numFmtId="166" formatCode="&quot;$&quot;#,##0.00"/>
  </numFmts>
  <fonts count="21">
    <font>
      <sz val="11"/>
      <color theme="1"/>
      <name val="Calibri"/>
      <family val="2"/>
      <scheme val="minor"/>
    </font>
    <font>
      <sz val="12"/>
      <color theme="1"/>
      <name val="Calibri"/>
      <family val="2"/>
      <scheme val="minor"/>
    </font>
    <font>
      <sz val="11"/>
      <color theme="1"/>
      <name val="Franklin Gothic Book"/>
      <family val="2"/>
    </font>
    <font>
      <sz val="10"/>
      <color indexed="8"/>
      <name val="ARIAL"/>
      <family val="2"/>
    </font>
    <font>
      <b/>
      <sz val="16"/>
      <color theme="1"/>
      <name val="Calibri"/>
      <family val="2"/>
      <scheme val="minor"/>
    </font>
    <font>
      <b/>
      <i/>
      <sz val="10"/>
      <color theme="1"/>
      <name val="Calibri"/>
      <family val="2"/>
      <scheme val="minor"/>
    </font>
    <font>
      <b/>
      <sz val="14"/>
      <color theme="1"/>
      <name val="Calibri"/>
      <family val="2"/>
      <scheme val="minor"/>
    </font>
    <font>
      <sz val="10"/>
      <name val="MS Sans Serif"/>
      <family val="2"/>
    </font>
    <font>
      <sz val="16"/>
      <color theme="1"/>
      <name val="Calibri"/>
      <family val="2"/>
      <scheme val="minor"/>
    </font>
    <font>
      <b/>
      <i/>
      <sz val="12"/>
      <color theme="1"/>
      <name val="Calibri"/>
      <family val="2"/>
      <scheme val="minor"/>
    </font>
    <font>
      <sz val="11"/>
      <color theme="1"/>
      <name val="Calibri"/>
      <family val="2"/>
      <scheme val="minor"/>
    </font>
    <font>
      <b/>
      <i/>
      <sz val="16"/>
      <color theme="1"/>
      <name val="Calibri"/>
      <family val="2"/>
      <scheme val="minor"/>
    </font>
    <font>
      <sz val="14"/>
      <color theme="1"/>
      <name val="Calibri"/>
      <family val="2"/>
      <scheme val="minor"/>
    </font>
    <font>
      <sz val="11"/>
      <color theme="0"/>
      <name val="Calibri"/>
      <family val="2"/>
      <scheme val="minor"/>
    </font>
    <font>
      <sz val="14"/>
      <color theme="0"/>
      <name val="Calibri"/>
      <family val="2"/>
      <scheme val="minor"/>
    </font>
    <font>
      <sz val="11"/>
      <color theme="1"/>
      <name val="Trebuchet MS"/>
      <family val="2"/>
    </font>
    <font>
      <b/>
      <i/>
      <u/>
      <sz val="16"/>
      <color theme="1"/>
      <name val="Calibri"/>
      <family val="2"/>
      <scheme val="minor"/>
    </font>
    <font>
      <b/>
      <u/>
      <sz val="14"/>
      <color theme="1"/>
      <name val="Calibri"/>
      <family val="2"/>
      <scheme val="minor"/>
    </font>
    <font>
      <sz val="10"/>
      <name val="Arial"/>
      <family val="2"/>
    </font>
    <font>
      <b/>
      <sz val="11"/>
      <color theme="1"/>
      <name val="Calibri"/>
      <family val="2"/>
      <scheme val="minor"/>
    </font>
    <font>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7" fillId="0" borderId="0"/>
    <xf numFmtId="0" fontId="3" fillId="0" borderId="0">
      <alignment vertical="top"/>
    </xf>
    <xf numFmtId="0" fontId="3" fillId="0" borderId="0">
      <alignment vertical="top"/>
    </xf>
    <xf numFmtId="44" fontId="10" fillId="0" borderId="0" applyFont="0" applyFill="0" applyBorder="0" applyAlignment="0" applyProtection="0"/>
    <xf numFmtId="0" fontId="18" fillId="0" borderId="0"/>
  </cellStyleXfs>
  <cellXfs count="155">
    <xf numFmtId="0" fontId="0" fillId="0" borderId="0" xfId="0"/>
    <xf numFmtId="0" fontId="0" fillId="3" borderId="0" xfId="0" applyFill="1"/>
    <xf numFmtId="0" fontId="0" fillId="0" borderId="0" xfId="0" applyAlignment="1">
      <alignment vertical="center"/>
    </xf>
    <xf numFmtId="0" fontId="0" fillId="3" borderId="0" xfId="0" applyFill="1" applyAlignment="1">
      <alignment vertical="center"/>
    </xf>
    <xf numFmtId="0" fontId="5" fillId="3" borderId="0" xfId="0" applyFont="1" applyFill="1" applyAlignment="1">
      <alignment horizontal="center"/>
    </xf>
    <xf numFmtId="0" fontId="5" fillId="3" borderId="0" xfId="0" applyFont="1" applyFill="1" applyAlignment="1">
      <alignment horizontal="center" wrapText="1"/>
    </xf>
    <xf numFmtId="0" fontId="8" fillId="0" borderId="1" xfId="0" applyFont="1" applyBorder="1" applyAlignment="1">
      <alignment vertical="center"/>
    </xf>
    <xf numFmtId="0" fontId="0" fillId="0" borderId="0" xfId="0" applyFill="1"/>
    <xf numFmtId="0" fontId="8" fillId="3" borderId="1" xfId="0" applyFont="1" applyFill="1" applyBorder="1" applyAlignment="1">
      <alignment vertical="center"/>
    </xf>
    <xf numFmtId="0" fontId="0" fillId="3" borderId="0" xfId="0" applyFill="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0" fontId="9" fillId="0" borderId="0" xfId="0" applyFont="1" applyBorder="1" applyAlignment="1">
      <alignment horizontal="right" vertical="center"/>
    </xf>
    <xf numFmtId="0" fontId="8" fillId="0" borderId="1" xfId="0" applyFont="1" applyFill="1" applyBorder="1" applyAlignment="1">
      <alignment vertical="center"/>
    </xf>
    <xf numFmtId="0" fontId="1" fillId="3" borderId="1" xfId="0" applyFont="1" applyFill="1" applyBorder="1" applyAlignment="1">
      <alignment horizontal="center" vertical="center" wrapText="1"/>
    </xf>
    <xf numFmtId="0" fontId="8" fillId="0" borderId="0" xfId="0" applyFont="1" applyAlignment="1">
      <alignment horizontal="center"/>
    </xf>
    <xf numFmtId="0" fontId="12" fillId="0" borderId="0" xfId="0" applyFont="1"/>
    <xf numFmtId="0" fontId="12" fillId="0" borderId="0" xfId="0" applyFont="1" applyAlignment="1">
      <alignment wrapText="1"/>
    </xf>
    <xf numFmtId="0" fontId="0" fillId="0" borderId="0" xfId="0" applyAlignment="1">
      <alignment wrapText="1"/>
    </xf>
    <xf numFmtId="0" fontId="8" fillId="0" borderId="0" xfId="0" applyFont="1" applyAlignment="1"/>
    <xf numFmtId="0" fontId="4" fillId="0" borderId="0" xfId="0" applyFont="1" applyAlignment="1"/>
    <xf numFmtId="0" fontId="8" fillId="0" borderId="0" xfId="0" applyFont="1"/>
    <xf numFmtId="164" fontId="8" fillId="0" borderId="0" xfId="5" applyNumberFormat="1" applyFont="1"/>
    <xf numFmtId="0" fontId="0" fillId="0" borderId="0" xfId="0" applyAlignment="1">
      <alignment horizontal="center"/>
    </xf>
    <xf numFmtId="0" fontId="0" fillId="0" borderId="0" xfId="0" applyAlignment="1"/>
    <xf numFmtId="164" fontId="0" fillId="0" borderId="0" xfId="5" applyNumberFormat="1" applyFont="1"/>
    <xf numFmtId="0" fontId="14" fillId="4" borderId="3" xfId="0" applyFont="1" applyFill="1" applyBorder="1"/>
    <xf numFmtId="0" fontId="14" fillId="4" borderId="3" xfId="0" applyFont="1" applyFill="1" applyBorder="1" applyAlignment="1">
      <alignment horizontal="center" wrapText="1"/>
    </xf>
    <xf numFmtId="164" fontId="14" fillId="4" borderId="3" xfId="5" applyNumberFormat="1" applyFont="1" applyFill="1" applyBorder="1" applyAlignment="1">
      <alignment horizontal="center" wrapText="1"/>
    </xf>
    <xf numFmtId="0" fontId="13" fillId="4" borderId="3" xfId="0" applyFont="1" applyFill="1" applyBorder="1"/>
    <xf numFmtId="14" fontId="12" fillId="0" borderId="0" xfId="0" applyNumberFormat="1" applyFont="1" applyAlignment="1">
      <alignment horizontal="center"/>
    </xf>
    <xf numFmtId="164" fontId="12" fillId="0" borderId="0" xfId="5" applyNumberFormat="1" applyFont="1"/>
    <xf numFmtId="0" fontId="12" fillId="2" borderId="0" xfId="0" applyFont="1" applyFill="1" applyAlignment="1">
      <alignment wrapText="1"/>
    </xf>
    <xf numFmtId="14" fontId="12" fillId="2" borderId="0" xfId="0" applyNumberFormat="1" applyFont="1" applyFill="1" applyAlignment="1">
      <alignment horizontal="center"/>
    </xf>
    <xf numFmtId="164" fontId="12" fillId="2" borderId="0" xfId="5" applyNumberFormat="1" applyFont="1" applyFill="1"/>
    <xf numFmtId="0" fontId="12" fillId="2" borderId="0" xfId="0" applyFont="1" applyFill="1"/>
    <xf numFmtId="0" fontId="12" fillId="0" borderId="0" xfId="0" applyFont="1" applyAlignment="1">
      <alignment horizontal="center"/>
    </xf>
    <xf numFmtId="0" fontId="12" fillId="0" borderId="0" xfId="0" applyFont="1" applyAlignment="1"/>
    <xf numFmtId="0" fontId="8" fillId="0" borderId="0" xfId="0" applyFont="1" applyAlignment="1">
      <alignment wrapText="1"/>
    </xf>
    <xf numFmtId="0" fontId="14" fillId="4" borderId="3" xfId="0" applyFont="1" applyFill="1" applyBorder="1" applyAlignment="1">
      <alignment wrapText="1"/>
    </xf>
    <xf numFmtId="0" fontId="12" fillId="2" borderId="0" xfId="0" applyFont="1" applyFill="1" applyAlignment="1"/>
    <xf numFmtId="0" fontId="12" fillId="5" borderId="0" xfId="0" applyFont="1" applyFill="1"/>
    <xf numFmtId="14" fontId="12" fillId="5" borderId="0" xfId="0" applyNumberFormat="1" applyFont="1" applyFill="1" applyAlignment="1">
      <alignment horizontal="center"/>
    </xf>
    <xf numFmtId="0" fontId="12" fillId="5" borderId="0" xfId="0" applyFont="1" applyFill="1" applyAlignment="1"/>
    <xf numFmtId="164" fontId="12" fillId="5" borderId="0" xfId="5" applyNumberFormat="1" applyFont="1" applyFill="1"/>
    <xf numFmtId="0" fontId="12" fillId="5" borderId="0" xfId="0" applyFont="1" applyFill="1" applyAlignment="1">
      <alignment wrapText="1"/>
    </xf>
    <xf numFmtId="0" fontId="6" fillId="0" borderId="0" xfId="0" applyFont="1" applyAlignment="1">
      <alignment horizontal="center"/>
    </xf>
    <xf numFmtId="0" fontId="12" fillId="2" borderId="0" xfId="0" applyFont="1" applyFill="1" applyAlignment="1">
      <alignment horizontal="center"/>
    </xf>
    <xf numFmtId="0" fontId="12" fillId="0" borderId="0" xfId="0" applyFont="1" applyFill="1" applyAlignment="1">
      <alignment horizontal="center"/>
    </xf>
    <xf numFmtId="0" fontId="12" fillId="0" borderId="0" xfId="0" applyFont="1" applyFill="1" applyAlignment="1"/>
    <xf numFmtId="164" fontId="12" fillId="0" borderId="0" xfId="5" applyNumberFormat="1" applyFont="1" applyFill="1"/>
    <xf numFmtId="14" fontId="12" fillId="0" borderId="0" xfId="0" applyNumberFormat="1" applyFont="1" applyFill="1" applyBorder="1" applyAlignment="1">
      <alignment horizontal="center"/>
    </xf>
    <xf numFmtId="0" fontId="12" fillId="0" borderId="0" xfId="0" applyFont="1" applyFill="1" applyBorder="1" applyAlignment="1"/>
    <xf numFmtId="14" fontId="12" fillId="0" borderId="0" xfId="0" applyNumberFormat="1" applyFont="1" applyFill="1" applyAlignment="1">
      <alignment horizontal="center"/>
    </xf>
    <xf numFmtId="0" fontId="13" fillId="0" borderId="0" xfId="0" applyFont="1" applyFill="1" applyBorder="1"/>
    <xf numFmtId="0" fontId="15" fillId="2" borderId="0" xfId="0" applyFont="1" applyFill="1" applyAlignment="1">
      <alignment horizontal="left" vertical="center" wrapText="1"/>
    </xf>
    <xf numFmtId="0" fontId="15" fillId="0" borderId="0" xfId="0" applyFont="1" applyAlignment="1">
      <alignment wrapText="1"/>
    </xf>
    <xf numFmtId="0" fontId="15" fillId="2" borderId="0" xfId="0" applyFont="1" applyFill="1" applyAlignment="1">
      <alignment wrapText="1"/>
    </xf>
    <xf numFmtId="0" fontId="15" fillId="2" borderId="4" xfId="0" applyFont="1" applyFill="1" applyBorder="1" applyAlignment="1">
      <alignment horizontal="left" vertical="center" wrapText="1"/>
    </xf>
    <xf numFmtId="0" fontId="11" fillId="0" borderId="0" xfId="0" applyFont="1" applyAlignment="1"/>
    <xf numFmtId="43" fontId="12" fillId="2" borderId="0" xfId="5" applyNumberFormat="1" applyFont="1" applyFill="1"/>
    <xf numFmtId="14" fontId="12" fillId="0" borderId="0" xfId="0" applyNumberFormat="1" applyFont="1" applyAlignment="1">
      <alignment horizontal="right"/>
    </xf>
    <xf numFmtId="43" fontId="12" fillId="0" borderId="0" xfId="5" applyNumberFormat="1" applyFont="1"/>
    <xf numFmtId="14" fontId="12" fillId="5" borderId="0" xfId="0" applyNumberFormat="1" applyFont="1" applyFill="1" applyAlignment="1">
      <alignment horizontal="right"/>
    </xf>
    <xf numFmtId="0" fontId="12" fillId="5" borderId="0" xfId="0" applyFont="1" applyFill="1" applyAlignment="1">
      <alignment horizontal="center"/>
    </xf>
    <xf numFmtId="43" fontId="12" fillId="5" borderId="0" xfId="5" applyNumberFormat="1" applyFont="1" applyFill="1"/>
    <xf numFmtId="14" fontId="12" fillId="2" borderId="0" xfId="0" applyNumberFormat="1" applyFont="1" applyFill="1" applyAlignment="1">
      <alignment horizontal="right"/>
    </xf>
    <xf numFmtId="0" fontId="12" fillId="0" borderId="0" xfId="0" applyFont="1" applyFill="1" applyBorder="1" applyAlignment="1">
      <alignment wrapText="1"/>
    </xf>
    <xf numFmtId="14" fontId="12" fillId="0" borderId="0" xfId="0" applyNumberFormat="1" applyFont="1" applyFill="1" applyBorder="1" applyAlignment="1">
      <alignment horizontal="right"/>
    </xf>
    <xf numFmtId="0" fontId="12" fillId="0" borderId="0" xfId="0" applyFont="1" applyFill="1" applyBorder="1" applyAlignment="1">
      <alignment horizontal="center"/>
    </xf>
    <xf numFmtId="43" fontId="12" fillId="0" borderId="0" xfId="5" applyNumberFormat="1" applyFont="1" applyFill="1" applyBorder="1"/>
    <xf numFmtId="0" fontId="12" fillId="0" borderId="0" xfId="0" applyFont="1" applyFill="1" applyBorder="1"/>
    <xf numFmtId="0" fontId="12" fillId="0" borderId="0" xfId="0" applyFont="1" applyFill="1" applyAlignment="1">
      <alignment wrapText="1"/>
    </xf>
    <xf numFmtId="14" fontId="12" fillId="0" borderId="0" xfId="0" applyNumberFormat="1" applyFont="1" applyFill="1" applyAlignment="1">
      <alignment horizontal="right"/>
    </xf>
    <xf numFmtId="43" fontId="12" fillId="0" borderId="0" xfId="5" applyNumberFormat="1" applyFont="1" applyFill="1"/>
    <xf numFmtId="0" fontId="12" fillId="0" borderId="0" xfId="0" applyFont="1" applyFill="1"/>
    <xf numFmtId="0" fontId="17" fillId="0" borderId="0" xfId="0" applyFont="1" applyAlignment="1">
      <alignment horizontal="center"/>
    </xf>
    <xf numFmtId="43" fontId="17" fillId="0" borderId="0" xfId="5" applyNumberFormat="1" applyFont="1"/>
    <xf numFmtId="44" fontId="12" fillId="0" borderId="0" xfId="5" applyNumberFormat="1" applyFont="1"/>
    <xf numFmtId="44" fontId="12" fillId="0" borderId="0" xfId="5" applyNumberFormat="1" applyFont="1" applyFill="1"/>
    <xf numFmtId="164" fontId="12" fillId="2" borderId="0" xfId="5" applyNumberFormat="1" applyFont="1" applyFill="1" applyAlignment="1"/>
    <xf numFmtId="44" fontId="12" fillId="2" borderId="0" xfId="5" applyNumberFormat="1" applyFont="1" applyFill="1"/>
    <xf numFmtId="0" fontId="6" fillId="0" borderId="0" xfId="0" applyFont="1" applyAlignment="1"/>
    <xf numFmtId="164" fontId="6" fillId="0" borderId="0" xfId="5" applyNumberFormat="1" applyFont="1"/>
    <xf numFmtId="0" fontId="12" fillId="5" borderId="0" xfId="0" applyFont="1" applyFill="1" applyAlignment="1">
      <alignment vertical="top"/>
    </xf>
    <xf numFmtId="164" fontId="12" fillId="5" borderId="0" xfId="5" applyNumberFormat="1" applyFont="1" applyFill="1" applyAlignment="1">
      <alignment vertical="top"/>
    </xf>
    <xf numFmtId="0" fontId="6" fillId="7" borderId="0" xfId="0" applyFont="1" applyFill="1"/>
    <xf numFmtId="14" fontId="6" fillId="7" borderId="0" xfId="0" applyNumberFormat="1" applyFont="1" applyFill="1" applyAlignment="1">
      <alignment horizontal="center"/>
    </xf>
    <xf numFmtId="0" fontId="6" fillId="7" borderId="0" xfId="0" applyFont="1" applyFill="1" applyAlignment="1"/>
    <xf numFmtId="164" fontId="6" fillId="7" borderId="0" xfId="5" applyNumberFormat="1" applyFont="1" applyFill="1"/>
    <xf numFmtId="0" fontId="6" fillId="7" borderId="0" xfId="0" applyFont="1" applyFill="1" applyAlignment="1">
      <alignment wrapText="1"/>
    </xf>
    <xf numFmtId="0" fontId="6" fillId="0" borderId="0" xfId="0" applyFont="1"/>
    <xf numFmtId="0" fontId="6" fillId="0" borderId="0" xfId="0" applyFont="1" applyAlignment="1">
      <alignment wrapText="1"/>
    </xf>
    <xf numFmtId="0" fontId="6" fillId="0" borderId="0" xfId="0" applyFont="1" applyFill="1"/>
    <xf numFmtId="14" fontId="6" fillId="0" borderId="0" xfId="0" applyNumberFormat="1" applyFont="1" applyFill="1" applyAlignment="1">
      <alignment horizontal="center"/>
    </xf>
    <xf numFmtId="0" fontId="6" fillId="0" borderId="0" xfId="0" applyFont="1" applyFill="1" applyAlignment="1">
      <alignment wrapText="1"/>
    </xf>
    <xf numFmtId="164" fontId="6" fillId="0" borderId="0" xfId="5" applyNumberFormat="1" applyFont="1" applyFill="1"/>
    <xf numFmtId="14" fontId="6" fillId="0" borderId="0" xfId="0" applyNumberFormat="1" applyFont="1" applyAlignment="1">
      <alignment horizontal="center"/>
    </xf>
    <xf numFmtId="0" fontId="19" fillId="0" borderId="0" xfId="0" applyFont="1"/>
    <xf numFmtId="0" fontId="19" fillId="0" borderId="0" xfId="0" applyFont="1" applyAlignment="1">
      <alignment horizontal="center"/>
    </xf>
    <xf numFmtId="0" fontId="12" fillId="2" borderId="0" xfId="0" applyFont="1" applyFill="1" applyAlignment="1">
      <alignment horizontal="left"/>
    </xf>
    <xf numFmtId="0" fontId="12" fillId="0" borderId="0" xfId="0" applyFont="1" applyAlignment="1">
      <alignment horizontal="left"/>
    </xf>
    <xf numFmtId="0" fontId="12" fillId="5" borderId="0" xfId="0" applyFont="1" applyFill="1" applyAlignment="1">
      <alignment horizontal="left"/>
    </xf>
    <xf numFmtId="14" fontId="12" fillId="2" borderId="0" xfId="0" applyNumberFormat="1" applyFont="1" applyFill="1" applyAlignment="1">
      <alignment horizontal="left"/>
    </xf>
    <xf numFmtId="14" fontId="12" fillId="5" borderId="0" xfId="0" applyNumberFormat="1" applyFont="1" applyFill="1" applyAlignment="1">
      <alignment horizontal="left"/>
    </xf>
    <xf numFmtId="14" fontId="12" fillId="0" borderId="0" xfId="0" applyNumberFormat="1" applyFont="1" applyAlignment="1">
      <alignment horizontal="left"/>
    </xf>
    <xf numFmtId="0" fontId="12" fillId="5" borderId="0" xfId="0" applyFont="1" applyFill="1" applyAlignment="1">
      <alignment horizontal="left" vertical="top"/>
    </xf>
    <xf numFmtId="0" fontId="12" fillId="0" borderId="0" xfId="0" applyFont="1" applyAlignment="1">
      <alignment horizontal="left" wrapText="1"/>
    </xf>
    <xf numFmtId="0" fontId="12" fillId="0" borderId="0" xfId="0" applyFont="1" applyAlignment="1">
      <alignment vertical="top"/>
    </xf>
    <xf numFmtId="0" fontId="12" fillId="0" borderId="0" xfId="0" applyFont="1" applyAlignment="1">
      <alignment horizontal="left" vertical="top"/>
    </xf>
    <xf numFmtId="164" fontId="12" fillId="0" borderId="0" xfId="5" applyNumberFormat="1" applyFont="1" applyAlignment="1">
      <alignment vertical="top"/>
    </xf>
    <xf numFmtId="14" fontId="12" fillId="0" borderId="0" xfId="0" applyNumberFormat="1" applyFont="1" applyAlignment="1">
      <alignment horizontal="center" vertical="top"/>
    </xf>
    <xf numFmtId="1" fontId="1" fillId="0" borderId="2"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center" wrapText="1"/>
    </xf>
    <xf numFmtId="0" fontId="6" fillId="3" borderId="0" xfId="0" applyFont="1" applyFill="1" applyAlignment="1">
      <alignment horizontal="center" wrapText="1"/>
    </xf>
    <xf numFmtId="3" fontId="20" fillId="0" borderId="1" xfId="2"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0" borderId="1" xfId="0" quotePrefix="1" applyNumberFormat="1" applyFont="1" applyBorder="1" applyAlignment="1">
      <alignment horizontal="center" vertical="center"/>
    </xf>
    <xf numFmtId="3" fontId="1" fillId="0" borderId="1" xfId="0" applyNumberFormat="1" applyFont="1" applyFill="1" applyBorder="1" applyAlignment="1">
      <alignment horizontal="center" vertical="center"/>
    </xf>
    <xf numFmtId="1" fontId="1" fillId="0" borderId="2" xfId="2" applyNumberFormat="1" applyFont="1" applyFill="1" applyBorder="1" applyAlignment="1">
      <alignment horizontal="center" vertical="center"/>
    </xf>
    <xf numFmtId="1" fontId="1" fillId="0" borderId="1" xfId="0" applyNumberFormat="1" applyFont="1" applyBorder="1" applyAlignment="1">
      <alignment horizontal="center" vertical="center"/>
    </xf>
    <xf numFmtId="165" fontId="12" fillId="2" borderId="0" xfId="0" applyNumberFormat="1" applyFont="1" applyFill="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12" fillId="2" borderId="0" xfId="0" applyFont="1" applyFill="1" applyAlignment="1">
      <alignment horizontal="left" vertical="top"/>
    </xf>
    <xf numFmtId="14" fontId="12" fillId="2" borderId="0" xfId="0" applyNumberFormat="1" applyFont="1" applyFill="1" applyAlignment="1">
      <alignment horizontal="center" vertical="top"/>
    </xf>
    <xf numFmtId="0" fontId="12" fillId="2" borderId="0" xfId="0" applyFont="1" applyFill="1" applyAlignment="1">
      <alignment vertical="top" wrapText="1"/>
    </xf>
    <xf numFmtId="0" fontId="12" fillId="0" borderId="0" xfId="0" applyFont="1" applyAlignment="1">
      <alignment horizontal="left" vertical="top" wrapText="1"/>
    </xf>
    <xf numFmtId="0" fontId="12" fillId="2" borderId="0" xfId="0" applyFont="1" applyFill="1" applyAlignment="1">
      <alignment vertical="top"/>
    </xf>
    <xf numFmtId="0" fontId="12" fillId="0" borderId="0" xfId="0" applyFont="1" applyAlignment="1">
      <alignment vertical="top" wrapText="1"/>
    </xf>
    <xf numFmtId="0" fontId="12" fillId="5" borderId="0" xfId="0" applyFont="1" applyFill="1" applyAlignment="1">
      <alignment horizontal="left" vertical="top" wrapText="1"/>
    </xf>
    <xf numFmtId="14" fontId="12" fillId="5" borderId="0" xfId="0" applyNumberFormat="1" applyFont="1" applyFill="1" applyAlignment="1">
      <alignment horizontal="center" vertical="top"/>
    </xf>
    <xf numFmtId="14" fontId="12" fillId="0" borderId="0" xfId="0" applyNumberFormat="1" applyFont="1" applyAlignment="1">
      <alignment vertical="top"/>
    </xf>
    <xf numFmtId="6" fontId="12" fillId="0" borderId="0" xfId="0" applyNumberFormat="1" applyFont="1" applyAlignment="1">
      <alignment vertical="top"/>
    </xf>
    <xf numFmtId="166" fontId="12" fillId="2" borderId="0" xfId="0" applyNumberFormat="1" applyFont="1" applyFill="1" applyAlignment="1">
      <alignment horizontal="left" vertical="top"/>
    </xf>
    <xf numFmtId="14" fontId="12" fillId="2" borderId="0" xfId="0" applyNumberFormat="1" applyFont="1" applyFill="1" applyAlignment="1">
      <alignment horizontal="left" vertical="top"/>
    </xf>
    <xf numFmtId="14" fontId="12" fillId="2" borderId="0" xfId="0" applyNumberFormat="1" applyFont="1" applyFill="1" applyAlignment="1">
      <alignment horizontal="right" vertical="top"/>
    </xf>
    <xf numFmtId="14" fontId="12" fillId="0" borderId="0" xfId="0" applyNumberFormat="1" applyFont="1" applyAlignment="1">
      <alignment horizontal="right" vertical="top"/>
    </xf>
    <xf numFmtId="14" fontId="12" fillId="5" borderId="0" xfId="0" applyNumberFormat="1" applyFont="1" applyFill="1" applyAlignment="1">
      <alignment horizontal="right" vertical="top"/>
    </xf>
    <xf numFmtId="5" fontId="12" fillId="5" borderId="0" xfId="5" applyNumberFormat="1" applyFont="1" applyFill="1" applyAlignment="1">
      <alignment vertical="top"/>
    </xf>
    <xf numFmtId="166" fontId="12" fillId="2" borderId="0" xfId="5" applyNumberFormat="1" applyFont="1" applyFill="1" applyAlignment="1">
      <alignment vertical="top"/>
    </xf>
    <xf numFmtId="166" fontId="12" fillId="0" borderId="0" xfId="5" applyNumberFormat="1" applyFont="1" applyAlignment="1">
      <alignment vertical="top"/>
    </xf>
    <xf numFmtId="0" fontId="12" fillId="2" borderId="4" xfId="0" applyFont="1" applyFill="1" applyBorder="1" applyAlignment="1">
      <alignment horizontal="left" vertical="top" wrapText="1"/>
    </xf>
    <xf numFmtId="0" fontId="12" fillId="5" borderId="0" xfId="0" applyFont="1" applyFill="1" applyAlignment="1">
      <alignment vertical="top" wrapText="1"/>
    </xf>
    <xf numFmtId="0" fontId="12" fillId="3" borderId="0" xfId="0" applyFont="1" applyFill="1" applyAlignment="1">
      <alignment vertical="top" wrapText="1"/>
    </xf>
    <xf numFmtId="0" fontId="0" fillId="3" borderId="0" xfId="0" applyFill="1" applyAlignment="1">
      <alignment horizontal="left" vertical="center" wrapText="1"/>
    </xf>
    <xf numFmtId="0" fontId="6" fillId="3" borderId="3" xfId="0" applyFont="1" applyFill="1" applyBorder="1" applyAlignment="1">
      <alignment horizontal="left" wrapText="1"/>
    </xf>
    <xf numFmtId="0" fontId="0"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center"/>
    </xf>
    <xf numFmtId="0" fontId="11" fillId="0" borderId="0" xfId="0" applyFont="1" applyAlignment="1">
      <alignment horizontal="center"/>
    </xf>
    <xf numFmtId="0" fontId="16" fillId="0" borderId="0" xfId="0" applyFont="1" applyAlignment="1">
      <alignment horizontal="center"/>
    </xf>
    <xf numFmtId="0" fontId="12" fillId="5" borderId="0" xfId="0" applyFont="1" applyFill="1" applyAlignment="1">
      <alignment horizontal="center" wrapText="1"/>
    </xf>
    <xf numFmtId="0" fontId="6" fillId="6" borderId="0" xfId="0" applyFont="1" applyFill="1" applyAlignment="1">
      <alignment horizontal="center"/>
    </xf>
  </cellXfs>
  <cellStyles count="7">
    <cellStyle name="Currency" xfId="5" builtinId="4"/>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 name="Normal 9" xfId="6"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X23"/>
  <sheetViews>
    <sheetView tabSelected="1" zoomScale="120" zoomScaleNormal="120" workbookViewId="0">
      <selection sqref="A1:D1"/>
    </sheetView>
  </sheetViews>
  <sheetFormatPr baseColWidth="10" defaultColWidth="8.83203125" defaultRowHeight="15"/>
  <cols>
    <col min="1" max="1" width="4.1640625" customWidth="1"/>
    <col min="2" max="2" width="33.6640625" customWidth="1"/>
    <col min="3" max="4" width="14.83203125" style="10" customWidth="1"/>
    <col min="5" max="5" width="114.6640625" style="1" customWidth="1"/>
    <col min="6" max="24" width="9.1640625" style="7"/>
  </cols>
  <sheetData>
    <row r="1" spans="1:24" ht="33.75" customHeight="1">
      <c r="A1" s="147" t="s">
        <v>258</v>
      </c>
      <c r="B1" s="147"/>
      <c r="C1" s="147"/>
      <c r="D1" s="147"/>
    </row>
    <row r="2" spans="1:24" ht="9" customHeight="1">
      <c r="A2" s="115"/>
      <c r="B2" s="115"/>
      <c r="C2" s="115"/>
      <c r="D2" s="115"/>
    </row>
    <row r="3" spans="1:24" ht="45.75" customHeight="1">
      <c r="A3" s="148" t="s">
        <v>261</v>
      </c>
      <c r="B3" s="149"/>
      <c r="C3" s="149"/>
      <c r="D3" s="149"/>
    </row>
    <row r="4" spans="1:24" ht="24" customHeight="1">
      <c r="A4" s="1"/>
      <c r="B4" s="4" t="s">
        <v>2</v>
      </c>
      <c r="C4" s="5" t="s">
        <v>259</v>
      </c>
      <c r="D4" s="5" t="s">
        <v>260</v>
      </c>
    </row>
    <row r="5" spans="1:24" s="2" customFormat="1" ht="28.5" customHeight="1">
      <c r="A5" s="3">
        <v>1</v>
      </c>
      <c r="B5" s="8" t="s">
        <v>3</v>
      </c>
      <c r="C5" s="120">
        <v>8</v>
      </c>
      <c r="D5" s="116">
        <v>3257890.4604000002</v>
      </c>
      <c r="E5" s="3"/>
      <c r="F5" s="11"/>
      <c r="G5" s="11"/>
      <c r="H5" s="11"/>
      <c r="I5" s="11"/>
      <c r="J5" s="11"/>
      <c r="K5" s="11"/>
      <c r="L5" s="11"/>
      <c r="M5" s="11"/>
      <c r="N5" s="11"/>
      <c r="O5" s="11"/>
      <c r="P5" s="11"/>
      <c r="Q5" s="11"/>
      <c r="R5" s="11"/>
      <c r="S5" s="11"/>
      <c r="T5" s="11"/>
      <c r="U5" s="11"/>
      <c r="V5" s="11"/>
      <c r="W5" s="11"/>
      <c r="X5" s="11"/>
    </row>
    <row r="6" spans="1:24" s="2" customFormat="1" ht="28.5" customHeight="1">
      <c r="A6" s="3">
        <v>2</v>
      </c>
      <c r="B6" s="6" t="s">
        <v>4</v>
      </c>
      <c r="C6" s="121">
        <v>24</v>
      </c>
      <c r="D6" s="117">
        <v>6803707.2000000002</v>
      </c>
      <c r="E6" s="3"/>
      <c r="F6" s="11"/>
      <c r="G6" s="11"/>
      <c r="H6" s="11"/>
      <c r="I6" s="11"/>
      <c r="J6" s="11"/>
      <c r="K6" s="11"/>
      <c r="L6" s="11"/>
      <c r="M6" s="11"/>
      <c r="N6" s="11"/>
      <c r="O6" s="11"/>
      <c r="P6" s="11"/>
      <c r="Q6" s="11"/>
      <c r="R6" s="11"/>
      <c r="S6" s="11"/>
      <c r="T6" s="11"/>
      <c r="U6" s="11"/>
      <c r="V6" s="11"/>
      <c r="W6" s="11"/>
      <c r="X6" s="11"/>
    </row>
    <row r="7" spans="1:24" s="2" customFormat="1" ht="28.5" customHeight="1">
      <c r="A7" s="3">
        <v>3</v>
      </c>
      <c r="B7" s="6" t="s">
        <v>5</v>
      </c>
      <c r="C7" s="112">
        <v>7</v>
      </c>
      <c r="D7" s="117">
        <v>588916</v>
      </c>
      <c r="E7" s="3"/>
      <c r="F7" s="11"/>
      <c r="G7" s="11"/>
      <c r="H7" s="11"/>
      <c r="I7" s="11"/>
      <c r="J7" s="11"/>
      <c r="K7" s="11"/>
      <c r="L7" s="11"/>
      <c r="M7" s="11"/>
      <c r="N7" s="11"/>
      <c r="O7" s="11"/>
      <c r="P7" s="11"/>
      <c r="Q7" s="11"/>
      <c r="R7" s="11"/>
      <c r="S7" s="11"/>
      <c r="T7" s="11"/>
      <c r="U7" s="11"/>
      <c r="V7" s="11"/>
      <c r="W7" s="11"/>
      <c r="X7" s="11"/>
    </row>
    <row r="8" spans="1:24" s="2" customFormat="1" ht="28.5" customHeight="1">
      <c r="A8" s="3">
        <v>4</v>
      </c>
      <c r="B8" s="13" t="s">
        <v>6</v>
      </c>
      <c r="C8" s="121">
        <v>8</v>
      </c>
      <c r="D8" s="117">
        <v>2806616.22</v>
      </c>
      <c r="E8" s="3"/>
      <c r="F8" s="11"/>
      <c r="G8" s="11"/>
      <c r="H8" s="11"/>
      <c r="I8" s="11"/>
      <c r="J8" s="11"/>
      <c r="K8" s="11"/>
      <c r="L8" s="11"/>
      <c r="M8" s="11"/>
      <c r="N8" s="11"/>
      <c r="O8" s="11"/>
      <c r="P8" s="11"/>
      <c r="Q8" s="11"/>
      <c r="R8" s="11"/>
      <c r="S8" s="11"/>
      <c r="T8" s="11"/>
      <c r="U8" s="11"/>
      <c r="V8" s="11"/>
      <c r="W8" s="11"/>
      <c r="X8" s="11"/>
    </row>
    <row r="9" spans="1:24" s="2" customFormat="1" ht="31.5" customHeight="1">
      <c r="A9" s="3">
        <v>5</v>
      </c>
      <c r="B9" s="8" t="s">
        <v>7</v>
      </c>
      <c r="C9" s="14">
        <v>15</v>
      </c>
      <c r="D9" s="114">
        <v>1820163</v>
      </c>
      <c r="E9" s="3"/>
      <c r="F9" s="11"/>
      <c r="G9" s="11"/>
      <c r="H9" s="11"/>
      <c r="I9" s="11"/>
      <c r="J9" s="11"/>
      <c r="K9" s="11"/>
      <c r="L9" s="11"/>
      <c r="M9" s="11"/>
      <c r="N9" s="11"/>
      <c r="O9" s="11"/>
      <c r="P9" s="11"/>
      <c r="Q9" s="11"/>
      <c r="R9" s="11"/>
      <c r="S9" s="11"/>
      <c r="T9" s="11"/>
      <c r="U9" s="11"/>
      <c r="V9" s="11"/>
      <c r="W9" s="11"/>
      <c r="X9" s="11"/>
    </row>
    <row r="10" spans="1:24" s="2" customFormat="1" ht="28.5" customHeight="1">
      <c r="A10" s="3">
        <v>6</v>
      </c>
      <c r="B10" s="6" t="s">
        <v>8</v>
      </c>
      <c r="C10" s="121">
        <v>12</v>
      </c>
      <c r="D10" s="117">
        <v>2799360</v>
      </c>
      <c r="E10" s="3"/>
      <c r="F10" s="11"/>
      <c r="G10" s="11"/>
      <c r="H10" s="11"/>
      <c r="I10" s="11"/>
      <c r="J10" s="11"/>
      <c r="K10" s="11"/>
      <c r="L10" s="11"/>
      <c r="M10" s="11"/>
      <c r="N10" s="11"/>
      <c r="O10" s="11"/>
      <c r="P10" s="11"/>
      <c r="Q10" s="11"/>
      <c r="R10" s="11"/>
      <c r="S10" s="11"/>
      <c r="T10" s="11"/>
      <c r="U10" s="11"/>
      <c r="V10" s="11"/>
      <c r="W10" s="11"/>
      <c r="X10" s="11"/>
    </row>
    <row r="11" spans="1:24" s="2" customFormat="1" ht="28.5" customHeight="1">
      <c r="A11" s="3">
        <v>7</v>
      </c>
      <c r="B11" s="6" t="s">
        <v>9</v>
      </c>
      <c r="C11" s="120">
        <v>8</v>
      </c>
      <c r="D11" s="116">
        <v>1440955</v>
      </c>
      <c r="E11" s="3"/>
      <c r="F11" s="11"/>
      <c r="G11" s="11"/>
      <c r="H11" s="11"/>
      <c r="I11" s="11"/>
      <c r="J11" s="11"/>
      <c r="K11" s="11"/>
      <c r="L11" s="11"/>
      <c r="M11" s="11"/>
      <c r="N11" s="11"/>
      <c r="O11" s="11"/>
      <c r="P11" s="11"/>
      <c r="Q11" s="11"/>
      <c r="R11" s="11"/>
      <c r="S11" s="11"/>
      <c r="T11" s="11"/>
      <c r="U11" s="11"/>
      <c r="V11" s="11"/>
      <c r="W11" s="11"/>
      <c r="X11" s="11"/>
    </row>
    <row r="12" spans="1:24" s="2" customFormat="1" ht="28.5" customHeight="1">
      <c r="A12" s="3">
        <v>8</v>
      </c>
      <c r="B12" s="6" t="s">
        <v>10</v>
      </c>
      <c r="C12" s="121">
        <v>4</v>
      </c>
      <c r="D12" s="117">
        <v>749281.5</v>
      </c>
      <c r="E12" s="3"/>
      <c r="F12" s="11"/>
      <c r="G12" s="11"/>
      <c r="H12" s="11"/>
      <c r="I12" s="11"/>
      <c r="J12" s="11"/>
      <c r="K12" s="11"/>
      <c r="L12" s="11"/>
      <c r="M12" s="11"/>
      <c r="N12" s="11"/>
      <c r="O12" s="11"/>
      <c r="P12" s="11"/>
      <c r="Q12" s="11"/>
      <c r="R12" s="11"/>
      <c r="S12" s="11"/>
      <c r="T12" s="11"/>
      <c r="U12" s="11"/>
      <c r="V12" s="11"/>
      <c r="W12" s="11"/>
      <c r="X12" s="11"/>
    </row>
    <row r="13" spans="1:24" s="2" customFormat="1" ht="28.5" customHeight="1">
      <c r="A13" s="3">
        <v>9</v>
      </c>
      <c r="B13" s="8" t="s">
        <v>11</v>
      </c>
      <c r="C13" s="112">
        <v>1</v>
      </c>
      <c r="D13" s="117">
        <v>25000</v>
      </c>
      <c r="E13" s="3"/>
      <c r="F13" s="11"/>
      <c r="G13" s="11"/>
      <c r="H13" s="11"/>
      <c r="I13" s="11"/>
      <c r="J13" s="11"/>
      <c r="K13" s="11"/>
      <c r="L13" s="11"/>
      <c r="M13" s="11"/>
      <c r="N13" s="11"/>
      <c r="O13" s="11"/>
      <c r="P13" s="11"/>
      <c r="Q13" s="11"/>
      <c r="R13" s="11"/>
      <c r="S13" s="11"/>
      <c r="T13" s="11"/>
      <c r="U13" s="11"/>
      <c r="V13" s="11"/>
      <c r="W13" s="11"/>
      <c r="X13" s="11"/>
    </row>
    <row r="14" spans="1:24" s="2" customFormat="1" ht="28.5" customHeight="1">
      <c r="A14" s="3">
        <v>10</v>
      </c>
      <c r="B14" s="6" t="s">
        <v>12</v>
      </c>
      <c r="C14" s="121">
        <v>0</v>
      </c>
      <c r="D14" s="118" t="s">
        <v>262</v>
      </c>
      <c r="E14" s="3"/>
      <c r="F14" s="11"/>
      <c r="G14" s="11"/>
      <c r="H14" s="11"/>
      <c r="I14" s="11"/>
      <c r="J14" s="11"/>
      <c r="K14" s="11"/>
      <c r="L14" s="11"/>
      <c r="M14" s="11"/>
      <c r="N14" s="11"/>
      <c r="O14" s="11"/>
      <c r="P14" s="11"/>
      <c r="Q14" s="11"/>
      <c r="R14" s="11"/>
      <c r="S14" s="11"/>
      <c r="T14" s="11"/>
      <c r="U14" s="11"/>
      <c r="V14" s="11"/>
      <c r="W14" s="11"/>
      <c r="X14" s="11"/>
    </row>
    <row r="15" spans="1:24" s="2" customFormat="1" ht="28.5" customHeight="1">
      <c r="A15" s="3">
        <v>11</v>
      </c>
      <c r="B15" s="8" t="s">
        <v>13</v>
      </c>
      <c r="C15" s="121">
        <v>7</v>
      </c>
      <c r="D15" s="117">
        <v>363756</v>
      </c>
      <c r="E15" s="3"/>
      <c r="F15" s="11"/>
      <c r="G15" s="11"/>
      <c r="H15" s="11"/>
      <c r="I15" s="11"/>
      <c r="J15" s="11"/>
      <c r="K15" s="11"/>
      <c r="L15" s="11"/>
      <c r="M15" s="11"/>
      <c r="N15" s="11"/>
      <c r="O15" s="11"/>
      <c r="P15" s="11"/>
      <c r="Q15" s="11"/>
      <c r="R15" s="11"/>
      <c r="S15" s="11"/>
      <c r="T15" s="11"/>
      <c r="U15" s="11"/>
      <c r="V15" s="11"/>
      <c r="W15" s="11"/>
      <c r="X15" s="11"/>
    </row>
    <row r="16" spans="1:24" s="2" customFormat="1" ht="28.5" customHeight="1">
      <c r="A16" s="3">
        <v>12</v>
      </c>
      <c r="B16" s="6" t="s">
        <v>14</v>
      </c>
      <c r="C16" s="121">
        <v>0</v>
      </c>
      <c r="D16" s="118" t="s">
        <v>262</v>
      </c>
      <c r="E16" s="3"/>
      <c r="F16" s="11"/>
      <c r="G16" s="11"/>
      <c r="H16" s="11" t="s">
        <v>1</v>
      </c>
      <c r="I16" s="11"/>
      <c r="J16" s="11"/>
      <c r="K16" s="11"/>
      <c r="L16" s="11"/>
      <c r="M16" s="11"/>
      <c r="N16" s="11"/>
      <c r="O16" s="11"/>
      <c r="P16" s="11"/>
      <c r="Q16" s="11"/>
      <c r="R16" s="11"/>
      <c r="S16" s="11"/>
      <c r="T16" s="11"/>
      <c r="U16" s="11"/>
      <c r="V16" s="11"/>
      <c r="W16" s="11"/>
      <c r="X16" s="11"/>
    </row>
    <row r="17" spans="1:24" s="2" customFormat="1" ht="28.5" customHeight="1">
      <c r="A17" s="3">
        <v>13</v>
      </c>
      <c r="B17" s="8" t="s">
        <v>15</v>
      </c>
      <c r="C17" s="112">
        <v>5</v>
      </c>
      <c r="D17" s="117">
        <v>382827</v>
      </c>
      <c r="E17" s="3"/>
      <c r="F17" s="11"/>
      <c r="G17" s="11"/>
      <c r="H17" s="11"/>
      <c r="I17" s="11"/>
      <c r="J17" s="11"/>
      <c r="K17" s="11"/>
      <c r="L17" s="11"/>
      <c r="M17" s="11"/>
      <c r="N17" s="11"/>
      <c r="O17" s="11"/>
      <c r="P17" s="11"/>
      <c r="Q17" s="11"/>
      <c r="R17" s="11"/>
      <c r="S17" s="11"/>
      <c r="T17" s="11"/>
      <c r="U17" s="11"/>
      <c r="V17" s="11"/>
      <c r="W17" s="11"/>
      <c r="X17" s="11"/>
    </row>
    <row r="18" spans="1:24" s="2" customFormat="1" ht="28.5" customHeight="1">
      <c r="A18" s="3">
        <v>14</v>
      </c>
      <c r="B18" s="6" t="s">
        <v>0</v>
      </c>
      <c r="C18" s="113">
        <v>7</v>
      </c>
      <c r="D18" s="117">
        <v>1921080.59</v>
      </c>
      <c r="E18" s="3"/>
      <c r="F18" s="11"/>
      <c r="G18" s="11"/>
      <c r="H18" s="11"/>
      <c r="I18" s="11"/>
      <c r="J18" s="11"/>
      <c r="K18" s="11"/>
      <c r="L18" s="11"/>
      <c r="M18" s="11"/>
      <c r="N18" s="11"/>
      <c r="O18" s="11"/>
      <c r="P18" s="11"/>
      <c r="Q18" s="11"/>
      <c r="R18" s="11"/>
      <c r="S18" s="11"/>
      <c r="T18" s="11"/>
      <c r="U18" s="11"/>
      <c r="V18" s="11"/>
      <c r="W18" s="11"/>
      <c r="X18" s="11"/>
    </row>
    <row r="19" spans="1:24" s="2" customFormat="1" ht="28.5" customHeight="1">
      <c r="A19" s="3"/>
      <c r="B19" s="12" t="s">
        <v>16</v>
      </c>
      <c r="C19" s="119">
        <f>SUM(C5:C18)</f>
        <v>106</v>
      </c>
      <c r="D19" s="119">
        <f>SUM(D5:D18)</f>
        <v>22959552.970400002</v>
      </c>
      <c r="E19" s="3"/>
      <c r="F19" s="11"/>
      <c r="G19" s="11"/>
      <c r="H19" s="11"/>
      <c r="I19" s="11"/>
      <c r="J19" s="11"/>
      <c r="K19" s="11"/>
      <c r="L19" s="11"/>
      <c r="M19" s="11"/>
      <c r="N19" s="11"/>
      <c r="O19" s="11"/>
      <c r="P19" s="11"/>
      <c r="Q19" s="11"/>
      <c r="R19" s="11"/>
      <c r="S19" s="11"/>
      <c r="T19" s="11"/>
      <c r="U19" s="11"/>
      <c r="V19" s="11"/>
      <c r="W19" s="11"/>
      <c r="X19" s="11"/>
    </row>
    <row r="20" spans="1:24" s="1" customFormat="1" ht="9" customHeight="1">
      <c r="C20" s="9"/>
      <c r="D20" s="9"/>
      <c r="F20" s="7"/>
      <c r="G20" s="7"/>
      <c r="H20" s="7"/>
      <c r="I20" s="7"/>
      <c r="J20" s="7"/>
      <c r="K20" s="7"/>
      <c r="L20" s="7"/>
      <c r="M20" s="7"/>
      <c r="N20" s="7"/>
      <c r="O20" s="7"/>
      <c r="P20" s="7"/>
      <c r="Q20" s="7"/>
      <c r="R20" s="7"/>
      <c r="S20" s="7"/>
      <c r="T20" s="7"/>
      <c r="U20" s="7"/>
      <c r="V20" s="7"/>
      <c r="W20" s="7"/>
      <c r="X20" s="7"/>
    </row>
    <row r="21" spans="1:24" s="1" customFormat="1" ht="52.5" customHeight="1">
      <c r="B21" s="146" t="s">
        <v>17</v>
      </c>
      <c r="C21" s="146"/>
      <c r="D21" s="146"/>
      <c r="F21" s="7"/>
      <c r="G21" s="7"/>
      <c r="H21" s="7"/>
      <c r="I21" s="7"/>
      <c r="J21" s="7"/>
      <c r="K21" s="7"/>
      <c r="L21" s="7"/>
      <c r="M21" s="7"/>
      <c r="N21" s="7"/>
      <c r="O21" s="7"/>
      <c r="P21" s="7"/>
      <c r="Q21" s="7"/>
      <c r="R21" s="7"/>
      <c r="S21" s="7"/>
      <c r="T21" s="7"/>
      <c r="U21" s="7"/>
      <c r="V21" s="7"/>
      <c r="W21" s="7"/>
      <c r="X21" s="7"/>
    </row>
    <row r="22" spans="1:24" s="1" customFormat="1" ht="52.5" customHeight="1">
      <c r="B22" s="146" t="s">
        <v>18</v>
      </c>
      <c r="C22" s="146"/>
      <c r="D22" s="146"/>
      <c r="F22" s="7"/>
      <c r="G22" s="7"/>
      <c r="H22" s="7"/>
      <c r="I22" s="7"/>
      <c r="J22" s="7"/>
      <c r="K22" s="7"/>
      <c r="L22" s="7"/>
      <c r="M22" s="7"/>
      <c r="N22" s="7"/>
      <c r="O22" s="7"/>
      <c r="P22" s="7"/>
      <c r="Q22" s="7"/>
      <c r="R22" s="7"/>
      <c r="S22" s="7"/>
      <c r="T22" s="7"/>
      <c r="U22" s="7"/>
      <c r="V22" s="7"/>
      <c r="W22" s="7"/>
      <c r="X22" s="7"/>
    </row>
    <row r="23" spans="1:24" s="1" customFormat="1" ht="201" customHeight="1">
      <c r="C23" s="9"/>
      <c r="D23" s="9"/>
      <c r="F23" s="7"/>
      <c r="G23" s="7"/>
      <c r="H23" s="7"/>
      <c r="I23" s="7"/>
      <c r="J23" s="7"/>
      <c r="K23" s="7"/>
      <c r="L23" s="7"/>
      <c r="M23" s="7"/>
      <c r="N23" s="7"/>
      <c r="O23" s="7"/>
      <c r="P23" s="7"/>
      <c r="Q23" s="7"/>
      <c r="R23" s="7"/>
      <c r="S23" s="7"/>
      <c r="T23" s="7"/>
      <c r="U23" s="7"/>
      <c r="V23" s="7"/>
      <c r="W23" s="7"/>
      <c r="X23" s="7"/>
    </row>
  </sheetData>
  <mergeCells count="4">
    <mergeCell ref="B21:D21"/>
    <mergeCell ref="A1:D1"/>
    <mergeCell ref="B22:D22"/>
    <mergeCell ref="A3:D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pageSetUpPr fitToPage="1"/>
  </sheetPr>
  <dimension ref="C2:J21"/>
  <sheetViews>
    <sheetView workbookViewId="0">
      <selection activeCell="C20" sqref="C20"/>
    </sheetView>
  </sheetViews>
  <sheetFormatPr baseColWidth="10" defaultColWidth="8.83203125" defaultRowHeight="15"/>
  <cols>
    <col min="3" max="3" width="26.5" bestFit="1" customWidth="1"/>
    <col min="4" max="4" width="14.83203125" style="23" bestFit="1" customWidth="1"/>
    <col min="5" max="5" width="18.83203125" style="24" customWidth="1"/>
    <col min="6" max="6" width="17.5" style="25" customWidth="1"/>
    <col min="7" max="7" width="15" style="23" bestFit="1" customWidth="1"/>
    <col min="8" max="8" width="70.5" customWidth="1"/>
    <col min="9" max="9" width="0.5" customWidth="1"/>
    <col min="10" max="10" width="6.33203125" hidden="1" customWidth="1"/>
  </cols>
  <sheetData>
    <row r="2" spans="3:10" ht="21">
      <c r="C2" s="150" t="s">
        <v>28</v>
      </c>
      <c r="D2" s="150"/>
      <c r="E2" s="150"/>
      <c r="F2" s="150"/>
      <c r="G2" s="150"/>
      <c r="H2" s="150"/>
      <c r="I2" s="20"/>
      <c r="J2" s="20"/>
    </row>
    <row r="3" spans="3:10" ht="21">
      <c r="C3" s="151" t="s">
        <v>23</v>
      </c>
      <c r="D3" s="151"/>
      <c r="E3" s="151"/>
      <c r="F3" s="151"/>
      <c r="G3" s="151"/>
      <c r="H3" s="151"/>
      <c r="I3" s="151"/>
      <c r="J3" s="151"/>
    </row>
    <row r="4" spans="3:10" ht="21">
      <c r="C4" s="21"/>
      <c r="D4" s="15"/>
      <c r="E4" s="19"/>
      <c r="F4" s="22"/>
      <c r="G4" s="15"/>
      <c r="H4" s="21"/>
      <c r="I4" s="21"/>
      <c r="J4" s="21"/>
    </row>
    <row r="5" spans="3:10" ht="2" customHeight="1"/>
    <row r="6" spans="3:10" ht="52" customHeight="1">
      <c r="C6" s="26" t="s">
        <v>30</v>
      </c>
      <c r="D6" s="27" t="s">
        <v>31</v>
      </c>
      <c r="E6" s="27" t="s">
        <v>263</v>
      </c>
      <c r="F6" s="28" t="s">
        <v>32</v>
      </c>
      <c r="G6" s="27" t="s">
        <v>33</v>
      </c>
      <c r="H6" s="26" t="s">
        <v>34</v>
      </c>
      <c r="I6" s="29"/>
    </row>
    <row r="7" spans="3:10" ht="19">
      <c r="C7" s="16"/>
      <c r="D7" s="36"/>
      <c r="E7" s="37"/>
      <c r="F7" s="31"/>
      <c r="G7" s="36"/>
      <c r="H7" s="16"/>
    </row>
    <row r="8" spans="3:10" ht="80">
      <c r="C8" s="32" t="s">
        <v>82</v>
      </c>
      <c r="D8" s="33">
        <v>44494</v>
      </c>
      <c r="E8" s="40" t="s">
        <v>83</v>
      </c>
      <c r="F8" s="34">
        <v>25000</v>
      </c>
      <c r="G8" s="33">
        <v>44865</v>
      </c>
      <c r="H8" s="32" t="s">
        <v>84</v>
      </c>
    </row>
    <row r="9" spans="3:10" ht="19">
      <c r="C9" s="35"/>
      <c r="D9" s="47"/>
      <c r="E9" s="40"/>
      <c r="F9" s="34" t="s">
        <v>65</v>
      </c>
      <c r="G9" s="47"/>
      <c r="H9" s="35"/>
    </row>
    <row r="10" spans="3:10" ht="19">
      <c r="C10" s="16"/>
      <c r="D10" s="36"/>
      <c r="E10" s="37"/>
      <c r="F10" s="31"/>
      <c r="G10" s="36"/>
      <c r="H10" s="16"/>
    </row>
    <row r="11" spans="3:10" ht="19">
      <c r="C11" s="41"/>
      <c r="D11" s="42"/>
      <c r="E11" s="43"/>
      <c r="F11" s="44"/>
      <c r="G11" s="42"/>
      <c r="H11" s="41"/>
    </row>
    <row r="12" spans="3:10" ht="19">
      <c r="C12" s="16"/>
      <c r="D12" s="36"/>
      <c r="E12" s="37"/>
      <c r="F12" s="31"/>
      <c r="G12" s="36"/>
      <c r="H12" s="16"/>
    </row>
    <row r="13" spans="3:10" ht="19">
      <c r="C13" s="35"/>
      <c r="D13" s="33"/>
      <c r="E13" s="40"/>
      <c r="F13" s="34"/>
      <c r="G13" s="33"/>
      <c r="H13" s="35"/>
    </row>
    <row r="14" spans="3:10" ht="19">
      <c r="C14" s="16"/>
      <c r="D14" s="36"/>
      <c r="E14" s="37"/>
      <c r="F14" s="31"/>
      <c r="G14" s="36"/>
      <c r="H14" s="16"/>
    </row>
    <row r="15" spans="3:10" ht="19">
      <c r="C15" s="45"/>
      <c r="D15" s="42"/>
      <c r="E15" s="43"/>
      <c r="F15" s="44"/>
      <c r="G15" s="42"/>
      <c r="H15" s="41"/>
    </row>
    <row r="16" spans="3:10" ht="19">
      <c r="C16" s="16"/>
      <c r="D16" s="36"/>
      <c r="E16" s="37"/>
      <c r="F16" s="31"/>
      <c r="G16" s="36"/>
      <c r="H16" s="16"/>
    </row>
    <row r="17" spans="3:8" ht="19">
      <c r="C17" s="35"/>
      <c r="D17" s="33"/>
      <c r="E17" s="40"/>
      <c r="F17" s="34"/>
      <c r="G17" s="33"/>
      <c r="H17" s="32"/>
    </row>
    <row r="18" spans="3:8" ht="19">
      <c r="C18" s="16"/>
      <c r="D18" s="36"/>
      <c r="E18" s="37"/>
      <c r="F18" s="31"/>
      <c r="G18" s="36"/>
      <c r="H18" s="16" t="s">
        <v>1</v>
      </c>
    </row>
    <row r="19" spans="3:8" ht="64.5" customHeight="1">
      <c r="C19" s="153" t="s">
        <v>274</v>
      </c>
      <c r="D19" s="153"/>
      <c r="E19" s="153"/>
      <c r="F19" s="153"/>
      <c r="G19" s="153"/>
      <c r="H19" s="153"/>
    </row>
    <row r="20" spans="3:8" ht="19">
      <c r="C20" s="16"/>
      <c r="D20" s="36"/>
      <c r="E20" s="37"/>
      <c r="F20" s="31"/>
      <c r="G20" s="36"/>
      <c r="H20" s="16"/>
    </row>
    <row r="21" spans="3:8" ht="19">
      <c r="E21" s="37" t="s">
        <v>19</v>
      </c>
      <c r="F21" s="31">
        <f>SUM(F8:F20)</f>
        <v>25000</v>
      </c>
    </row>
  </sheetData>
  <mergeCells count="3">
    <mergeCell ref="C2:H2"/>
    <mergeCell ref="C3:J3"/>
    <mergeCell ref="C19:H19"/>
  </mergeCells>
  <pageMargins left="0.25" right="0.25" top="0.75" bottom="0.75" header="0.3" footer="0.3"/>
  <pageSetup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1:J22"/>
  <sheetViews>
    <sheetView workbookViewId="0">
      <selection activeCell="E7" sqref="E7"/>
    </sheetView>
  </sheetViews>
  <sheetFormatPr baseColWidth="10" defaultColWidth="8.83203125" defaultRowHeight="15"/>
  <cols>
    <col min="3" max="3" width="26.5" bestFit="1" customWidth="1"/>
    <col min="4" max="4" width="11.33203125" style="23" bestFit="1" customWidth="1"/>
    <col min="5" max="5" width="18.83203125" style="24" customWidth="1"/>
    <col min="6" max="6" width="17.5" style="25" customWidth="1"/>
    <col min="7" max="7" width="14" style="23" customWidth="1"/>
    <col min="8" max="8" width="70.5" customWidth="1"/>
    <col min="9" max="9" width="0.5" customWidth="1"/>
    <col min="10" max="10" width="6.33203125" hidden="1" customWidth="1"/>
  </cols>
  <sheetData>
    <row r="1" spans="1:10" ht="19">
      <c r="C1" s="154" t="s">
        <v>81</v>
      </c>
      <c r="D1" s="154"/>
      <c r="E1" s="154"/>
      <c r="F1" s="154"/>
      <c r="G1" s="154"/>
      <c r="H1" s="154"/>
    </row>
    <row r="2" spans="1:10" ht="19">
      <c r="A2" s="46"/>
      <c r="B2" s="46"/>
      <c r="C2" s="46"/>
      <c r="D2" s="46"/>
      <c r="E2" s="46"/>
      <c r="F2" s="46"/>
      <c r="G2" s="46"/>
      <c r="H2" s="46"/>
    </row>
    <row r="3" spans="1:10" ht="21">
      <c r="C3" s="150" t="s">
        <v>28</v>
      </c>
      <c r="D3" s="150"/>
      <c r="E3" s="150"/>
      <c r="F3" s="150"/>
      <c r="G3" s="150"/>
      <c r="H3" s="150"/>
      <c r="I3" s="20"/>
      <c r="J3" s="20"/>
    </row>
    <row r="4" spans="1:10" ht="21">
      <c r="C4" s="151" t="s">
        <v>24</v>
      </c>
      <c r="D4" s="151"/>
      <c r="E4" s="151"/>
      <c r="F4" s="151"/>
      <c r="G4" s="151"/>
      <c r="H4" s="151"/>
      <c r="I4" s="151"/>
      <c r="J4" s="151"/>
    </row>
    <row r="5" spans="1:10" ht="21">
      <c r="C5" s="21"/>
      <c r="D5" s="15"/>
      <c r="E5" s="19"/>
      <c r="F5" s="22"/>
      <c r="G5" s="15"/>
      <c r="H5" s="21"/>
      <c r="I5" s="21"/>
      <c r="J5" s="21"/>
    </row>
    <row r="6" spans="1:10" ht="2" customHeight="1"/>
    <row r="7" spans="1:10" ht="52" customHeight="1">
      <c r="C7" s="26" t="s">
        <v>30</v>
      </c>
      <c r="D7" s="27" t="s">
        <v>31</v>
      </c>
      <c r="E7" s="27" t="s">
        <v>263</v>
      </c>
      <c r="F7" s="28" t="s">
        <v>32</v>
      </c>
      <c r="G7" s="27" t="s">
        <v>33</v>
      </c>
      <c r="H7" s="26" t="s">
        <v>34</v>
      </c>
      <c r="I7" s="29"/>
    </row>
    <row r="8" spans="1:10" ht="19">
      <c r="C8" s="16"/>
      <c r="D8" s="36"/>
      <c r="E8" s="37"/>
      <c r="F8" s="31"/>
      <c r="G8" s="36"/>
      <c r="H8" s="16"/>
    </row>
    <row r="9" spans="1:10" ht="19">
      <c r="C9" s="35"/>
      <c r="D9" s="33"/>
      <c r="E9" s="40"/>
      <c r="F9" s="34"/>
      <c r="G9" s="33"/>
      <c r="H9" s="35"/>
    </row>
    <row r="10" spans="1:10" ht="19">
      <c r="C10" s="35"/>
      <c r="D10" s="47"/>
      <c r="E10" s="40"/>
      <c r="F10" s="34" t="s">
        <v>65</v>
      </c>
      <c r="G10" s="47"/>
      <c r="H10" s="35"/>
    </row>
    <row r="11" spans="1:10" ht="19">
      <c r="C11" s="16"/>
      <c r="D11" s="36"/>
      <c r="E11" s="37"/>
      <c r="F11" s="31"/>
      <c r="G11" s="36"/>
      <c r="H11" s="16"/>
    </row>
    <row r="12" spans="1:10" ht="19">
      <c r="C12" s="41"/>
      <c r="D12" s="42"/>
      <c r="E12" s="43"/>
      <c r="F12" s="44"/>
      <c r="G12" s="42"/>
      <c r="H12" s="41"/>
    </row>
    <row r="13" spans="1:10" ht="19">
      <c r="C13" s="16"/>
      <c r="D13" s="36"/>
      <c r="E13" s="37"/>
      <c r="F13" s="31"/>
      <c r="G13" s="36"/>
      <c r="H13" s="16"/>
    </row>
    <row r="14" spans="1:10" ht="19">
      <c r="C14" s="35"/>
      <c r="D14" s="33"/>
      <c r="E14" s="40"/>
      <c r="F14" s="34"/>
      <c r="G14" s="33"/>
      <c r="H14" s="35"/>
    </row>
    <row r="15" spans="1:10" ht="19">
      <c r="C15" s="16"/>
      <c r="D15" s="36"/>
      <c r="E15" s="37"/>
      <c r="F15" s="31"/>
      <c r="G15" s="36"/>
      <c r="H15" s="16"/>
    </row>
    <row r="16" spans="1:10" ht="19">
      <c r="C16" s="45"/>
      <c r="D16" s="42"/>
      <c r="E16" s="43"/>
      <c r="F16" s="44"/>
      <c r="G16" s="42"/>
      <c r="H16" s="41"/>
    </row>
    <row r="17" spans="3:8" ht="19">
      <c r="C17" s="16"/>
      <c r="D17" s="36"/>
      <c r="E17" s="37"/>
      <c r="F17" s="31"/>
      <c r="G17" s="36"/>
      <c r="H17" s="16"/>
    </row>
    <row r="18" spans="3:8" ht="19">
      <c r="C18" s="35"/>
      <c r="D18" s="33"/>
      <c r="E18" s="40"/>
      <c r="F18" s="34"/>
      <c r="G18" s="33"/>
      <c r="H18" s="32"/>
    </row>
    <row r="19" spans="3:8" ht="19">
      <c r="C19" s="16"/>
      <c r="D19" s="36"/>
      <c r="E19" s="37"/>
      <c r="F19" s="31"/>
      <c r="G19" s="36"/>
      <c r="H19" s="16" t="s">
        <v>1</v>
      </c>
    </row>
    <row r="20" spans="3:8" ht="76.5" customHeight="1">
      <c r="C20" s="41"/>
      <c r="D20" s="42"/>
      <c r="E20" s="45"/>
      <c r="F20" s="44"/>
      <c r="G20" s="42"/>
      <c r="H20" s="45"/>
    </row>
    <row r="21" spans="3:8" ht="19">
      <c r="C21" s="16"/>
      <c r="D21" s="36"/>
      <c r="E21" s="37"/>
      <c r="F21" s="31"/>
      <c r="G21" s="36"/>
      <c r="H21" s="16"/>
    </row>
    <row r="22" spans="3:8" ht="19">
      <c r="E22" s="37" t="s">
        <v>19</v>
      </c>
      <c r="F22" s="31">
        <f>SUM(F9:F21)</f>
        <v>0</v>
      </c>
    </row>
  </sheetData>
  <mergeCells count="3">
    <mergeCell ref="C1:H1"/>
    <mergeCell ref="C3:H3"/>
    <mergeCell ref="C4:J4"/>
  </mergeCells>
  <pageMargins left="0.25" right="0.25" top="0.75" bottom="0.75" header="0.3" footer="0.3"/>
  <pageSetup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pageSetUpPr fitToPage="1"/>
  </sheetPr>
  <dimension ref="C2:J21"/>
  <sheetViews>
    <sheetView topLeftCell="A4" workbookViewId="0">
      <selection activeCell="E6" sqref="E6"/>
    </sheetView>
  </sheetViews>
  <sheetFormatPr baseColWidth="10" defaultColWidth="8.83203125" defaultRowHeight="15"/>
  <cols>
    <col min="3" max="3" width="26.5" bestFit="1" customWidth="1"/>
    <col min="4" max="4" width="13.6640625" style="23" customWidth="1"/>
    <col min="5" max="5" width="18.83203125" style="24" customWidth="1"/>
    <col min="6" max="6" width="17.5" style="25" customWidth="1"/>
    <col min="7" max="7" width="14" style="23" customWidth="1"/>
    <col min="8" max="8" width="70.5" customWidth="1"/>
    <col min="9" max="9" width="0.5" customWidth="1"/>
    <col min="10" max="10" width="6.33203125" hidden="1" customWidth="1"/>
  </cols>
  <sheetData>
    <row r="2" spans="3:10" ht="21">
      <c r="C2" s="150" t="s">
        <v>28</v>
      </c>
      <c r="D2" s="150"/>
      <c r="E2" s="150"/>
      <c r="F2" s="150"/>
      <c r="G2" s="150"/>
      <c r="H2" s="150"/>
      <c r="I2" s="20"/>
      <c r="J2" s="20"/>
    </row>
    <row r="3" spans="3:10" ht="21">
      <c r="C3" s="151" t="s">
        <v>66</v>
      </c>
      <c r="D3" s="151"/>
      <c r="E3" s="151"/>
      <c r="F3" s="151"/>
      <c r="G3" s="151"/>
      <c r="H3" s="151"/>
      <c r="I3" s="151"/>
      <c r="J3" s="151"/>
    </row>
    <row r="4" spans="3:10" ht="21">
      <c r="C4" s="21"/>
      <c r="D4" s="15"/>
      <c r="E4" s="19"/>
      <c r="F4" s="22"/>
      <c r="G4" s="15"/>
      <c r="H4" s="21"/>
      <c r="I4" s="21"/>
      <c r="J4" s="21"/>
    </row>
    <row r="5" spans="3:10" ht="2" customHeight="1"/>
    <row r="6" spans="3:10" ht="52" customHeight="1">
      <c r="C6" s="26" t="s">
        <v>30</v>
      </c>
      <c r="D6" s="27" t="s">
        <v>31</v>
      </c>
      <c r="E6" s="27" t="s">
        <v>263</v>
      </c>
      <c r="F6" s="28" t="s">
        <v>32</v>
      </c>
      <c r="G6" s="27" t="s">
        <v>33</v>
      </c>
      <c r="H6" s="26" t="s">
        <v>34</v>
      </c>
      <c r="I6" s="29"/>
    </row>
    <row r="7" spans="3:10" ht="19">
      <c r="C7" s="16"/>
      <c r="D7" s="36"/>
      <c r="E7" s="37"/>
      <c r="F7" s="31"/>
      <c r="G7" s="36"/>
      <c r="H7" s="16"/>
    </row>
    <row r="8" spans="3:10" ht="19">
      <c r="C8" s="35" t="s">
        <v>67</v>
      </c>
      <c r="D8" s="33">
        <v>43952</v>
      </c>
      <c r="E8" s="40" t="s">
        <v>68</v>
      </c>
      <c r="F8" s="34">
        <v>2112</v>
      </c>
      <c r="G8" s="33">
        <v>44377</v>
      </c>
      <c r="H8" s="35" t="s">
        <v>69</v>
      </c>
    </row>
    <row r="9" spans="3:10" ht="19">
      <c r="C9" s="35" t="s">
        <v>70</v>
      </c>
      <c r="D9" s="33">
        <v>44013</v>
      </c>
      <c r="E9" s="40" t="s">
        <v>71</v>
      </c>
      <c r="F9" s="34">
        <v>125000</v>
      </c>
      <c r="G9" s="33">
        <v>44103</v>
      </c>
      <c r="H9" s="35" t="s">
        <v>72</v>
      </c>
    </row>
    <row r="10" spans="3:10" ht="19">
      <c r="C10" s="16" t="s">
        <v>70</v>
      </c>
      <c r="D10" s="30">
        <v>44104</v>
      </c>
      <c r="E10" s="37" t="s">
        <v>71</v>
      </c>
      <c r="F10" s="31">
        <v>100000</v>
      </c>
      <c r="G10" s="30">
        <v>44377</v>
      </c>
      <c r="H10" s="16" t="s">
        <v>72</v>
      </c>
    </row>
    <row r="11" spans="3:10" ht="19">
      <c r="C11" s="41" t="s">
        <v>73</v>
      </c>
      <c r="D11" s="42">
        <v>44272</v>
      </c>
      <c r="E11" s="43" t="s">
        <v>68</v>
      </c>
      <c r="F11" s="44">
        <v>4107</v>
      </c>
      <c r="G11" s="42">
        <v>44377</v>
      </c>
      <c r="H11" s="41" t="s">
        <v>74</v>
      </c>
    </row>
    <row r="12" spans="3:10" ht="19">
      <c r="C12" s="16" t="s">
        <v>75</v>
      </c>
      <c r="D12" s="30">
        <v>43891</v>
      </c>
      <c r="E12" s="37" t="s">
        <v>76</v>
      </c>
      <c r="F12" s="31">
        <v>21000</v>
      </c>
      <c r="G12" s="30">
        <v>44377</v>
      </c>
      <c r="H12" s="16" t="s">
        <v>56</v>
      </c>
    </row>
    <row r="13" spans="3:10" ht="19">
      <c r="C13" s="35" t="s">
        <v>77</v>
      </c>
      <c r="D13" s="33">
        <v>44013</v>
      </c>
      <c r="E13" s="40" t="s">
        <v>71</v>
      </c>
      <c r="F13" s="34">
        <v>56100</v>
      </c>
      <c r="G13" s="33">
        <v>44377</v>
      </c>
      <c r="H13" s="35" t="s">
        <v>56</v>
      </c>
    </row>
    <row r="14" spans="3:10" ht="19">
      <c r="C14" s="16" t="s">
        <v>78</v>
      </c>
      <c r="D14" s="30">
        <v>44013</v>
      </c>
      <c r="E14" s="37" t="s">
        <v>79</v>
      </c>
      <c r="F14" s="31">
        <v>55437</v>
      </c>
      <c r="G14" s="30">
        <v>44377</v>
      </c>
      <c r="H14" s="16" t="s">
        <v>80</v>
      </c>
    </row>
    <row r="15" spans="3:10" ht="19">
      <c r="C15" s="45"/>
      <c r="D15" s="42"/>
      <c r="E15" s="43"/>
      <c r="F15" s="44"/>
      <c r="G15" s="42"/>
      <c r="H15" s="41"/>
    </row>
    <row r="16" spans="3:10" ht="19">
      <c r="C16" s="16"/>
      <c r="D16" s="36"/>
      <c r="E16" s="37"/>
      <c r="F16" s="31"/>
      <c r="G16" s="36"/>
      <c r="H16" s="16"/>
    </row>
    <row r="17" spans="3:8" ht="19">
      <c r="C17" s="35"/>
      <c r="D17" s="33"/>
      <c r="E17" s="40"/>
      <c r="F17" s="34"/>
      <c r="G17" s="33"/>
      <c r="H17" s="32"/>
    </row>
    <row r="18" spans="3:8" ht="19">
      <c r="C18" s="16"/>
      <c r="D18" s="36"/>
      <c r="E18" s="37"/>
      <c r="F18" s="31"/>
      <c r="G18" s="36"/>
      <c r="H18" s="16" t="s">
        <v>1</v>
      </c>
    </row>
    <row r="19" spans="3:8" ht="76.5" customHeight="1">
      <c r="C19" s="41"/>
      <c r="D19" s="42"/>
      <c r="E19" s="45"/>
      <c r="F19" s="44"/>
      <c r="G19" s="42"/>
      <c r="H19" s="45"/>
    </row>
    <row r="20" spans="3:8" ht="19">
      <c r="C20" s="16"/>
      <c r="D20" s="36"/>
      <c r="E20" s="37"/>
      <c r="F20" s="31"/>
      <c r="G20" s="36"/>
      <c r="H20" s="16"/>
    </row>
    <row r="21" spans="3:8" ht="19">
      <c r="E21" s="37" t="s">
        <v>19</v>
      </c>
      <c r="F21" s="31">
        <f>SUM(F8:F20)</f>
        <v>363756</v>
      </c>
    </row>
  </sheetData>
  <mergeCells count="2">
    <mergeCell ref="C2:H2"/>
    <mergeCell ref="C3:J3"/>
  </mergeCells>
  <pageMargins left="0.25" right="0.25" top="0.75" bottom="0.75" header="0.3" footer="0.3"/>
  <pageSetup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pageSetUpPr fitToPage="1"/>
  </sheetPr>
  <dimension ref="A1:J22"/>
  <sheetViews>
    <sheetView workbookViewId="0">
      <selection activeCell="E7" sqref="E7"/>
    </sheetView>
  </sheetViews>
  <sheetFormatPr baseColWidth="10" defaultColWidth="8.83203125" defaultRowHeight="15"/>
  <cols>
    <col min="3" max="3" width="26.5" bestFit="1" customWidth="1"/>
    <col min="4" max="4" width="11.33203125" style="23" bestFit="1" customWidth="1"/>
    <col min="5" max="5" width="18.83203125" style="24" customWidth="1"/>
    <col min="6" max="6" width="17.5" style="25" customWidth="1"/>
    <col min="7" max="7" width="14" style="23" customWidth="1"/>
    <col min="8" max="8" width="70.5" customWidth="1"/>
    <col min="9" max="9" width="0.5" customWidth="1"/>
    <col min="10" max="10" width="6.33203125" hidden="1" customWidth="1"/>
  </cols>
  <sheetData>
    <row r="1" spans="1:10" ht="19">
      <c r="C1" s="154" t="s">
        <v>64</v>
      </c>
      <c r="D1" s="154"/>
      <c r="E1" s="154"/>
      <c r="F1" s="154"/>
      <c r="G1" s="154"/>
      <c r="H1" s="154"/>
    </row>
    <row r="2" spans="1:10" ht="19">
      <c r="A2" s="46"/>
      <c r="B2" s="46"/>
      <c r="C2" s="46"/>
      <c r="D2" s="46"/>
      <c r="E2" s="46"/>
      <c r="F2" s="46"/>
      <c r="G2" s="46"/>
      <c r="H2" s="46"/>
    </row>
    <row r="3" spans="1:10" ht="21">
      <c r="C3" s="150" t="s">
        <v>28</v>
      </c>
      <c r="D3" s="150"/>
      <c r="E3" s="150"/>
      <c r="F3" s="150"/>
      <c r="G3" s="150"/>
      <c r="H3" s="150"/>
      <c r="I3" s="20"/>
      <c r="J3" s="20"/>
    </row>
    <row r="4" spans="1:10" ht="21">
      <c r="C4" s="151" t="s">
        <v>25</v>
      </c>
      <c r="D4" s="151"/>
      <c r="E4" s="151"/>
      <c r="F4" s="151"/>
      <c r="G4" s="151"/>
      <c r="H4" s="151"/>
      <c r="I4" s="151"/>
      <c r="J4" s="151"/>
    </row>
    <row r="5" spans="1:10" ht="21">
      <c r="C5" s="21"/>
      <c r="D5" s="15"/>
      <c r="E5" s="19"/>
      <c r="F5" s="22"/>
      <c r="G5" s="15"/>
      <c r="H5" s="21"/>
      <c r="I5" s="21"/>
      <c r="J5" s="21"/>
    </row>
    <row r="6" spans="1:10" ht="2" customHeight="1"/>
    <row r="7" spans="1:10" ht="52" customHeight="1">
      <c r="C7" s="26" t="s">
        <v>30</v>
      </c>
      <c r="D7" s="27" t="s">
        <v>31</v>
      </c>
      <c r="E7" s="27" t="s">
        <v>263</v>
      </c>
      <c r="F7" s="28" t="s">
        <v>32</v>
      </c>
      <c r="G7" s="27" t="s">
        <v>33</v>
      </c>
      <c r="H7" s="26" t="s">
        <v>34</v>
      </c>
      <c r="I7" s="29"/>
    </row>
    <row r="8" spans="1:10" ht="19">
      <c r="C8" s="16"/>
      <c r="D8" s="36"/>
      <c r="E8" s="37"/>
      <c r="F8" s="31"/>
      <c r="G8" s="36"/>
      <c r="H8" s="16"/>
    </row>
    <row r="9" spans="1:10" ht="19">
      <c r="C9" s="35"/>
      <c r="D9" s="33"/>
      <c r="E9" s="40"/>
      <c r="F9" s="34"/>
      <c r="G9" s="33"/>
      <c r="H9" s="35"/>
    </row>
    <row r="10" spans="1:10" ht="19">
      <c r="C10" s="35"/>
      <c r="D10" s="47"/>
      <c r="E10" s="40"/>
      <c r="F10" s="34" t="s">
        <v>65</v>
      </c>
      <c r="G10" s="47"/>
      <c r="H10" s="35"/>
    </row>
    <row r="11" spans="1:10" ht="19">
      <c r="C11" s="16"/>
      <c r="D11" s="36"/>
      <c r="E11" s="37"/>
      <c r="F11" s="31"/>
      <c r="G11" s="36"/>
      <c r="H11" s="16"/>
    </row>
    <row r="12" spans="1:10" ht="19">
      <c r="C12" s="41"/>
      <c r="D12" s="42"/>
      <c r="E12" s="43"/>
      <c r="F12" s="44"/>
      <c r="G12" s="42"/>
      <c r="H12" s="41"/>
    </row>
    <row r="13" spans="1:10" ht="19">
      <c r="C13" s="16"/>
      <c r="D13" s="36"/>
      <c r="E13" s="37"/>
      <c r="F13" s="31"/>
      <c r="G13" s="36"/>
      <c r="H13" s="16"/>
    </row>
    <row r="14" spans="1:10" ht="19">
      <c r="C14" s="35"/>
      <c r="D14" s="33"/>
      <c r="E14" s="40"/>
      <c r="F14" s="34"/>
      <c r="G14" s="33"/>
      <c r="H14" s="35"/>
    </row>
    <row r="15" spans="1:10" ht="19">
      <c r="C15" s="16"/>
      <c r="D15" s="36"/>
      <c r="E15" s="37"/>
      <c r="F15" s="31"/>
      <c r="G15" s="36"/>
      <c r="H15" s="16"/>
    </row>
    <row r="16" spans="1:10" ht="19">
      <c r="C16" s="45"/>
      <c r="D16" s="42"/>
      <c r="E16" s="43"/>
      <c r="F16" s="44"/>
      <c r="G16" s="42"/>
      <c r="H16" s="41"/>
    </row>
    <row r="17" spans="3:8" ht="19">
      <c r="C17" s="16"/>
      <c r="D17" s="36"/>
      <c r="E17" s="37"/>
      <c r="F17" s="31"/>
      <c r="G17" s="36"/>
      <c r="H17" s="16"/>
    </row>
    <row r="18" spans="3:8" ht="19">
      <c r="C18" s="35"/>
      <c r="D18" s="33"/>
      <c r="E18" s="40"/>
      <c r="F18" s="34"/>
      <c r="G18" s="33"/>
      <c r="H18" s="32"/>
    </row>
    <row r="19" spans="3:8" ht="19">
      <c r="C19" s="16"/>
      <c r="D19" s="36"/>
      <c r="E19" s="37"/>
      <c r="F19" s="31"/>
      <c r="G19" s="36"/>
      <c r="H19" s="16" t="s">
        <v>1</v>
      </c>
    </row>
    <row r="20" spans="3:8" ht="76.5" customHeight="1">
      <c r="C20" s="41"/>
      <c r="D20" s="42"/>
      <c r="E20" s="45"/>
      <c r="F20" s="44"/>
      <c r="G20" s="42"/>
      <c r="H20" s="45"/>
    </row>
    <row r="21" spans="3:8" ht="19">
      <c r="C21" s="16"/>
      <c r="D21" s="36"/>
      <c r="E21" s="37"/>
      <c r="F21" s="31"/>
      <c r="G21" s="36"/>
      <c r="H21" s="16"/>
    </row>
    <row r="22" spans="3:8" ht="19">
      <c r="E22" s="37" t="s">
        <v>19</v>
      </c>
      <c r="F22" s="31">
        <f>SUM(F9:F21)</f>
        <v>0</v>
      </c>
    </row>
  </sheetData>
  <mergeCells count="3">
    <mergeCell ref="C1:H1"/>
    <mergeCell ref="C3:H3"/>
    <mergeCell ref="C4:J4"/>
  </mergeCells>
  <pageMargins left="0.25" right="0.25" top="0.75" bottom="0.75" header="0.3" footer="0.3"/>
  <pageSetup scale="5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sheetPr>
  <dimension ref="C1:I18"/>
  <sheetViews>
    <sheetView zoomScaleNormal="100" workbookViewId="0">
      <selection activeCell="C6" sqref="C6"/>
    </sheetView>
  </sheetViews>
  <sheetFormatPr baseColWidth="10" defaultColWidth="8.83203125" defaultRowHeight="15"/>
  <cols>
    <col min="1" max="1" width="2.5" customWidth="1"/>
    <col min="2" max="2" width="3.33203125" customWidth="1"/>
    <col min="3" max="3" width="22.6640625" customWidth="1"/>
    <col min="4" max="4" width="16.6640625" customWidth="1"/>
    <col min="5" max="5" width="25.83203125" customWidth="1"/>
    <col min="6" max="6" width="19" customWidth="1"/>
    <col min="7" max="7" width="14.33203125" customWidth="1"/>
    <col min="8" max="8" width="76.83203125" customWidth="1"/>
  </cols>
  <sheetData>
    <row r="1" spans="3:9" ht="21">
      <c r="C1" s="150" t="s">
        <v>28</v>
      </c>
      <c r="D1" s="150"/>
      <c r="E1" s="150"/>
      <c r="F1" s="150"/>
      <c r="G1" s="150"/>
      <c r="H1" s="150"/>
      <c r="I1" s="20"/>
    </row>
    <row r="2" spans="3:9" ht="21">
      <c r="C2" s="151" t="s">
        <v>52</v>
      </c>
      <c r="D2" s="151"/>
      <c r="E2" s="151"/>
      <c r="F2" s="151"/>
      <c r="G2" s="151"/>
      <c r="H2" s="151"/>
      <c r="I2" s="151"/>
    </row>
    <row r="3" spans="3:9" ht="21">
      <c r="C3" s="21"/>
      <c r="D3" s="15"/>
      <c r="E3" s="19"/>
      <c r="F3" s="22"/>
      <c r="G3" s="15"/>
      <c r="H3" s="38"/>
      <c r="I3" s="21"/>
    </row>
    <row r="4" spans="3:9">
      <c r="D4" s="23"/>
      <c r="E4" s="24"/>
      <c r="F4" s="25"/>
      <c r="G4" s="23"/>
      <c r="H4" s="18"/>
    </row>
    <row r="5" spans="3:9" ht="40">
      <c r="C5" s="26" t="s">
        <v>30</v>
      </c>
      <c r="D5" s="27" t="s">
        <v>31</v>
      </c>
      <c r="E5" s="27" t="s">
        <v>263</v>
      </c>
      <c r="F5" s="28" t="s">
        <v>32</v>
      </c>
      <c r="G5" s="27" t="s">
        <v>33</v>
      </c>
      <c r="H5" s="39" t="s">
        <v>34</v>
      </c>
    </row>
    <row r="6" spans="3:9" ht="60">
      <c r="C6" s="35" t="s">
        <v>53</v>
      </c>
      <c r="D6" s="33">
        <v>44013</v>
      </c>
      <c r="E6" s="40" t="s">
        <v>54</v>
      </c>
      <c r="F6" s="34">
        <v>160526</v>
      </c>
      <c r="G6" s="33">
        <v>44377</v>
      </c>
      <c r="H6" s="32" t="s">
        <v>55</v>
      </c>
    </row>
    <row r="7" spans="3:9" ht="19">
      <c r="C7" s="16"/>
      <c r="D7" s="36"/>
      <c r="E7" s="37"/>
      <c r="F7" s="31"/>
      <c r="G7" s="36"/>
      <c r="H7" s="17"/>
    </row>
    <row r="8" spans="3:9" ht="52.5" customHeight="1">
      <c r="C8" s="41" t="s">
        <v>56</v>
      </c>
      <c r="D8" s="42">
        <v>44013</v>
      </c>
      <c r="E8" s="43" t="s">
        <v>57</v>
      </c>
      <c r="F8" s="44">
        <v>81232</v>
      </c>
      <c r="G8" s="33">
        <v>44377</v>
      </c>
      <c r="H8" s="45" t="s">
        <v>58</v>
      </c>
    </row>
    <row r="9" spans="3:9" ht="19">
      <c r="C9" s="16"/>
      <c r="D9" s="36"/>
      <c r="E9" s="37"/>
      <c r="F9" s="31"/>
      <c r="G9" s="36"/>
      <c r="H9" s="17"/>
    </row>
    <row r="10" spans="3:9" ht="60">
      <c r="C10" s="35" t="s">
        <v>59</v>
      </c>
      <c r="D10" s="33">
        <v>44256</v>
      </c>
      <c r="E10" s="40" t="s">
        <v>57</v>
      </c>
      <c r="F10" s="34">
        <v>76595</v>
      </c>
      <c r="G10" s="33">
        <v>44377</v>
      </c>
      <c r="H10" s="32" t="s">
        <v>60</v>
      </c>
    </row>
    <row r="11" spans="3:9" ht="19">
      <c r="C11" s="16"/>
      <c r="D11" s="36"/>
      <c r="E11" s="37"/>
      <c r="F11" s="31"/>
      <c r="G11" s="36"/>
      <c r="H11" s="17"/>
    </row>
    <row r="12" spans="3:9" ht="180">
      <c r="C12" s="45" t="s">
        <v>61</v>
      </c>
      <c r="D12" s="42">
        <v>44013</v>
      </c>
      <c r="E12" s="43" t="s">
        <v>57</v>
      </c>
      <c r="F12" s="44">
        <v>125000</v>
      </c>
      <c r="G12" s="42">
        <v>44103</v>
      </c>
      <c r="H12" s="45" t="s">
        <v>62</v>
      </c>
    </row>
    <row r="13" spans="3:9" ht="19">
      <c r="C13" s="16"/>
      <c r="D13" s="36"/>
      <c r="E13" s="37"/>
      <c r="F13" s="31"/>
      <c r="G13" s="36"/>
      <c r="H13" s="17"/>
    </row>
    <row r="14" spans="3:9" ht="180">
      <c r="C14" s="35" t="s">
        <v>63</v>
      </c>
      <c r="D14" s="33">
        <v>44104</v>
      </c>
      <c r="E14" s="43" t="s">
        <v>57</v>
      </c>
      <c r="F14" s="34">
        <v>100000</v>
      </c>
      <c r="G14" s="33">
        <v>44377</v>
      </c>
      <c r="H14" s="45" t="s">
        <v>62</v>
      </c>
    </row>
    <row r="15" spans="3:9" ht="20">
      <c r="C15" s="16"/>
      <c r="D15" s="36"/>
      <c r="E15" s="37"/>
      <c r="F15" s="31"/>
      <c r="G15" s="36"/>
      <c r="H15" s="17" t="s">
        <v>1</v>
      </c>
    </row>
    <row r="16" spans="3:9" ht="19">
      <c r="C16" s="41"/>
      <c r="D16" s="42"/>
      <c r="E16" s="45"/>
      <c r="F16" s="44"/>
      <c r="G16" s="42"/>
      <c r="H16" s="45"/>
    </row>
    <row r="17" spans="3:8" ht="19">
      <c r="C17" s="16"/>
      <c r="D17" s="36"/>
      <c r="E17" s="37"/>
      <c r="F17" s="31"/>
      <c r="G17" s="36"/>
      <c r="H17" s="17"/>
    </row>
    <row r="18" spans="3:8" ht="19">
      <c r="D18" s="23"/>
      <c r="E18" s="37" t="s">
        <v>19</v>
      </c>
      <c r="F18" s="31">
        <f>SUM(F7:F17)</f>
        <v>382827</v>
      </c>
      <c r="G18" s="23"/>
      <c r="H18" s="18"/>
    </row>
  </sheetData>
  <mergeCells count="2">
    <mergeCell ref="C1:H1"/>
    <mergeCell ref="C2:I2"/>
  </mergeCells>
  <pageMargins left="0.7" right="0.7" top="0.75" bottom="0.75" header="0.3" footer="0.3"/>
  <pageSetup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pageSetUpPr fitToPage="1"/>
  </sheetPr>
  <dimension ref="C2:J20"/>
  <sheetViews>
    <sheetView zoomScaleNormal="100" workbookViewId="0">
      <selection activeCell="E6" sqref="E6"/>
    </sheetView>
  </sheetViews>
  <sheetFormatPr baseColWidth="10" defaultColWidth="8.83203125" defaultRowHeight="15"/>
  <cols>
    <col min="1" max="1" width="8.83203125" customWidth="1"/>
    <col min="2" max="2" width="5.1640625" customWidth="1"/>
    <col min="3" max="3" width="31.33203125" customWidth="1"/>
    <col min="4" max="4" width="13.6640625" style="23" customWidth="1"/>
    <col min="5" max="5" width="36.5" style="24" customWidth="1"/>
    <col min="6" max="6" width="17.5" style="25" customWidth="1"/>
    <col min="7" max="7" width="14" style="23" customWidth="1"/>
    <col min="8" max="8" width="70.5" customWidth="1"/>
    <col min="9" max="9" width="0.5" customWidth="1"/>
    <col min="10" max="10" width="6.33203125" hidden="1" customWidth="1"/>
  </cols>
  <sheetData>
    <row r="2" spans="3:10" ht="21">
      <c r="C2" s="150" t="s">
        <v>28</v>
      </c>
      <c r="D2" s="150"/>
      <c r="E2" s="150"/>
      <c r="F2" s="150"/>
      <c r="G2" s="150"/>
      <c r="H2" s="150"/>
      <c r="I2" s="20"/>
      <c r="J2" s="20"/>
    </row>
    <row r="3" spans="3:10" ht="21">
      <c r="C3" s="151" t="s">
        <v>29</v>
      </c>
      <c r="D3" s="151"/>
      <c r="E3" s="151"/>
      <c r="F3" s="151"/>
      <c r="G3" s="151"/>
      <c r="H3" s="151"/>
      <c r="I3" s="151"/>
      <c r="J3" s="151"/>
    </row>
    <row r="4" spans="3:10" ht="21">
      <c r="C4" s="21"/>
      <c r="D4" s="15"/>
      <c r="E4" s="19"/>
      <c r="F4" s="22"/>
      <c r="G4" s="15"/>
      <c r="H4" s="21"/>
      <c r="I4" s="21"/>
      <c r="J4" s="21"/>
    </row>
    <row r="5" spans="3:10" ht="2" customHeight="1"/>
    <row r="6" spans="3:10" ht="52" customHeight="1">
      <c r="C6" s="26" t="s">
        <v>30</v>
      </c>
      <c r="D6" s="27" t="s">
        <v>31</v>
      </c>
      <c r="E6" s="27" t="s">
        <v>263</v>
      </c>
      <c r="F6" s="28" t="s">
        <v>32</v>
      </c>
      <c r="G6" s="27" t="s">
        <v>33</v>
      </c>
      <c r="H6" s="26" t="s">
        <v>34</v>
      </c>
      <c r="I6" s="29"/>
    </row>
    <row r="7" spans="3:10" ht="45.75" customHeight="1">
      <c r="C7" s="17" t="s">
        <v>35</v>
      </c>
      <c r="D7" s="30">
        <v>44013</v>
      </c>
      <c r="E7" s="17" t="s">
        <v>36</v>
      </c>
      <c r="F7" s="31">
        <v>110000</v>
      </c>
      <c r="G7" s="30">
        <v>44377</v>
      </c>
      <c r="H7" s="16" t="s">
        <v>37</v>
      </c>
    </row>
    <row r="8" spans="3:10" ht="42.75" customHeight="1">
      <c r="C8" s="32" t="s">
        <v>38</v>
      </c>
      <c r="D8" s="33">
        <v>44013</v>
      </c>
      <c r="E8" s="32" t="s">
        <v>36</v>
      </c>
      <c r="F8" s="34">
        <v>14234.52</v>
      </c>
      <c r="G8" s="33">
        <v>44377</v>
      </c>
      <c r="H8" s="35" t="s">
        <v>37</v>
      </c>
    </row>
    <row r="9" spans="3:10" ht="54.75" customHeight="1">
      <c r="C9" s="17" t="s">
        <v>39</v>
      </c>
      <c r="D9" s="30">
        <v>44013</v>
      </c>
      <c r="E9" s="17" t="s">
        <v>40</v>
      </c>
      <c r="F9" s="31">
        <v>181335</v>
      </c>
      <c r="G9" s="30">
        <v>44377</v>
      </c>
      <c r="H9" s="16" t="s">
        <v>41</v>
      </c>
    </row>
    <row r="10" spans="3:10" ht="39" customHeight="1">
      <c r="C10" s="32" t="s">
        <v>42</v>
      </c>
      <c r="D10" s="33">
        <v>44013</v>
      </c>
      <c r="E10" s="32" t="s">
        <v>43</v>
      </c>
      <c r="F10" s="34">
        <v>79803</v>
      </c>
      <c r="G10" s="33">
        <v>44377</v>
      </c>
      <c r="H10" s="35" t="s">
        <v>37</v>
      </c>
    </row>
    <row r="11" spans="3:10" ht="37.5" customHeight="1">
      <c r="C11" s="17" t="s">
        <v>44</v>
      </c>
      <c r="D11" s="30">
        <v>44013</v>
      </c>
      <c r="E11" s="17" t="s">
        <v>43</v>
      </c>
      <c r="F11" s="31">
        <v>125000</v>
      </c>
      <c r="G11" s="30">
        <v>44377</v>
      </c>
      <c r="H11" s="16" t="s">
        <v>45</v>
      </c>
    </row>
    <row r="12" spans="3:10" ht="40">
      <c r="C12" s="35" t="s">
        <v>46</v>
      </c>
      <c r="D12" s="33">
        <v>44013</v>
      </c>
      <c r="E12" s="32" t="s">
        <v>47</v>
      </c>
      <c r="F12" s="34">
        <v>1504840</v>
      </c>
      <c r="G12" s="33">
        <v>44377</v>
      </c>
      <c r="H12" s="35" t="s">
        <v>48</v>
      </c>
    </row>
    <row r="13" spans="3:10" ht="40">
      <c r="C13" s="17" t="s">
        <v>49</v>
      </c>
      <c r="D13" s="30">
        <v>44013</v>
      </c>
      <c r="E13" s="17" t="s">
        <v>50</v>
      </c>
      <c r="F13" s="31">
        <v>15868.07</v>
      </c>
      <c r="G13" s="30">
        <v>44377</v>
      </c>
      <c r="H13" s="16" t="s">
        <v>51</v>
      </c>
    </row>
    <row r="14" spans="3:10" ht="19">
      <c r="C14" s="32"/>
      <c r="D14" s="33"/>
      <c r="E14" s="32"/>
      <c r="F14" s="34"/>
      <c r="G14" s="33"/>
      <c r="H14" s="35"/>
    </row>
    <row r="15" spans="3:10" ht="19">
      <c r="C15" s="16"/>
      <c r="D15" s="36"/>
      <c r="E15" s="17"/>
      <c r="F15" s="31"/>
      <c r="G15" s="36"/>
      <c r="H15" s="16"/>
    </row>
    <row r="16" spans="3:10" ht="19">
      <c r="C16" s="35"/>
      <c r="D16" s="33"/>
      <c r="E16" s="32"/>
      <c r="F16" s="34"/>
      <c r="G16" s="33"/>
      <c r="H16" s="32"/>
    </row>
    <row r="17" spans="3:8" ht="19">
      <c r="C17" s="16"/>
      <c r="D17" s="36"/>
      <c r="E17" s="17"/>
      <c r="F17" s="31"/>
      <c r="G17" s="36"/>
      <c r="H17" s="16" t="s">
        <v>1</v>
      </c>
    </row>
    <row r="18" spans="3:8" ht="18" customHeight="1">
      <c r="C18" s="35"/>
      <c r="D18" s="33"/>
      <c r="E18" s="32"/>
      <c r="F18" s="34"/>
      <c r="G18" s="33"/>
      <c r="H18" s="32"/>
    </row>
    <row r="19" spans="3:8" ht="19">
      <c r="C19" s="16"/>
      <c r="D19" s="36"/>
      <c r="E19" s="37"/>
      <c r="F19" s="31"/>
      <c r="G19" s="36"/>
      <c r="H19" s="16"/>
    </row>
    <row r="20" spans="3:8" ht="19">
      <c r="E20" s="37" t="s">
        <v>19</v>
      </c>
      <c r="F20" s="31">
        <f>SUM(F8:F19)</f>
        <v>1921080.59</v>
      </c>
    </row>
  </sheetData>
  <mergeCells count="2">
    <mergeCell ref="C2:H2"/>
    <mergeCell ref="C3:J3"/>
  </mergeCells>
  <pageMargins left="0.25" right="0.25" top="0.75" bottom="0.75" header="0.3" footer="0.3"/>
  <pageSetup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C2:J28"/>
  <sheetViews>
    <sheetView workbookViewId="0">
      <selection activeCell="E6" sqref="E6"/>
    </sheetView>
  </sheetViews>
  <sheetFormatPr baseColWidth="10" defaultColWidth="8.83203125" defaultRowHeight="15"/>
  <cols>
    <col min="3" max="3" width="44" customWidth="1"/>
    <col min="4" max="4" width="14.6640625" style="23" customWidth="1"/>
    <col min="5" max="5" width="35.5" style="24" customWidth="1"/>
    <col min="6" max="6" width="15.5" style="25" customWidth="1"/>
    <col min="7" max="7" width="14" style="23" customWidth="1"/>
    <col min="8" max="8" width="73.83203125" customWidth="1"/>
    <col min="9" max="9" width="2.5" customWidth="1"/>
    <col min="10" max="10" width="6.33203125" customWidth="1"/>
  </cols>
  <sheetData>
    <row r="2" spans="3:10" ht="21">
      <c r="C2" s="150" t="s">
        <v>28</v>
      </c>
      <c r="D2" s="150"/>
      <c r="E2" s="150"/>
      <c r="F2" s="150"/>
      <c r="G2" s="150"/>
      <c r="H2" s="150"/>
      <c r="I2" s="20"/>
      <c r="J2" s="20"/>
    </row>
    <row r="3" spans="3:10" ht="21">
      <c r="C3" s="151" t="s">
        <v>162</v>
      </c>
      <c r="D3" s="151"/>
      <c r="E3" s="151"/>
      <c r="F3" s="151"/>
      <c r="G3" s="151"/>
      <c r="H3" s="151"/>
      <c r="I3" s="151"/>
      <c r="J3" s="151"/>
    </row>
    <row r="4" spans="3:10" ht="21">
      <c r="C4" s="21"/>
      <c r="D4" s="15"/>
      <c r="E4" s="19"/>
      <c r="F4" s="22"/>
      <c r="G4" s="15"/>
      <c r="H4" s="21"/>
      <c r="I4" s="21"/>
      <c r="J4" s="21"/>
    </row>
    <row r="5" spans="3:10" ht="2" customHeight="1"/>
    <row r="6" spans="3:10" ht="52" customHeight="1">
      <c r="C6" s="26" t="s">
        <v>30</v>
      </c>
      <c r="D6" s="27" t="s">
        <v>31</v>
      </c>
      <c r="E6" s="27" t="s">
        <v>263</v>
      </c>
      <c r="F6" s="28" t="s">
        <v>32</v>
      </c>
      <c r="G6" s="27" t="s">
        <v>33</v>
      </c>
      <c r="H6" s="26" t="s">
        <v>34</v>
      </c>
    </row>
    <row r="7" spans="3:10" ht="19">
      <c r="C7" s="16"/>
      <c r="D7" s="36"/>
      <c r="E7" s="37"/>
      <c r="F7" s="31"/>
      <c r="G7" s="36"/>
      <c r="H7" s="16"/>
    </row>
    <row r="8" spans="3:10" ht="19">
      <c r="C8" s="35" t="s">
        <v>163</v>
      </c>
      <c r="D8" s="33">
        <v>44035</v>
      </c>
      <c r="E8" s="40" t="s">
        <v>164</v>
      </c>
      <c r="F8" s="34">
        <v>2433529</v>
      </c>
      <c r="G8" s="33">
        <v>44377</v>
      </c>
      <c r="H8" s="35" t="s">
        <v>165</v>
      </c>
    </row>
    <row r="9" spans="3:10" ht="19">
      <c r="C9" s="16"/>
      <c r="D9" s="36"/>
      <c r="E9" s="37"/>
      <c r="F9" s="78"/>
      <c r="G9" s="36"/>
      <c r="H9" s="16"/>
    </row>
    <row r="10" spans="3:10" ht="19">
      <c r="C10" s="35" t="s">
        <v>166</v>
      </c>
      <c r="D10" s="33">
        <v>44054</v>
      </c>
      <c r="E10" s="40" t="s">
        <v>164</v>
      </c>
      <c r="F10" s="34">
        <v>78287</v>
      </c>
      <c r="G10" s="33">
        <v>44377</v>
      </c>
      <c r="H10" s="35" t="s">
        <v>167</v>
      </c>
    </row>
    <row r="11" spans="3:10" ht="19">
      <c r="C11" s="16"/>
      <c r="D11" s="36"/>
      <c r="E11" s="37"/>
      <c r="F11" s="78"/>
      <c r="G11" s="36"/>
      <c r="H11" s="16"/>
    </row>
    <row r="12" spans="3:10" ht="19">
      <c r="C12" s="35" t="s">
        <v>168</v>
      </c>
      <c r="D12" s="33">
        <v>44054</v>
      </c>
      <c r="E12" s="40" t="s">
        <v>164</v>
      </c>
      <c r="F12" s="34">
        <v>160668.46040000001</v>
      </c>
      <c r="G12" s="33">
        <v>44742</v>
      </c>
      <c r="H12" s="35" t="s">
        <v>169</v>
      </c>
    </row>
    <row r="13" spans="3:10" ht="19">
      <c r="C13" s="16"/>
      <c r="D13" s="36"/>
      <c r="E13" s="37"/>
      <c r="F13" s="78"/>
      <c r="G13" s="36"/>
      <c r="H13" s="16"/>
    </row>
    <row r="14" spans="3:10" ht="19">
      <c r="C14" s="35" t="s">
        <v>170</v>
      </c>
      <c r="D14" s="33">
        <v>44054</v>
      </c>
      <c r="E14" s="40" t="s">
        <v>164</v>
      </c>
      <c r="F14" s="34">
        <v>10517</v>
      </c>
      <c r="G14" s="33">
        <v>44377</v>
      </c>
      <c r="H14" s="35" t="s">
        <v>171</v>
      </c>
    </row>
    <row r="15" spans="3:10" ht="19">
      <c r="C15" s="16"/>
      <c r="D15" s="36"/>
      <c r="E15" s="37"/>
      <c r="F15" s="78"/>
      <c r="G15" s="36"/>
      <c r="H15" s="16"/>
    </row>
    <row r="16" spans="3:10" ht="21.75" customHeight="1">
      <c r="C16" s="35" t="s">
        <v>172</v>
      </c>
      <c r="D16" s="33">
        <v>44013</v>
      </c>
      <c r="E16" s="40" t="s">
        <v>173</v>
      </c>
      <c r="F16" s="34">
        <v>47865</v>
      </c>
      <c r="G16" s="33">
        <v>44377</v>
      </c>
      <c r="H16" s="32" t="s">
        <v>174</v>
      </c>
    </row>
    <row r="17" spans="3:8" s="7" customFormat="1" ht="21.75" customHeight="1">
      <c r="C17" s="75"/>
      <c r="D17" s="53"/>
      <c r="E17" s="49"/>
      <c r="F17" s="79"/>
      <c r="G17" s="53"/>
      <c r="H17" s="72"/>
    </row>
    <row r="18" spans="3:8" ht="21.75" customHeight="1">
      <c r="C18" s="35" t="s">
        <v>175</v>
      </c>
      <c r="D18" s="33">
        <v>44187</v>
      </c>
      <c r="E18" s="40" t="s">
        <v>176</v>
      </c>
      <c r="F18" s="34">
        <v>60000</v>
      </c>
      <c r="G18" s="33">
        <v>44377</v>
      </c>
      <c r="H18" s="32" t="s">
        <v>177</v>
      </c>
    </row>
    <row r="19" spans="3:8" s="7" customFormat="1" ht="21.75" customHeight="1">
      <c r="C19" s="75"/>
      <c r="D19" s="53"/>
      <c r="E19" s="49"/>
      <c r="F19" s="79"/>
      <c r="G19" s="53"/>
      <c r="H19" s="72"/>
    </row>
    <row r="20" spans="3:8" s="7" customFormat="1" ht="23.25" customHeight="1">
      <c r="C20" s="40" t="s">
        <v>178</v>
      </c>
      <c r="D20" s="33">
        <v>44013</v>
      </c>
      <c r="E20" s="32" t="s">
        <v>179</v>
      </c>
      <c r="F20" s="80">
        <v>77233</v>
      </c>
      <c r="G20" s="33">
        <v>44377</v>
      </c>
      <c r="H20" s="32" t="s">
        <v>180</v>
      </c>
    </row>
    <row r="21" spans="3:8" s="7" customFormat="1" ht="21.75" customHeight="1">
      <c r="C21" s="75"/>
      <c r="D21" s="53"/>
      <c r="E21" s="49"/>
      <c r="F21" s="79"/>
      <c r="G21" s="53"/>
      <c r="H21" s="72"/>
    </row>
    <row r="22" spans="3:8" s="7" customFormat="1" ht="21.75" customHeight="1">
      <c r="C22" s="35" t="s">
        <v>181</v>
      </c>
      <c r="D22" s="33">
        <v>44104</v>
      </c>
      <c r="E22" s="40" t="s">
        <v>90</v>
      </c>
      <c r="F22" s="34">
        <v>389791</v>
      </c>
      <c r="G22" s="33">
        <v>44468</v>
      </c>
      <c r="H22" s="32" t="s">
        <v>182</v>
      </c>
    </row>
    <row r="23" spans="3:8" s="7" customFormat="1" ht="21.75" customHeight="1">
      <c r="C23" s="75"/>
      <c r="D23" s="53"/>
      <c r="E23" s="49"/>
      <c r="F23" s="79"/>
      <c r="G23" s="53"/>
      <c r="H23" s="72"/>
    </row>
    <row r="24" spans="3:8" s="7" customFormat="1" ht="21.75" customHeight="1">
      <c r="C24" s="35"/>
      <c r="D24" s="33"/>
      <c r="E24" s="40"/>
      <c r="F24" s="81"/>
      <c r="G24" s="33"/>
      <c r="H24" s="32"/>
    </row>
    <row r="25" spans="3:8" ht="19">
      <c r="C25" s="16"/>
      <c r="D25" s="36"/>
      <c r="E25" s="37"/>
      <c r="F25" s="78"/>
      <c r="G25" s="36"/>
      <c r="H25" s="16" t="s">
        <v>1</v>
      </c>
    </row>
    <row r="26" spans="3:8" ht="23.25" customHeight="1">
      <c r="C26" s="35"/>
      <c r="D26" s="33"/>
      <c r="E26" s="32"/>
      <c r="F26" s="81"/>
      <c r="G26" s="33"/>
      <c r="H26" s="32"/>
    </row>
    <row r="27" spans="3:8" ht="19">
      <c r="C27" s="16"/>
      <c r="D27" s="36"/>
      <c r="E27" s="37"/>
      <c r="F27" s="31"/>
      <c r="G27" s="36"/>
      <c r="H27" s="16"/>
    </row>
    <row r="28" spans="3:8" ht="19">
      <c r="E28" s="82" t="s">
        <v>19</v>
      </c>
      <c r="F28" s="83">
        <f>SUM(F8:F27)</f>
        <v>3257890.4604000002</v>
      </c>
    </row>
  </sheetData>
  <mergeCells count="2">
    <mergeCell ref="C2:H2"/>
    <mergeCell ref="C3:J3"/>
  </mergeCells>
  <pageMargins left="0.25" right="0.25"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C2:J33"/>
  <sheetViews>
    <sheetView topLeftCell="A19" workbookViewId="0">
      <selection activeCell="E6" sqref="E6"/>
    </sheetView>
  </sheetViews>
  <sheetFormatPr baseColWidth="10" defaultColWidth="8.6640625" defaultRowHeight="15"/>
  <cols>
    <col min="1" max="1" width="7.1640625" customWidth="1"/>
    <col min="2" max="2" width="1.33203125" customWidth="1"/>
    <col min="3" max="3" width="30.1640625" customWidth="1"/>
    <col min="4" max="4" width="14.5" style="23" customWidth="1"/>
    <col min="5" max="5" width="18.6640625" style="23" customWidth="1"/>
    <col min="6" max="6" width="18.6640625" style="25" customWidth="1"/>
    <col min="7" max="7" width="14" style="23" customWidth="1"/>
    <col min="8" max="8" width="74.83203125" customWidth="1"/>
    <col min="9" max="9" width="0.5" customWidth="1"/>
    <col min="10" max="10" width="4.6640625" customWidth="1"/>
  </cols>
  <sheetData>
    <row r="2" spans="3:10" ht="21">
      <c r="C2" s="150" t="s">
        <v>28</v>
      </c>
      <c r="D2" s="150"/>
      <c r="E2" s="150"/>
      <c r="F2" s="150"/>
      <c r="G2" s="150"/>
      <c r="H2" s="150"/>
      <c r="I2" s="20"/>
      <c r="J2" s="20"/>
    </row>
    <row r="3" spans="3:10" ht="21">
      <c r="C3" s="152" t="s">
        <v>121</v>
      </c>
      <c r="D3" s="151"/>
      <c r="E3" s="151"/>
      <c r="F3" s="151"/>
      <c r="G3" s="151"/>
      <c r="H3" s="151"/>
      <c r="I3" s="151"/>
      <c r="J3" s="151"/>
    </row>
    <row r="4" spans="3:10" ht="21">
      <c r="C4" s="21"/>
      <c r="D4" s="15"/>
      <c r="E4" s="15"/>
      <c r="F4" s="22"/>
      <c r="G4" s="15"/>
      <c r="H4" s="21"/>
      <c r="I4" s="21"/>
      <c r="J4" s="21"/>
    </row>
    <row r="5" spans="3:10" ht="2" customHeight="1"/>
    <row r="6" spans="3:10" ht="52.25" customHeight="1">
      <c r="C6" s="26" t="s">
        <v>30</v>
      </c>
      <c r="D6" s="27" t="s">
        <v>31</v>
      </c>
      <c r="E6" s="27" t="s">
        <v>263</v>
      </c>
      <c r="F6" s="28" t="s">
        <v>32</v>
      </c>
      <c r="G6" s="27" t="s">
        <v>33</v>
      </c>
      <c r="H6" s="26" t="s">
        <v>34</v>
      </c>
      <c r="I6" s="29"/>
    </row>
    <row r="7" spans="3:10" ht="19">
      <c r="C7" s="16"/>
      <c r="D7" s="36"/>
      <c r="E7" s="36"/>
      <c r="F7" s="31"/>
      <c r="G7" s="36"/>
      <c r="H7" s="16"/>
    </row>
    <row r="8" spans="3:10" ht="19">
      <c r="C8" s="35" t="s">
        <v>122</v>
      </c>
      <c r="D8" s="33">
        <v>44013</v>
      </c>
      <c r="E8" s="47" t="s">
        <v>123</v>
      </c>
      <c r="F8" s="60">
        <v>126933</v>
      </c>
      <c r="G8" s="33">
        <v>44377</v>
      </c>
      <c r="H8" s="35" t="s">
        <v>124</v>
      </c>
    </row>
    <row r="9" spans="3:10" ht="19">
      <c r="C9" s="35" t="s">
        <v>125</v>
      </c>
      <c r="D9" s="33">
        <v>44013</v>
      </c>
      <c r="E9" s="47" t="s">
        <v>123</v>
      </c>
      <c r="F9" s="60">
        <v>1446</v>
      </c>
      <c r="G9" s="33">
        <v>44377</v>
      </c>
      <c r="H9" s="35" t="s">
        <v>126</v>
      </c>
    </row>
    <row r="10" spans="3:10" ht="19">
      <c r="C10" s="16" t="s">
        <v>127</v>
      </c>
      <c r="D10" s="61">
        <v>44123</v>
      </c>
      <c r="E10" s="36" t="s">
        <v>128</v>
      </c>
      <c r="F10" s="62">
        <v>57000</v>
      </c>
      <c r="G10" s="30">
        <v>44439</v>
      </c>
      <c r="H10" s="16" t="s">
        <v>129</v>
      </c>
    </row>
    <row r="11" spans="3:10" ht="19">
      <c r="C11" s="41" t="s">
        <v>130</v>
      </c>
      <c r="D11" s="63">
        <v>44013</v>
      </c>
      <c r="E11" s="64" t="s">
        <v>131</v>
      </c>
      <c r="F11" s="65">
        <v>50907</v>
      </c>
      <c r="G11" s="42">
        <v>44377</v>
      </c>
      <c r="H11" s="41" t="s">
        <v>132</v>
      </c>
    </row>
    <row r="12" spans="3:10" ht="19">
      <c r="C12" s="16" t="s">
        <v>133</v>
      </c>
      <c r="D12" s="61">
        <v>44299</v>
      </c>
      <c r="E12" s="36" t="s">
        <v>134</v>
      </c>
      <c r="F12" s="62">
        <v>254211.20000000001</v>
      </c>
      <c r="G12" s="30">
        <v>44377</v>
      </c>
      <c r="H12" s="16" t="s">
        <v>135</v>
      </c>
    </row>
    <row r="13" spans="3:10" ht="19">
      <c r="C13" s="35" t="s">
        <v>136</v>
      </c>
      <c r="D13" s="66">
        <v>44013</v>
      </c>
      <c r="E13" s="47" t="s">
        <v>137</v>
      </c>
      <c r="F13" s="60">
        <v>30377.39</v>
      </c>
      <c r="G13" s="33">
        <v>44377</v>
      </c>
      <c r="H13" s="35" t="s">
        <v>138</v>
      </c>
    </row>
    <row r="14" spans="3:10" ht="19">
      <c r="C14" s="16" t="s">
        <v>139</v>
      </c>
      <c r="D14" s="61">
        <v>44013</v>
      </c>
      <c r="E14" s="36" t="s">
        <v>140</v>
      </c>
      <c r="F14" s="62">
        <v>9191</v>
      </c>
      <c r="G14" s="30">
        <v>44104</v>
      </c>
      <c r="H14" s="16" t="s">
        <v>141</v>
      </c>
    </row>
    <row r="15" spans="3:10" ht="18.75" customHeight="1">
      <c r="C15" s="45" t="s">
        <v>142</v>
      </c>
      <c r="D15" s="63">
        <v>44021</v>
      </c>
      <c r="E15" s="64" t="s">
        <v>143</v>
      </c>
      <c r="F15" s="65">
        <v>1312557</v>
      </c>
      <c r="G15" s="42">
        <v>44377</v>
      </c>
      <c r="H15" s="41"/>
    </row>
    <row r="16" spans="3:10" ht="20">
      <c r="C16" s="45" t="s">
        <v>144</v>
      </c>
      <c r="D16" s="63">
        <v>44021</v>
      </c>
      <c r="E16" s="64" t="s">
        <v>143</v>
      </c>
      <c r="F16" s="65">
        <v>38195.86</v>
      </c>
      <c r="G16" s="42">
        <v>44377</v>
      </c>
      <c r="H16" s="41"/>
    </row>
    <row r="17" spans="3:8" ht="20">
      <c r="C17" s="45" t="s">
        <v>145</v>
      </c>
      <c r="D17" s="63">
        <v>44061</v>
      </c>
      <c r="E17" s="64" t="s">
        <v>143</v>
      </c>
      <c r="F17" s="65">
        <v>44310</v>
      </c>
      <c r="G17" s="42">
        <v>44377</v>
      </c>
      <c r="H17" s="41"/>
    </row>
    <row r="18" spans="3:8" ht="20">
      <c r="C18" s="45" t="s">
        <v>146</v>
      </c>
      <c r="D18" s="63">
        <v>44035</v>
      </c>
      <c r="E18" s="64" t="s">
        <v>143</v>
      </c>
      <c r="F18" s="65">
        <v>5700</v>
      </c>
      <c r="G18" s="42">
        <v>44377</v>
      </c>
      <c r="H18" s="41"/>
    </row>
    <row r="19" spans="3:8" ht="20">
      <c r="C19" s="67" t="s">
        <v>147</v>
      </c>
      <c r="D19" s="68">
        <v>44097</v>
      </c>
      <c r="E19" s="69" t="s">
        <v>148</v>
      </c>
      <c r="F19" s="70">
        <v>14100</v>
      </c>
      <c r="G19" s="51">
        <v>44377</v>
      </c>
      <c r="H19" s="71" t="s">
        <v>149</v>
      </c>
    </row>
    <row r="20" spans="3:8" ht="20">
      <c r="C20" s="45" t="s">
        <v>150</v>
      </c>
      <c r="D20" s="63">
        <v>44097</v>
      </c>
      <c r="E20" s="64" t="s">
        <v>151</v>
      </c>
      <c r="F20" s="65">
        <v>44101.87</v>
      </c>
      <c r="G20" s="42">
        <v>44377</v>
      </c>
      <c r="H20" s="41" t="s">
        <v>152</v>
      </c>
    </row>
    <row r="21" spans="3:8" ht="20">
      <c r="C21" s="72" t="s">
        <v>153</v>
      </c>
      <c r="D21" s="73">
        <v>44013</v>
      </c>
      <c r="E21" s="48" t="s">
        <v>154</v>
      </c>
      <c r="F21" s="74">
        <v>2438049.08</v>
      </c>
      <c r="G21" s="53">
        <v>44377</v>
      </c>
      <c r="H21" s="75" t="s">
        <v>155</v>
      </c>
    </row>
    <row r="22" spans="3:8" ht="20">
      <c r="C22" s="72" t="s">
        <v>153</v>
      </c>
      <c r="D22" s="53"/>
      <c r="E22" s="48" t="s">
        <v>154</v>
      </c>
      <c r="F22" s="74">
        <v>975000</v>
      </c>
      <c r="G22" s="53">
        <v>44742</v>
      </c>
      <c r="H22" s="75" t="s">
        <v>156</v>
      </c>
    </row>
    <row r="23" spans="3:8" ht="19">
      <c r="C23" s="16" t="s">
        <v>153</v>
      </c>
      <c r="D23" s="30">
        <v>44295</v>
      </c>
      <c r="E23" s="30" t="s">
        <v>154</v>
      </c>
      <c r="F23" s="62">
        <v>1077127</v>
      </c>
      <c r="G23" s="30">
        <v>45107</v>
      </c>
      <c r="H23" s="16" t="s">
        <v>157</v>
      </c>
    </row>
    <row r="24" spans="3:8" ht="19">
      <c r="C24" s="35" t="s">
        <v>153</v>
      </c>
      <c r="D24" s="33">
        <v>44013</v>
      </c>
      <c r="E24" s="33" t="s">
        <v>158</v>
      </c>
      <c r="F24" s="60">
        <v>242135.59</v>
      </c>
      <c r="G24" s="33">
        <v>44377</v>
      </c>
      <c r="H24" s="35" t="s">
        <v>159</v>
      </c>
    </row>
    <row r="25" spans="3:8" ht="19">
      <c r="C25" s="35" t="s">
        <v>153</v>
      </c>
      <c r="D25" s="33">
        <v>44013</v>
      </c>
      <c r="E25" s="33" t="s">
        <v>158</v>
      </c>
      <c r="F25" s="60">
        <v>13430.91</v>
      </c>
      <c r="G25" s="33">
        <v>44377</v>
      </c>
      <c r="H25" s="35" t="s">
        <v>160</v>
      </c>
    </row>
    <row r="26" spans="3:8" ht="19">
      <c r="C26" s="35" t="s">
        <v>153</v>
      </c>
      <c r="D26" s="33">
        <v>44013</v>
      </c>
      <c r="E26" s="33" t="s">
        <v>158</v>
      </c>
      <c r="F26" s="60">
        <v>1938.03</v>
      </c>
      <c r="G26" s="33">
        <v>44377</v>
      </c>
      <c r="H26" s="35" t="s">
        <v>161</v>
      </c>
    </row>
    <row r="27" spans="3:8" ht="19">
      <c r="C27" s="35" t="s">
        <v>153</v>
      </c>
      <c r="D27" s="33">
        <v>44013</v>
      </c>
      <c r="E27" s="33" t="s">
        <v>158</v>
      </c>
      <c r="F27" s="60">
        <v>25907.08</v>
      </c>
      <c r="G27" s="33">
        <v>44377</v>
      </c>
      <c r="H27" s="35" t="s">
        <v>160</v>
      </c>
    </row>
    <row r="28" spans="3:8" ht="19">
      <c r="C28" s="35" t="s">
        <v>153</v>
      </c>
      <c r="D28" s="33">
        <v>44013</v>
      </c>
      <c r="E28" s="33" t="s">
        <v>158</v>
      </c>
      <c r="F28" s="60">
        <v>1689.06</v>
      </c>
      <c r="G28" s="33">
        <v>44377</v>
      </c>
      <c r="H28" s="35" t="s">
        <v>161</v>
      </c>
    </row>
    <row r="29" spans="3:8" ht="19">
      <c r="C29" s="35" t="s">
        <v>153</v>
      </c>
      <c r="D29" s="33">
        <v>44013</v>
      </c>
      <c r="E29" s="33" t="s">
        <v>158</v>
      </c>
      <c r="F29" s="60">
        <v>26091.47</v>
      </c>
      <c r="G29" s="33">
        <v>44377</v>
      </c>
      <c r="H29" s="35" t="s">
        <v>160</v>
      </c>
    </row>
    <row r="30" spans="3:8" ht="19">
      <c r="C30" s="35" t="s">
        <v>153</v>
      </c>
      <c r="D30" s="33">
        <v>44013</v>
      </c>
      <c r="E30" s="33" t="s">
        <v>158</v>
      </c>
      <c r="F30" s="60">
        <v>1136.1300000000001</v>
      </c>
      <c r="G30" s="33">
        <v>44377</v>
      </c>
      <c r="H30" s="35" t="s">
        <v>161</v>
      </c>
    </row>
    <row r="31" spans="3:8" ht="19">
      <c r="C31" s="35" t="s">
        <v>153</v>
      </c>
      <c r="D31" s="33">
        <v>44013</v>
      </c>
      <c r="E31" s="33" t="s">
        <v>158</v>
      </c>
      <c r="F31" s="60">
        <v>12172.53</v>
      </c>
      <c r="G31" s="33">
        <v>44377</v>
      </c>
      <c r="H31" s="35" t="s">
        <v>160</v>
      </c>
    </row>
    <row r="32" spans="3:8" ht="19">
      <c r="C32" s="16"/>
      <c r="D32" s="36"/>
      <c r="E32" s="36"/>
      <c r="F32" s="62"/>
      <c r="G32" s="36"/>
      <c r="H32" s="16"/>
    </row>
    <row r="33" spans="5:6" ht="19">
      <c r="E33" s="76" t="s">
        <v>19</v>
      </c>
      <c r="F33" s="77">
        <f>SUM(F8:F32)</f>
        <v>6803707.2000000002</v>
      </c>
    </row>
  </sheetData>
  <mergeCells count="2">
    <mergeCell ref="C2:H2"/>
    <mergeCell ref="C3:J3"/>
  </mergeCells>
  <pageMargins left="0.25" right="0.25"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J21"/>
  <sheetViews>
    <sheetView topLeftCell="A4" workbookViewId="0">
      <selection activeCell="E6" sqref="E6"/>
    </sheetView>
  </sheetViews>
  <sheetFormatPr baseColWidth="10" defaultColWidth="8.83203125" defaultRowHeight="15"/>
  <cols>
    <col min="3" max="3" width="26.5" bestFit="1" customWidth="1"/>
    <col min="4" max="4" width="13.5" style="23" bestFit="1" customWidth="1"/>
    <col min="5" max="5" width="18.83203125" style="24" customWidth="1"/>
    <col min="6" max="6" width="18.83203125" style="25" bestFit="1" customWidth="1"/>
    <col min="7" max="7" width="23" style="23" bestFit="1" customWidth="1"/>
    <col min="8" max="8" width="70.5" customWidth="1"/>
    <col min="9" max="9" width="0.5" customWidth="1"/>
    <col min="10" max="10" width="6.33203125" hidden="1" customWidth="1"/>
  </cols>
  <sheetData>
    <row r="1" spans="1:10" ht="19">
      <c r="A1" s="46"/>
      <c r="B1" s="46"/>
      <c r="C1" s="46"/>
      <c r="D1" s="46"/>
      <c r="E1" s="46"/>
      <c r="F1" s="46"/>
      <c r="G1" s="46"/>
      <c r="H1" s="46"/>
    </row>
    <row r="2" spans="1:10" ht="21">
      <c r="C2" s="150" t="s">
        <v>28</v>
      </c>
      <c r="D2" s="150"/>
      <c r="E2" s="150"/>
      <c r="F2" s="150"/>
      <c r="G2" s="150"/>
      <c r="H2" s="150"/>
      <c r="I2" s="20"/>
      <c r="J2" s="20"/>
    </row>
    <row r="3" spans="1:10" ht="21">
      <c r="C3" s="151" t="s">
        <v>20</v>
      </c>
      <c r="D3" s="151"/>
      <c r="E3" s="151"/>
      <c r="F3" s="151"/>
      <c r="G3" s="151"/>
      <c r="H3" s="151"/>
      <c r="I3" s="151"/>
      <c r="J3" s="151"/>
    </row>
    <row r="4" spans="1:10" ht="21">
      <c r="C4" s="21"/>
      <c r="D4" s="15"/>
      <c r="E4" s="19"/>
      <c r="F4" s="22"/>
      <c r="G4" s="15"/>
      <c r="H4" s="21"/>
      <c r="I4" s="21"/>
      <c r="J4" s="21"/>
    </row>
    <row r="5" spans="1:10" ht="2" customHeight="1"/>
    <row r="6" spans="1:10" ht="52" customHeight="1">
      <c r="C6" s="26" t="s">
        <v>30</v>
      </c>
      <c r="D6" s="27" t="s">
        <v>31</v>
      </c>
      <c r="E6" s="27" t="s">
        <v>263</v>
      </c>
      <c r="F6" s="28" t="s">
        <v>32</v>
      </c>
      <c r="G6" s="27" t="s">
        <v>33</v>
      </c>
      <c r="H6" s="26" t="s">
        <v>34</v>
      </c>
      <c r="I6" s="29"/>
    </row>
    <row r="7" spans="1:10" ht="20" thickBot="1">
      <c r="C7" s="16"/>
      <c r="D7" s="36"/>
      <c r="E7" s="37"/>
      <c r="F7" s="31"/>
      <c r="G7" s="36"/>
      <c r="H7" s="16"/>
    </row>
    <row r="8" spans="1:10" ht="81" thickBot="1">
      <c r="C8" s="125" t="s">
        <v>266</v>
      </c>
      <c r="D8" s="126">
        <v>44469</v>
      </c>
      <c r="E8" s="127" t="s">
        <v>95</v>
      </c>
      <c r="F8" s="141">
        <v>277105</v>
      </c>
      <c r="G8" s="137">
        <v>409955</v>
      </c>
      <c r="H8" s="143" t="s">
        <v>96</v>
      </c>
    </row>
    <row r="9" spans="1:10" ht="40">
      <c r="C9" s="128" t="s">
        <v>139</v>
      </c>
      <c r="D9" s="111">
        <v>43921</v>
      </c>
      <c r="E9" s="108" t="s">
        <v>83</v>
      </c>
      <c r="F9" s="142">
        <v>21000</v>
      </c>
      <c r="G9" s="138">
        <v>44135</v>
      </c>
      <c r="H9" s="130" t="s">
        <v>267</v>
      </c>
    </row>
    <row r="10" spans="1:10" ht="20">
      <c r="C10" s="129" t="s">
        <v>268</v>
      </c>
      <c r="D10" s="126">
        <v>44166</v>
      </c>
      <c r="E10" s="129" t="s">
        <v>83</v>
      </c>
      <c r="F10" s="141">
        <v>60000</v>
      </c>
      <c r="G10" s="137">
        <v>44377</v>
      </c>
      <c r="H10" s="127" t="s">
        <v>269</v>
      </c>
    </row>
    <row r="11" spans="1:10" ht="40">
      <c r="C11" s="130" t="s">
        <v>107</v>
      </c>
      <c r="D11" s="111">
        <v>44249</v>
      </c>
      <c r="E11" s="108" t="s">
        <v>270</v>
      </c>
      <c r="F11" s="142">
        <v>6300</v>
      </c>
      <c r="G11" s="138">
        <v>44377</v>
      </c>
      <c r="H11" s="130" t="s">
        <v>108</v>
      </c>
    </row>
    <row r="12" spans="1:10" ht="20">
      <c r="C12" s="131" t="s">
        <v>271</v>
      </c>
      <c r="D12" s="132">
        <v>43647</v>
      </c>
      <c r="E12" s="84" t="s">
        <v>270</v>
      </c>
      <c r="F12" s="140">
        <v>117257</v>
      </c>
      <c r="G12" s="139">
        <v>44377</v>
      </c>
      <c r="H12" s="144" t="s">
        <v>272</v>
      </c>
    </row>
    <row r="13" spans="1:10" ht="20">
      <c r="C13" s="109" t="s">
        <v>271</v>
      </c>
      <c r="D13" s="133">
        <v>44104</v>
      </c>
      <c r="E13" s="108" t="s">
        <v>270</v>
      </c>
      <c r="F13" s="134">
        <v>107254</v>
      </c>
      <c r="G13" s="138">
        <v>44742</v>
      </c>
      <c r="H13" s="145" t="s">
        <v>272</v>
      </c>
    </row>
    <row r="14" spans="1:10" ht="40">
      <c r="C14" s="135" t="s">
        <v>271</v>
      </c>
      <c r="D14" s="136">
        <v>43344</v>
      </c>
      <c r="E14" s="129" t="s">
        <v>270</v>
      </c>
      <c r="F14" s="129"/>
      <c r="G14" s="137">
        <v>44377</v>
      </c>
      <c r="H14" s="127" t="s">
        <v>273</v>
      </c>
    </row>
    <row r="15" spans="1:10" ht="19">
      <c r="C15" s="45"/>
      <c r="D15" s="42"/>
      <c r="E15" s="43"/>
      <c r="F15" s="44"/>
      <c r="G15" s="42"/>
      <c r="H15" s="41"/>
    </row>
    <row r="16" spans="1:10" ht="19">
      <c r="C16" s="16"/>
      <c r="D16" s="36"/>
      <c r="E16" s="37"/>
      <c r="F16" s="31"/>
      <c r="G16" s="36"/>
      <c r="H16" s="16"/>
    </row>
    <row r="17" spans="3:8" ht="19">
      <c r="C17" s="35"/>
      <c r="D17" s="33"/>
      <c r="E17" s="40"/>
      <c r="F17" s="34"/>
      <c r="G17" s="33"/>
      <c r="H17" s="32"/>
    </row>
    <row r="18" spans="3:8" ht="19">
      <c r="C18" s="16"/>
      <c r="D18" s="36"/>
      <c r="E18" s="37"/>
      <c r="F18" s="31"/>
      <c r="G18" s="36"/>
      <c r="H18" s="16" t="s">
        <v>1</v>
      </c>
    </row>
    <row r="19" spans="3:8" ht="76.5" customHeight="1">
      <c r="C19" s="41"/>
      <c r="D19" s="42"/>
      <c r="E19" s="45"/>
      <c r="F19" s="44"/>
      <c r="G19" s="42"/>
      <c r="H19" s="45"/>
    </row>
    <row r="20" spans="3:8" ht="19">
      <c r="C20" s="16"/>
      <c r="D20" s="36"/>
      <c r="E20" s="37"/>
      <c r="F20" s="31"/>
      <c r="G20" s="36"/>
      <c r="H20" s="16"/>
    </row>
    <row r="21" spans="3:8" ht="19">
      <c r="E21" s="37" t="s">
        <v>19</v>
      </c>
      <c r="F21" s="31">
        <f>SUM(F8:F20)</f>
        <v>588916</v>
      </c>
    </row>
  </sheetData>
  <mergeCells count="2">
    <mergeCell ref="C2:H2"/>
    <mergeCell ref="C3:J3"/>
  </mergeCells>
  <pageMargins left="0.25" right="0.25" top="0.75" bottom="0.75" header="0.3" footer="0.3"/>
  <pageSetup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J21"/>
  <sheetViews>
    <sheetView topLeftCell="A4" workbookViewId="0">
      <selection activeCell="E6" sqref="E6"/>
    </sheetView>
  </sheetViews>
  <sheetFormatPr baseColWidth="10" defaultColWidth="8.83203125" defaultRowHeight="15"/>
  <cols>
    <col min="3" max="3" width="56.83203125" bestFit="1" customWidth="1"/>
    <col min="4" max="4" width="14.83203125" style="23" bestFit="1" customWidth="1"/>
    <col min="5" max="5" width="18.83203125" style="24" customWidth="1"/>
    <col min="6" max="6" width="17.5" style="25" customWidth="1"/>
    <col min="7" max="7" width="15" style="23" bestFit="1" customWidth="1"/>
    <col min="8" max="8" width="70.5" customWidth="1"/>
    <col min="9" max="9" width="0.5" customWidth="1"/>
    <col min="10" max="10" width="6.33203125" hidden="1" customWidth="1"/>
  </cols>
  <sheetData>
    <row r="1" spans="1:10" ht="19">
      <c r="A1" s="46"/>
      <c r="B1" s="46"/>
      <c r="C1" s="46"/>
      <c r="D1" s="46"/>
      <c r="E1" s="46"/>
      <c r="F1" s="46"/>
      <c r="G1" s="46"/>
      <c r="H1" s="46"/>
    </row>
    <row r="2" spans="1:10" ht="21">
      <c r="C2" s="150" t="s">
        <v>28</v>
      </c>
      <c r="D2" s="150"/>
      <c r="E2" s="150"/>
      <c r="F2" s="150"/>
      <c r="G2" s="150"/>
      <c r="H2" s="150"/>
      <c r="I2" s="20"/>
      <c r="J2" s="20"/>
    </row>
    <row r="3" spans="1:10" ht="21">
      <c r="C3" s="151" t="s">
        <v>21</v>
      </c>
      <c r="D3" s="151"/>
      <c r="E3" s="151"/>
      <c r="F3" s="151"/>
      <c r="G3" s="151"/>
      <c r="H3" s="151"/>
      <c r="I3" s="151"/>
      <c r="J3" s="151"/>
    </row>
    <row r="4" spans="1:10" ht="21">
      <c r="C4" s="21"/>
      <c r="D4" s="15"/>
      <c r="E4" s="19"/>
      <c r="F4" s="22"/>
      <c r="G4" s="15"/>
      <c r="H4" s="21"/>
      <c r="I4" s="21"/>
      <c r="J4" s="21"/>
    </row>
    <row r="5" spans="1:10" ht="2" customHeight="1"/>
    <row r="6" spans="1:10" ht="52" customHeight="1">
      <c r="C6" s="26" t="s">
        <v>30</v>
      </c>
      <c r="D6" s="27" t="s">
        <v>31</v>
      </c>
      <c r="E6" s="27" t="s">
        <v>263</v>
      </c>
      <c r="F6" s="28" t="s">
        <v>32</v>
      </c>
      <c r="G6" s="27" t="s">
        <v>33</v>
      </c>
      <c r="H6" s="26" t="s">
        <v>34</v>
      </c>
      <c r="I6" s="29"/>
    </row>
    <row r="7" spans="1:10" ht="19">
      <c r="C7" s="16"/>
      <c r="D7" s="36"/>
      <c r="E7" s="37"/>
      <c r="F7" s="31"/>
      <c r="G7" s="36"/>
      <c r="H7" s="16"/>
    </row>
    <row r="8" spans="1:10" ht="19">
      <c r="C8" s="35" t="s">
        <v>245</v>
      </c>
      <c r="D8" s="122">
        <v>44013</v>
      </c>
      <c r="E8" s="40" t="s">
        <v>238</v>
      </c>
      <c r="F8" s="34">
        <v>919778</v>
      </c>
      <c r="G8" s="122">
        <v>44377</v>
      </c>
      <c r="H8" s="35" t="s">
        <v>246</v>
      </c>
    </row>
    <row r="9" spans="1:10" ht="19">
      <c r="C9" s="35" t="s">
        <v>247</v>
      </c>
      <c r="D9" s="122">
        <v>44013</v>
      </c>
      <c r="E9" s="40" t="s">
        <v>238</v>
      </c>
      <c r="F9" s="34">
        <v>46196.98</v>
      </c>
      <c r="G9" s="122">
        <v>44377</v>
      </c>
      <c r="H9" s="35" t="s">
        <v>246</v>
      </c>
    </row>
    <row r="10" spans="1:10" ht="19">
      <c r="C10" s="16" t="s">
        <v>239</v>
      </c>
      <c r="D10" s="123">
        <v>43647</v>
      </c>
      <c r="E10" s="37" t="s">
        <v>238</v>
      </c>
      <c r="F10" s="31">
        <v>1712298</v>
      </c>
      <c r="G10" s="123" t="s">
        <v>264</v>
      </c>
      <c r="H10" s="16" t="s">
        <v>265</v>
      </c>
    </row>
    <row r="11" spans="1:10" ht="19">
      <c r="C11" s="41" t="s">
        <v>248</v>
      </c>
      <c r="D11" s="124">
        <v>44151</v>
      </c>
      <c r="E11" s="43" t="s">
        <v>153</v>
      </c>
      <c r="F11" s="44">
        <v>60000</v>
      </c>
      <c r="G11" s="124">
        <v>44377</v>
      </c>
      <c r="H11" s="41" t="s">
        <v>249</v>
      </c>
    </row>
    <row r="12" spans="1:10" ht="19">
      <c r="C12" s="16" t="s">
        <v>250</v>
      </c>
      <c r="D12" s="123">
        <v>44013</v>
      </c>
      <c r="E12" s="37" t="s">
        <v>240</v>
      </c>
      <c r="F12" s="31">
        <v>12297.24</v>
      </c>
      <c r="G12" s="123">
        <v>44377</v>
      </c>
      <c r="H12" s="16" t="s">
        <v>246</v>
      </c>
    </row>
    <row r="13" spans="1:10" ht="19">
      <c r="C13" s="35" t="s">
        <v>241</v>
      </c>
      <c r="D13" s="122">
        <v>44013</v>
      </c>
      <c r="E13" s="40" t="s">
        <v>71</v>
      </c>
      <c r="F13" s="34">
        <v>4600</v>
      </c>
      <c r="G13" s="122">
        <v>44377</v>
      </c>
      <c r="H13" s="35"/>
    </row>
    <row r="14" spans="1:10" ht="19">
      <c r="C14" s="16" t="s">
        <v>242</v>
      </c>
      <c r="D14" s="123">
        <v>44013</v>
      </c>
      <c r="E14" s="37" t="s">
        <v>68</v>
      </c>
      <c r="F14" s="31">
        <v>1446</v>
      </c>
      <c r="G14" s="123">
        <v>44377</v>
      </c>
      <c r="H14" s="16"/>
    </row>
    <row r="15" spans="1:10" ht="20">
      <c r="C15" s="45" t="s">
        <v>244</v>
      </c>
      <c r="D15" s="124">
        <v>44013</v>
      </c>
      <c r="E15" s="43" t="s">
        <v>243</v>
      </c>
      <c r="F15" s="44">
        <v>50000</v>
      </c>
      <c r="G15" s="124">
        <v>44377</v>
      </c>
      <c r="H15" s="41"/>
    </row>
    <row r="16" spans="1:10" ht="19">
      <c r="C16" s="16"/>
      <c r="D16" s="36"/>
      <c r="E16" s="37"/>
      <c r="F16" s="31"/>
      <c r="G16" s="36"/>
      <c r="H16" s="16"/>
    </row>
    <row r="17" spans="3:8" ht="19">
      <c r="C17" s="35"/>
      <c r="D17" s="33"/>
      <c r="E17" s="40"/>
      <c r="F17" s="34"/>
      <c r="G17" s="33"/>
      <c r="H17" s="32"/>
    </row>
    <row r="18" spans="3:8" ht="19">
      <c r="C18" s="16"/>
      <c r="D18" s="36"/>
      <c r="E18" s="37"/>
      <c r="F18" s="31"/>
      <c r="G18" s="36"/>
      <c r="H18" s="16" t="s">
        <v>1</v>
      </c>
    </row>
    <row r="19" spans="3:8" ht="76.5" customHeight="1">
      <c r="C19" s="41"/>
      <c r="D19" s="42"/>
      <c r="E19" s="45"/>
      <c r="F19" s="44"/>
      <c r="G19" s="42"/>
      <c r="H19" s="45"/>
    </row>
    <row r="20" spans="3:8" ht="19">
      <c r="C20" s="16"/>
      <c r="D20" s="36"/>
      <c r="E20" s="37"/>
      <c r="F20" s="31"/>
      <c r="G20" s="36"/>
      <c r="H20" s="16"/>
    </row>
    <row r="21" spans="3:8" ht="19">
      <c r="E21" s="37" t="s">
        <v>19</v>
      </c>
      <c r="F21" s="31">
        <f>SUM(F8:F20)</f>
        <v>2806616.22</v>
      </c>
    </row>
  </sheetData>
  <mergeCells count="2">
    <mergeCell ref="C2:H2"/>
    <mergeCell ref="C3:J3"/>
  </mergeCells>
  <pageMargins left="0.25" right="0.25" top="0.75" bottom="0.75" header="0.3" footer="0.3"/>
  <pageSetup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2:J40"/>
  <sheetViews>
    <sheetView zoomScale="90" zoomScaleNormal="90" workbookViewId="0">
      <selection activeCell="B8" sqref="B8"/>
    </sheetView>
  </sheetViews>
  <sheetFormatPr baseColWidth="10" defaultColWidth="8.6640625" defaultRowHeight="19"/>
  <cols>
    <col min="2" max="2" width="21.6640625" style="16" customWidth="1"/>
    <col min="3" max="3" width="41.33203125" customWidth="1"/>
    <col min="4" max="4" width="13.6640625" style="23" customWidth="1"/>
    <col min="5" max="5" width="18.6640625" style="24" customWidth="1"/>
    <col min="6" max="6" width="17.5" style="25" customWidth="1"/>
    <col min="7" max="7" width="14" style="23" customWidth="1"/>
    <col min="8" max="8" width="70.5" customWidth="1"/>
    <col min="9" max="9" width="0.5" customWidth="1"/>
    <col min="10" max="10" width="6.33203125" hidden="1" customWidth="1"/>
  </cols>
  <sheetData>
    <row r="2" spans="3:10" ht="21">
      <c r="C2" s="150" t="s">
        <v>28</v>
      </c>
      <c r="D2" s="150"/>
      <c r="E2" s="150"/>
      <c r="F2" s="150"/>
      <c r="G2" s="150"/>
      <c r="H2" s="150"/>
      <c r="I2" s="20"/>
      <c r="J2" s="20"/>
    </row>
    <row r="3" spans="3:10" ht="21">
      <c r="C3" s="151" t="s">
        <v>251</v>
      </c>
      <c r="D3" s="151"/>
      <c r="E3" s="151"/>
      <c r="F3" s="151"/>
      <c r="G3" s="151"/>
      <c r="H3" s="151"/>
      <c r="I3" s="151"/>
      <c r="J3" s="151"/>
    </row>
    <row r="4" spans="3:10" ht="21">
      <c r="C4" s="21"/>
      <c r="D4" s="15"/>
      <c r="E4" s="19"/>
      <c r="F4" s="22"/>
      <c r="G4" s="15"/>
      <c r="H4" s="21"/>
      <c r="I4" s="21"/>
      <c r="J4" s="21"/>
    </row>
    <row r="5" spans="3:10" ht="2" customHeight="1"/>
    <row r="6" spans="3:10" ht="52.25" customHeight="1">
      <c r="C6" s="26" t="s">
        <v>30</v>
      </c>
      <c r="D6" s="27" t="s">
        <v>31</v>
      </c>
      <c r="E6" s="27" t="s">
        <v>263</v>
      </c>
      <c r="F6" s="28" t="s">
        <v>32</v>
      </c>
      <c r="G6" s="27" t="s">
        <v>33</v>
      </c>
      <c r="H6" s="26" t="s">
        <v>34</v>
      </c>
      <c r="I6" s="29"/>
    </row>
    <row r="7" spans="3:10">
      <c r="C7" s="16"/>
      <c r="D7" s="36"/>
      <c r="E7" s="37"/>
      <c r="F7" s="31"/>
      <c r="G7" s="36"/>
      <c r="H7" s="16"/>
    </row>
    <row r="8" spans="3:10" ht="36" customHeight="1">
      <c r="C8" s="86" t="s">
        <v>194</v>
      </c>
      <c r="D8" s="87">
        <v>44105</v>
      </c>
      <c r="E8" s="88" t="s">
        <v>195</v>
      </c>
      <c r="F8" s="89">
        <v>186238</v>
      </c>
      <c r="G8" s="87" t="s">
        <v>196</v>
      </c>
      <c r="H8" s="90" t="s">
        <v>197</v>
      </c>
    </row>
    <row r="9" spans="3:10">
      <c r="C9" s="91"/>
      <c r="D9" s="46"/>
      <c r="E9" s="82"/>
      <c r="F9" s="83"/>
      <c r="G9" s="46"/>
      <c r="H9" s="91"/>
    </row>
    <row r="10" spans="3:10" ht="36" customHeight="1">
      <c r="C10" s="86" t="s">
        <v>198</v>
      </c>
      <c r="D10" s="87">
        <v>44105</v>
      </c>
      <c r="E10" s="88" t="s">
        <v>195</v>
      </c>
      <c r="F10" s="89">
        <v>125000</v>
      </c>
      <c r="G10" s="87" t="s">
        <v>199</v>
      </c>
      <c r="H10" s="90" t="s">
        <v>200</v>
      </c>
    </row>
    <row r="11" spans="3:10">
      <c r="C11" s="91"/>
      <c r="D11" s="46"/>
      <c r="E11" s="82"/>
      <c r="F11" s="83"/>
      <c r="G11" s="46"/>
      <c r="H11" s="91"/>
    </row>
    <row r="12" spans="3:10" ht="40">
      <c r="C12" s="90" t="s">
        <v>201</v>
      </c>
      <c r="D12" s="87">
        <v>44105</v>
      </c>
      <c r="E12" s="88" t="s">
        <v>195</v>
      </c>
      <c r="F12" s="89">
        <v>400000</v>
      </c>
      <c r="G12" s="87" t="s">
        <v>202</v>
      </c>
      <c r="H12" s="90" t="s">
        <v>203</v>
      </c>
    </row>
    <row r="13" spans="3:10">
      <c r="C13" s="91"/>
      <c r="D13" s="46"/>
      <c r="E13" s="82"/>
      <c r="F13" s="83"/>
      <c r="G13" s="46"/>
      <c r="H13" s="91"/>
    </row>
    <row r="14" spans="3:10" ht="55.5" customHeight="1">
      <c r="C14" s="90" t="s">
        <v>204</v>
      </c>
      <c r="D14" s="87">
        <v>44105</v>
      </c>
      <c r="E14" s="88" t="s">
        <v>205</v>
      </c>
      <c r="F14" s="89">
        <v>0</v>
      </c>
      <c r="G14" s="87" t="s">
        <v>196</v>
      </c>
      <c r="H14" s="90" t="s">
        <v>206</v>
      </c>
    </row>
    <row r="15" spans="3:10">
      <c r="C15" s="91"/>
      <c r="D15" s="46"/>
      <c r="E15" s="82"/>
      <c r="F15" s="83"/>
      <c r="G15" s="46"/>
      <c r="H15" s="92"/>
    </row>
    <row r="16" spans="3:10" ht="36" customHeight="1">
      <c r="C16" s="86" t="s">
        <v>207</v>
      </c>
      <c r="D16" s="87">
        <v>43739</v>
      </c>
      <c r="E16" s="88" t="s">
        <v>195</v>
      </c>
      <c r="F16" s="89">
        <v>275042</v>
      </c>
      <c r="G16" s="87" t="s">
        <v>199</v>
      </c>
      <c r="H16" s="90" t="s">
        <v>208</v>
      </c>
    </row>
    <row r="17" spans="1:8">
      <c r="C17" s="91"/>
      <c r="D17" s="46"/>
      <c r="E17" s="82"/>
      <c r="F17" s="83"/>
      <c r="G17" s="46"/>
      <c r="H17" s="91" t="s">
        <v>1</v>
      </c>
    </row>
    <row r="18" spans="1:8" ht="36" customHeight="1">
      <c r="C18" s="86" t="s">
        <v>210</v>
      </c>
      <c r="D18" s="87">
        <v>44166</v>
      </c>
      <c r="E18" s="90" t="s">
        <v>86</v>
      </c>
      <c r="F18" s="89">
        <v>91830</v>
      </c>
      <c r="G18" s="87" t="s">
        <v>199</v>
      </c>
      <c r="H18" s="90" t="s">
        <v>211</v>
      </c>
    </row>
    <row r="19" spans="1:8" s="7" customFormat="1" ht="18.75" customHeight="1">
      <c r="B19" s="75"/>
      <c r="C19" s="93"/>
      <c r="D19" s="94"/>
      <c r="E19" s="95"/>
      <c r="F19" s="96"/>
      <c r="G19" s="94"/>
      <c r="H19" s="95"/>
    </row>
    <row r="20" spans="1:8" ht="36" customHeight="1">
      <c r="C20" s="86" t="s">
        <v>212</v>
      </c>
      <c r="D20" s="87">
        <v>44013</v>
      </c>
      <c r="E20" s="90" t="s">
        <v>86</v>
      </c>
      <c r="F20" s="89">
        <v>1446</v>
      </c>
      <c r="G20" s="87" t="s">
        <v>199</v>
      </c>
      <c r="H20" s="90" t="s">
        <v>213</v>
      </c>
    </row>
    <row r="21" spans="1:8" ht="18.75" customHeight="1">
      <c r="A21" s="7"/>
      <c r="B21" s="75"/>
      <c r="C21" s="93"/>
      <c r="D21" s="94"/>
      <c r="E21" s="95"/>
      <c r="F21" s="96"/>
      <c r="G21" s="94"/>
      <c r="H21" s="95"/>
    </row>
    <row r="22" spans="1:8" ht="36" customHeight="1">
      <c r="C22" s="86" t="s">
        <v>73</v>
      </c>
      <c r="D22" s="87">
        <v>44105</v>
      </c>
      <c r="E22" s="90" t="s">
        <v>86</v>
      </c>
      <c r="F22" s="89">
        <v>55407</v>
      </c>
      <c r="G22" s="87" t="s">
        <v>199</v>
      </c>
      <c r="H22" s="90" t="s">
        <v>214</v>
      </c>
    </row>
    <row r="23" spans="1:8" s="7" customFormat="1" ht="18.75" customHeight="1">
      <c r="B23" s="75"/>
      <c r="C23" s="93"/>
      <c r="D23" s="94"/>
      <c r="E23" s="95"/>
      <c r="F23" s="96"/>
      <c r="G23" s="94"/>
      <c r="H23" s="95"/>
    </row>
    <row r="24" spans="1:8" ht="36" customHeight="1">
      <c r="C24" s="90" t="s">
        <v>215</v>
      </c>
      <c r="D24" s="87">
        <v>44013</v>
      </c>
      <c r="E24" s="90" t="s">
        <v>71</v>
      </c>
      <c r="F24" s="89">
        <v>70200</v>
      </c>
      <c r="G24" s="87" t="s">
        <v>216</v>
      </c>
      <c r="H24" s="90" t="s">
        <v>217</v>
      </c>
    </row>
    <row r="25" spans="1:8">
      <c r="C25" s="91"/>
      <c r="D25" s="46"/>
      <c r="E25" s="82"/>
      <c r="F25" s="83"/>
      <c r="G25" s="46"/>
      <c r="H25" s="91"/>
    </row>
    <row r="26" spans="1:8" ht="36" customHeight="1">
      <c r="C26" s="90" t="s">
        <v>218</v>
      </c>
      <c r="D26" s="87">
        <v>44105</v>
      </c>
      <c r="E26" s="90" t="s">
        <v>219</v>
      </c>
      <c r="F26" s="89">
        <v>66000</v>
      </c>
      <c r="G26" s="87" t="s">
        <v>216</v>
      </c>
      <c r="H26" s="90" t="s">
        <v>220</v>
      </c>
    </row>
    <row r="27" spans="1:8">
      <c r="C27" s="91"/>
      <c r="D27" s="97"/>
      <c r="E27" s="82"/>
      <c r="F27" s="83"/>
      <c r="G27" s="46"/>
      <c r="H27" s="91"/>
    </row>
    <row r="28" spans="1:8" ht="36" customHeight="1">
      <c r="C28" s="90" t="s">
        <v>222</v>
      </c>
      <c r="D28" s="87">
        <v>44166</v>
      </c>
      <c r="E28" s="90" t="s">
        <v>223</v>
      </c>
      <c r="F28" s="89">
        <v>60000</v>
      </c>
      <c r="G28" s="87" t="s">
        <v>216</v>
      </c>
      <c r="H28" s="90" t="s">
        <v>224</v>
      </c>
    </row>
    <row r="29" spans="1:8">
      <c r="C29" s="91"/>
      <c r="D29" s="97"/>
      <c r="E29" s="82"/>
      <c r="F29" s="83"/>
      <c r="G29" s="46"/>
      <c r="H29" s="91"/>
    </row>
    <row r="30" spans="1:8" ht="36" customHeight="1">
      <c r="C30" s="90" t="s">
        <v>225</v>
      </c>
      <c r="D30" s="87">
        <v>44013</v>
      </c>
      <c r="E30" s="90" t="s">
        <v>71</v>
      </c>
      <c r="F30" s="89">
        <v>0</v>
      </c>
      <c r="G30" s="87" t="s">
        <v>226</v>
      </c>
      <c r="H30" s="90" t="s">
        <v>227</v>
      </c>
    </row>
    <row r="31" spans="1:8">
      <c r="C31" s="91"/>
      <c r="D31" s="97"/>
      <c r="E31" s="82"/>
      <c r="F31" s="83"/>
      <c r="G31" s="46"/>
      <c r="H31" s="92"/>
    </row>
    <row r="32" spans="1:8" ht="36" customHeight="1">
      <c r="C32" s="90" t="s">
        <v>228</v>
      </c>
      <c r="D32" s="87">
        <v>43373</v>
      </c>
      <c r="E32" s="90" t="s">
        <v>229</v>
      </c>
      <c r="F32" s="89">
        <v>225000</v>
      </c>
      <c r="G32" s="87" t="s">
        <v>216</v>
      </c>
      <c r="H32" s="90" t="s">
        <v>230</v>
      </c>
    </row>
    <row r="33" spans="3:8">
      <c r="C33" s="91"/>
      <c r="D33" s="97"/>
      <c r="E33" s="82"/>
      <c r="F33" s="83"/>
      <c r="G33" s="46"/>
      <c r="H33" s="92"/>
    </row>
    <row r="34" spans="3:8" ht="36" customHeight="1">
      <c r="C34" s="90" t="s">
        <v>231</v>
      </c>
      <c r="D34" s="87">
        <v>44075</v>
      </c>
      <c r="E34" s="90" t="s">
        <v>232</v>
      </c>
      <c r="F34" s="89">
        <v>1500</v>
      </c>
      <c r="G34" s="87" t="s">
        <v>216</v>
      </c>
      <c r="H34" s="90" t="s">
        <v>233</v>
      </c>
    </row>
    <row r="35" spans="3:8">
      <c r="C35" s="91"/>
      <c r="D35" s="97"/>
      <c r="E35" s="92"/>
      <c r="F35" s="83"/>
      <c r="G35" s="46"/>
      <c r="H35" s="92"/>
    </row>
    <row r="36" spans="3:8" ht="36" customHeight="1">
      <c r="C36" s="90" t="s">
        <v>234</v>
      </c>
      <c r="D36" s="87">
        <v>44013</v>
      </c>
      <c r="E36" s="90" t="s">
        <v>130</v>
      </c>
      <c r="F36" s="89">
        <v>262500</v>
      </c>
      <c r="G36" s="87" t="s">
        <v>216</v>
      </c>
      <c r="H36" s="90" t="s">
        <v>235</v>
      </c>
    </row>
    <row r="37" spans="3:8">
      <c r="C37" s="91"/>
      <c r="D37" s="97"/>
      <c r="E37" s="92"/>
      <c r="F37" s="83"/>
      <c r="G37" s="46"/>
      <c r="H37" s="92"/>
    </row>
    <row r="38" spans="3:8" ht="36" customHeight="1">
      <c r="C38" s="90" t="s">
        <v>236</v>
      </c>
      <c r="D38" s="87">
        <v>43101</v>
      </c>
      <c r="E38" s="90" t="s">
        <v>205</v>
      </c>
      <c r="F38" s="89">
        <v>0</v>
      </c>
      <c r="G38" s="87" t="s">
        <v>216</v>
      </c>
      <c r="H38" s="90" t="s">
        <v>237</v>
      </c>
    </row>
    <row r="39" spans="3:8">
      <c r="C39" s="92"/>
      <c r="D39" s="97"/>
      <c r="E39" s="92"/>
      <c r="F39" s="83"/>
      <c r="G39" s="46"/>
      <c r="H39" s="92"/>
    </row>
    <row r="40" spans="3:8">
      <c r="C40" s="98"/>
      <c r="D40" s="99"/>
      <c r="E40" s="82" t="s">
        <v>19</v>
      </c>
      <c r="F40" s="83">
        <f>SUM(F8:F38)</f>
        <v>1820163</v>
      </c>
      <c r="G40" s="99"/>
      <c r="H40" s="98"/>
    </row>
  </sheetData>
  <mergeCells count="2">
    <mergeCell ref="C2:H2"/>
    <mergeCell ref="C3:J3"/>
  </mergeCells>
  <pageMargins left="0.25" right="0.25" top="0.75" bottom="0.7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C2:J21"/>
  <sheetViews>
    <sheetView zoomScaleNormal="100" workbookViewId="0">
      <selection activeCell="E6" sqref="E6"/>
    </sheetView>
  </sheetViews>
  <sheetFormatPr baseColWidth="10" defaultColWidth="8.83203125" defaultRowHeight="15"/>
  <cols>
    <col min="1" max="1" width="3.33203125" customWidth="1"/>
    <col min="2" max="2" width="3.6640625" customWidth="1"/>
    <col min="3" max="3" width="18.83203125" customWidth="1"/>
    <col min="4" max="4" width="20.5" style="23" bestFit="1" customWidth="1"/>
    <col min="5" max="5" width="38.6640625" style="24" bestFit="1" customWidth="1"/>
    <col min="6" max="6" width="17.5" style="25" customWidth="1"/>
    <col min="7" max="7" width="15" style="23" bestFit="1" customWidth="1"/>
    <col min="8" max="8" width="108.5" customWidth="1"/>
    <col min="9" max="9" width="10" customWidth="1"/>
    <col min="10" max="10" width="6.5" hidden="1" customWidth="1"/>
  </cols>
  <sheetData>
    <row r="2" spans="3:10" ht="21">
      <c r="C2" s="150" t="s">
        <v>28</v>
      </c>
      <c r="D2" s="150"/>
      <c r="E2" s="150"/>
      <c r="F2" s="150"/>
      <c r="G2" s="150"/>
      <c r="H2" s="150"/>
      <c r="I2" s="20"/>
      <c r="J2" s="20"/>
    </row>
    <row r="3" spans="3:10" ht="21">
      <c r="C3" s="151" t="s">
        <v>26</v>
      </c>
      <c r="D3" s="151"/>
      <c r="E3" s="151"/>
      <c r="F3" s="151"/>
      <c r="G3" s="151"/>
      <c r="H3" s="151"/>
      <c r="I3" s="59"/>
      <c r="J3" s="59"/>
    </row>
    <row r="4" spans="3:10" ht="21">
      <c r="C4" s="21"/>
      <c r="D4" s="15"/>
      <c r="E4" s="19"/>
      <c r="F4" s="22"/>
      <c r="G4" s="15"/>
      <c r="H4" s="21"/>
      <c r="I4" s="21"/>
      <c r="J4" s="21"/>
    </row>
    <row r="5" spans="3:10" ht="2" customHeight="1"/>
    <row r="6" spans="3:10" ht="52" customHeight="1">
      <c r="C6" s="26" t="s">
        <v>30</v>
      </c>
      <c r="D6" s="27" t="s">
        <v>31</v>
      </c>
      <c r="E6" s="27" t="s">
        <v>263</v>
      </c>
      <c r="F6" s="28" t="s">
        <v>32</v>
      </c>
      <c r="G6" s="27" t="s">
        <v>33</v>
      </c>
      <c r="H6" s="26" t="s">
        <v>34</v>
      </c>
      <c r="I6" s="54"/>
    </row>
    <row r="7" spans="3:10" ht="19">
      <c r="C7" s="16"/>
      <c r="D7" s="36"/>
      <c r="E7" s="37"/>
      <c r="F7" s="31"/>
      <c r="G7" s="36"/>
      <c r="H7" s="16"/>
    </row>
    <row r="8" spans="3:10" ht="31" thickBot="1">
      <c r="C8" s="35" t="s">
        <v>85</v>
      </c>
      <c r="D8" s="33">
        <v>44013</v>
      </c>
      <c r="E8" s="40" t="s">
        <v>68</v>
      </c>
      <c r="F8" s="34">
        <v>115207</v>
      </c>
      <c r="G8" s="33">
        <v>44377</v>
      </c>
      <c r="H8" s="55" t="s">
        <v>92</v>
      </c>
    </row>
    <row r="9" spans="3:10" ht="46" thickBot="1">
      <c r="C9" s="35" t="s">
        <v>93</v>
      </c>
      <c r="D9" s="47" t="s">
        <v>94</v>
      </c>
      <c r="E9" s="40" t="s">
        <v>95</v>
      </c>
      <c r="F9" s="34">
        <v>225000</v>
      </c>
      <c r="G9" s="33">
        <v>44742</v>
      </c>
      <c r="H9" s="58" t="s">
        <v>96</v>
      </c>
    </row>
    <row r="10" spans="3:10" ht="53.25" customHeight="1">
      <c r="C10" s="17" t="s">
        <v>97</v>
      </c>
      <c r="D10" s="30">
        <v>44105</v>
      </c>
      <c r="E10" s="37" t="s">
        <v>98</v>
      </c>
      <c r="F10" s="31">
        <v>200000</v>
      </c>
      <c r="G10" s="30">
        <v>45199</v>
      </c>
      <c r="H10" s="56" t="s">
        <v>99</v>
      </c>
    </row>
    <row r="11" spans="3:10" ht="19">
      <c r="C11" s="41" t="s">
        <v>100</v>
      </c>
      <c r="D11" s="42">
        <v>43922</v>
      </c>
      <c r="E11" s="43" t="s">
        <v>101</v>
      </c>
      <c r="F11" s="44">
        <v>49500</v>
      </c>
      <c r="G11" s="42">
        <v>45016</v>
      </c>
      <c r="H11" s="57" t="s">
        <v>102</v>
      </c>
    </row>
    <row r="12" spans="3:10" ht="40">
      <c r="C12" s="17" t="s">
        <v>103</v>
      </c>
      <c r="D12" s="30">
        <v>44104</v>
      </c>
      <c r="E12" s="37" t="s">
        <v>104</v>
      </c>
      <c r="F12" s="31">
        <v>500000</v>
      </c>
      <c r="G12" s="30">
        <v>45564</v>
      </c>
      <c r="H12" s="56" t="s">
        <v>99</v>
      </c>
    </row>
    <row r="13" spans="3:10" ht="19">
      <c r="C13" s="35" t="s">
        <v>105</v>
      </c>
      <c r="D13" s="33">
        <v>43374</v>
      </c>
      <c r="E13" s="40" t="s">
        <v>104</v>
      </c>
      <c r="F13" s="34">
        <v>502477</v>
      </c>
      <c r="G13" s="33">
        <v>44469</v>
      </c>
      <c r="H13" s="57" t="s">
        <v>106</v>
      </c>
    </row>
    <row r="14" spans="3:10" ht="40">
      <c r="C14" s="17" t="s">
        <v>107</v>
      </c>
      <c r="D14" s="30">
        <v>44249</v>
      </c>
      <c r="E14" s="37" t="s">
        <v>86</v>
      </c>
      <c r="F14" s="31">
        <v>5400</v>
      </c>
      <c r="G14" s="30">
        <v>44377</v>
      </c>
      <c r="H14" s="56" t="s">
        <v>108</v>
      </c>
    </row>
    <row r="15" spans="3:10" ht="32">
      <c r="C15" s="45" t="s">
        <v>109</v>
      </c>
      <c r="D15" s="42">
        <v>43831</v>
      </c>
      <c r="E15" s="43" t="s">
        <v>110</v>
      </c>
      <c r="F15" s="44">
        <v>575000</v>
      </c>
      <c r="G15" s="42">
        <v>44926</v>
      </c>
      <c r="H15" s="57" t="s">
        <v>111</v>
      </c>
    </row>
    <row r="16" spans="3:10" ht="32">
      <c r="C16" s="16" t="s">
        <v>112</v>
      </c>
      <c r="D16" s="30">
        <v>43373</v>
      </c>
      <c r="E16" s="37" t="s">
        <v>113</v>
      </c>
      <c r="F16" s="31">
        <v>555904</v>
      </c>
      <c r="G16" s="30">
        <v>44468</v>
      </c>
      <c r="H16" s="56" t="s">
        <v>114</v>
      </c>
    </row>
    <row r="17" spans="3:8" ht="32">
      <c r="C17" s="35" t="s">
        <v>115</v>
      </c>
      <c r="D17" s="33">
        <v>44013</v>
      </c>
      <c r="E17" s="40" t="s">
        <v>68</v>
      </c>
      <c r="F17" s="34">
        <v>2112</v>
      </c>
      <c r="G17" s="33">
        <v>44377</v>
      </c>
      <c r="H17" s="57" t="s">
        <v>116</v>
      </c>
    </row>
    <row r="18" spans="3:8" ht="19">
      <c r="C18" s="16" t="s">
        <v>117</v>
      </c>
      <c r="D18" s="30">
        <v>44197</v>
      </c>
      <c r="E18" s="37" t="s">
        <v>118</v>
      </c>
      <c r="F18" s="31">
        <v>49987</v>
      </c>
      <c r="G18" s="30">
        <v>45107</v>
      </c>
      <c r="H18" s="56" t="s">
        <v>119</v>
      </c>
    </row>
    <row r="19" spans="3:8" ht="20">
      <c r="C19" s="41" t="s">
        <v>93</v>
      </c>
      <c r="D19" s="42">
        <v>44013</v>
      </c>
      <c r="E19" s="45" t="s">
        <v>120</v>
      </c>
      <c r="F19" s="44">
        <v>18773</v>
      </c>
      <c r="G19" s="42">
        <v>44377</v>
      </c>
      <c r="H19" s="45"/>
    </row>
    <row r="20" spans="3:8" ht="19">
      <c r="C20" s="16"/>
      <c r="D20" s="36"/>
      <c r="E20" s="37"/>
      <c r="F20" s="31"/>
      <c r="G20" s="36"/>
      <c r="H20" s="16"/>
    </row>
    <row r="21" spans="3:8" ht="19">
      <c r="E21" s="37" t="s">
        <v>19</v>
      </c>
      <c r="F21" s="31">
        <f>SUM(F8:F20)</f>
        <v>2799360</v>
      </c>
    </row>
  </sheetData>
  <mergeCells count="2">
    <mergeCell ref="C2:H2"/>
    <mergeCell ref="C3:H3"/>
  </mergeCells>
  <pageMargins left="0.25" right="0.25" top="0.75" bottom="0.75" header="0.3" footer="0.3"/>
  <pageSetup scale="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fitToPage="1"/>
  </sheetPr>
  <dimension ref="A1:J21"/>
  <sheetViews>
    <sheetView topLeftCell="A4" workbookViewId="0">
      <selection activeCell="G12" sqref="G12"/>
    </sheetView>
  </sheetViews>
  <sheetFormatPr baseColWidth="10" defaultColWidth="8.83203125" defaultRowHeight="15"/>
  <cols>
    <col min="3" max="3" width="33.5" bestFit="1" customWidth="1"/>
    <col min="4" max="4" width="16.5" style="23" customWidth="1"/>
    <col min="5" max="5" width="18.83203125" style="24" customWidth="1"/>
    <col min="6" max="6" width="17.5" style="25" customWidth="1"/>
    <col min="7" max="7" width="15" style="23" bestFit="1" customWidth="1"/>
    <col min="8" max="8" width="90.1640625" customWidth="1"/>
    <col min="9" max="9" width="0.5" customWidth="1"/>
    <col min="10" max="10" width="6.33203125" hidden="1" customWidth="1"/>
  </cols>
  <sheetData>
    <row r="1" spans="1:10" ht="19">
      <c r="A1" s="46"/>
      <c r="B1" s="46"/>
      <c r="C1" s="46"/>
      <c r="D1" s="46"/>
      <c r="E1" s="46"/>
      <c r="F1" s="46"/>
      <c r="G1" s="46"/>
      <c r="H1" s="46"/>
    </row>
    <row r="2" spans="1:10" ht="21">
      <c r="C2" s="150" t="s">
        <v>28</v>
      </c>
      <c r="D2" s="150"/>
      <c r="E2" s="150"/>
      <c r="F2" s="150"/>
      <c r="G2" s="150"/>
      <c r="H2" s="150"/>
      <c r="I2" s="20"/>
      <c r="J2" s="20"/>
    </row>
    <row r="3" spans="1:10" ht="21">
      <c r="C3" s="151" t="s">
        <v>22</v>
      </c>
      <c r="D3" s="151"/>
      <c r="E3" s="151"/>
      <c r="F3" s="151"/>
      <c r="G3" s="151"/>
      <c r="H3" s="151"/>
      <c r="I3" s="151"/>
      <c r="J3" s="151"/>
    </row>
    <row r="4" spans="1:10" ht="21">
      <c r="C4" s="21"/>
      <c r="D4" s="15"/>
      <c r="E4" s="19"/>
      <c r="F4" s="22"/>
      <c r="G4" s="15"/>
      <c r="H4" s="21"/>
      <c r="I4" s="21"/>
      <c r="J4" s="21"/>
    </row>
    <row r="5" spans="1:10" ht="2" customHeight="1"/>
    <row r="6" spans="1:10" ht="52" customHeight="1">
      <c r="C6" s="26" t="s">
        <v>30</v>
      </c>
      <c r="D6" s="27" t="s">
        <v>31</v>
      </c>
      <c r="E6" s="27" t="s">
        <v>263</v>
      </c>
      <c r="F6" s="28" t="s">
        <v>32</v>
      </c>
      <c r="G6" s="27" t="s">
        <v>33</v>
      </c>
      <c r="H6" s="26" t="s">
        <v>34</v>
      </c>
      <c r="I6" s="29"/>
    </row>
    <row r="7" spans="1:10" ht="19">
      <c r="C7" s="16"/>
      <c r="D7" s="36"/>
      <c r="E7" s="37"/>
      <c r="F7" s="31"/>
      <c r="G7" s="36"/>
      <c r="H7" s="16"/>
    </row>
    <row r="8" spans="1:10" ht="19">
      <c r="C8" s="35" t="s">
        <v>56</v>
      </c>
      <c r="D8" s="103">
        <v>44013</v>
      </c>
      <c r="E8" s="100" t="s">
        <v>252</v>
      </c>
      <c r="F8" s="34">
        <v>108500</v>
      </c>
      <c r="G8" s="33">
        <v>44377</v>
      </c>
      <c r="H8" s="35" t="s">
        <v>187</v>
      </c>
    </row>
    <row r="9" spans="1:10" ht="19">
      <c r="C9" s="35" t="s">
        <v>183</v>
      </c>
      <c r="D9" s="103">
        <v>44136</v>
      </c>
      <c r="E9" s="100" t="s">
        <v>134</v>
      </c>
      <c r="F9" s="34">
        <v>458959</v>
      </c>
      <c r="G9" s="33">
        <v>44833</v>
      </c>
      <c r="H9" s="35" t="s">
        <v>188</v>
      </c>
    </row>
    <row r="10" spans="1:10" ht="19">
      <c r="C10" s="16" t="s">
        <v>184</v>
      </c>
      <c r="D10" s="105">
        <v>44469</v>
      </c>
      <c r="E10" s="101" t="s">
        <v>209</v>
      </c>
      <c r="F10" s="31">
        <v>328908</v>
      </c>
      <c r="G10" s="30">
        <v>44804</v>
      </c>
      <c r="H10" s="16" t="s">
        <v>189</v>
      </c>
    </row>
    <row r="11" spans="1:10" ht="37.5" customHeight="1">
      <c r="C11" s="84" t="s">
        <v>73</v>
      </c>
      <c r="D11" s="104">
        <v>44456</v>
      </c>
      <c r="E11" s="106" t="s">
        <v>128</v>
      </c>
      <c r="F11" s="85">
        <v>57767</v>
      </c>
      <c r="G11" s="42">
        <v>44804</v>
      </c>
      <c r="H11" s="45" t="s">
        <v>190</v>
      </c>
    </row>
    <row r="12" spans="1:10" ht="40">
      <c r="C12" s="108" t="s">
        <v>253</v>
      </c>
      <c r="D12" s="107" t="s">
        <v>254</v>
      </c>
      <c r="E12" s="109" t="s">
        <v>221</v>
      </c>
      <c r="F12" s="110">
        <v>120000</v>
      </c>
      <c r="G12" s="111">
        <v>44074</v>
      </c>
      <c r="H12" s="108" t="s">
        <v>191</v>
      </c>
    </row>
    <row r="13" spans="1:10" ht="19">
      <c r="C13" s="35" t="s">
        <v>185</v>
      </c>
      <c r="D13" s="103">
        <v>44195</v>
      </c>
      <c r="E13" s="100" t="s">
        <v>255</v>
      </c>
      <c r="F13" s="34">
        <v>43151</v>
      </c>
      <c r="G13" s="33">
        <v>44561</v>
      </c>
      <c r="H13" s="35" t="s">
        <v>192</v>
      </c>
    </row>
    <row r="14" spans="1:10" ht="19">
      <c r="C14" s="16" t="s">
        <v>185</v>
      </c>
      <c r="D14" s="105">
        <v>44561</v>
      </c>
      <c r="E14" s="101" t="s">
        <v>256</v>
      </c>
      <c r="F14" s="31">
        <v>23670</v>
      </c>
      <c r="G14" s="36"/>
      <c r="H14" s="16" t="s">
        <v>192</v>
      </c>
    </row>
    <row r="15" spans="1:10" ht="20">
      <c r="C15" s="45" t="s">
        <v>186</v>
      </c>
      <c r="D15" s="104">
        <v>44120</v>
      </c>
      <c r="E15" s="102" t="s">
        <v>257</v>
      </c>
      <c r="F15" s="44">
        <v>300000</v>
      </c>
      <c r="G15" s="42">
        <v>45199</v>
      </c>
      <c r="H15" s="41" t="s">
        <v>193</v>
      </c>
    </row>
    <row r="16" spans="1:10" ht="19">
      <c r="C16" s="16"/>
      <c r="D16" s="36"/>
      <c r="E16" s="37"/>
      <c r="F16" s="31"/>
      <c r="G16" s="36"/>
      <c r="H16" s="16"/>
    </row>
    <row r="17" spans="3:8" ht="19">
      <c r="C17" s="35"/>
      <c r="D17" s="33"/>
      <c r="E17" s="40"/>
      <c r="F17" s="34"/>
      <c r="G17" s="33"/>
      <c r="H17" s="32"/>
    </row>
    <row r="18" spans="3:8" ht="19">
      <c r="C18" s="16"/>
      <c r="D18" s="36"/>
      <c r="E18" s="37"/>
      <c r="F18" s="31"/>
      <c r="G18" s="36"/>
      <c r="H18" s="16" t="s">
        <v>1</v>
      </c>
    </row>
    <row r="19" spans="3:8" ht="76.5" customHeight="1">
      <c r="C19" s="41"/>
      <c r="D19" s="42"/>
      <c r="E19" s="45"/>
      <c r="F19" s="44"/>
      <c r="G19" s="42"/>
      <c r="H19" s="45"/>
    </row>
    <row r="20" spans="3:8" ht="19">
      <c r="C20" s="16"/>
      <c r="D20" s="36"/>
      <c r="E20" s="37"/>
      <c r="F20" s="31"/>
      <c r="G20" s="36"/>
      <c r="H20" s="16"/>
    </row>
    <row r="21" spans="3:8" ht="19">
      <c r="E21" s="37" t="s">
        <v>19</v>
      </c>
      <c r="F21" s="31">
        <f>SUM(F8:F20)</f>
        <v>1440955</v>
      </c>
    </row>
  </sheetData>
  <mergeCells count="2">
    <mergeCell ref="C2:H2"/>
    <mergeCell ref="C3:J3"/>
  </mergeCells>
  <pageMargins left="0.25" right="0.25" top="0.75" bottom="0.75" header="0.3" footer="0.3"/>
  <pageSetup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fitToPage="1"/>
  </sheetPr>
  <dimension ref="C2:J21"/>
  <sheetViews>
    <sheetView workbookViewId="0">
      <selection activeCell="E6" sqref="E6"/>
    </sheetView>
  </sheetViews>
  <sheetFormatPr baseColWidth="10" defaultColWidth="8.6640625" defaultRowHeight="15"/>
  <cols>
    <col min="3" max="3" width="26.5" bestFit="1" customWidth="1"/>
    <col min="4" max="4" width="13.6640625" style="23" customWidth="1"/>
    <col min="5" max="5" width="18.6640625" style="24" customWidth="1"/>
    <col min="6" max="6" width="17.5" style="25" customWidth="1"/>
    <col min="7" max="7" width="14" style="23" customWidth="1"/>
    <col min="8" max="8" width="70.5" customWidth="1"/>
    <col min="9" max="9" width="0.5" customWidth="1"/>
    <col min="10" max="10" width="6.33203125" hidden="1" customWidth="1"/>
  </cols>
  <sheetData>
    <row r="2" spans="3:10" ht="21">
      <c r="C2" s="150" t="s">
        <v>28</v>
      </c>
      <c r="D2" s="150"/>
      <c r="E2" s="150"/>
      <c r="F2" s="150"/>
      <c r="G2" s="150"/>
      <c r="H2" s="150"/>
      <c r="I2" s="20"/>
      <c r="J2" s="20"/>
    </row>
    <row r="3" spans="3:10" ht="21">
      <c r="C3" s="151" t="s">
        <v>27</v>
      </c>
      <c r="D3" s="151"/>
      <c r="E3" s="151"/>
      <c r="F3" s="151"/>
      <c r="G3" s="151"/>
      <c r="H3" s="151"/>
      <c r="I3" s="151"/>
      <c r="J3" s="151"/>
    </row>
    <row r="4" spans="3:10" ht="21">
      <c r="C4" s="21"/>
      <c r="D4" s="15"/>
      <c r="E4" s="19"/>
      <c r="F4" s="22"/>
      <c r="G4" s="15"/>
      <c r="H4" s="21"/>
      <c r="I4" s="21"/>
      <c r="J4" s="21"/>
    </row>
    <row r="5" spans="3:10" ht="2" customHeight="1"/>
    <row r="6" spans="3:10" ht="52.25" customHeight="1">
      <c r="C6" s="26" t="s">
        <v>30</v>
      </c>
      <c r="D6" s="27" t="s">
        <v>31</v>
      </c>
      <c r="E6" s="27" t="s">
        <v>263</v>
      </c>
      <c r="F6" s="28" t="s">
        <v>32</v>
      </c>
      <c r="G6" s="27" t="s">
        <v>33</v>
      </c>
      <c r="H6" s="26" t="s">
        <v>34</v>
      </c>
      <c r="I6" s="29"/>
    </row>
    <row r="7" spans="3:10" ht="19">
      <c r="C7" s="16"/>
      <c r="D7" s="36"/>
      <c r="E7" s="37"/>
      <c r="F7" s="31"/>
      <c r="G7" s="36"/>
      <c r="H7" s="16"/>
    </row>
    <row r="8" spans="3:10" ht="19">
      <c r="C8" s="35" t="s">
        <v>85</v>
      </c>
      <c r="D8" s="33">
        <v>43854</v>
      </c>
      <c r="E8" s="40" t="s">
        <v>86</v>
      </c>
      <c r="F8" s="34">
        <v>174041</v>
      </c>
      <c r="G8" s="33">
        <v>44377</v>
      </c>
      <c r="H8" s="40" t="s">
        <v>39</v>
      </c>
    </row>
    <row r="9" spans="3:10" ht="19">
      <c r="C9" s="35" t="s">
        <v>87</v>
      </c>
      <c r="D9" s="33">
        <v>44012</v>
      </c>
      <c r="E9" s="40" t="s">
        <v>71</v>
      </c>
      <c r="F9" s="34">
        <v>460130</v>
      </c>
      <c r="G9" s="33">
        <v>44469</v>
      </c>
      <c r="H9" s="40" t="s">
        <v>88</v>
      </c>
    </row>
    <row r="10" spans="3:10" ht="19">
      <c r="C10" s="16" t="s">
        <v>89</v>
      </c>
      <c r="D10" s="30">
        <v>43994</v>
      </c>
      <c r="E10" s="37" t="s">
        <v>71</v>
      </c>
      <c r="F10" s="31">
        <v>52500</v>
      </c>
      <c r="G10" s="53">
        <v>44377</v>
      </c>
      <c r="H10" s="49" t="s">
        <v>56</v>
      </c>
    </row>
    <row r="11" spans="3:10" ht="19">
      <c r="C11" s="35" t="s">
        <v>90</v>
      </c>
      <c r="D11" s="33">
        <v>44105</v>
      </c>
      <c r="E11" s="40" t="s">
        <v>91</v>
      </c>
      <c r="F11" s="34">
        <v>62610.5</v>
      </c>
      <c r="G11" s="33">
        <v>44377</v>
      </c>
      <c r="H11" s="40" t="s">
        <v>88</v>
      </c>
    </row>
    <row r="12" spans="3:10" ht="19">
      <c r="C12" s="7"/>
      <c r="D12" s="48"/>
      <c r="E12" s="49"/>
      <c r="F12" s="50"/>
      <c r="G12" s="51"/>
      <c r="H12" s="52"/>
    </row>
    <row r="13" spans="3:10" ht="19">
      <c r="C13" s="35"/>
      <c r="D13" s="33"/>
      <c r="E13" s="40"/>
      <c r="F13" s="34"/>
      <c r="G13" s="33"/>
      <c r="H13" s="35"/>
    </row>
    <row r="14" spans="3:10" ht="19">
      <c r="C14" s="16"/>
      <c r="D14" s="36"/>
      <c r="E14" s="37"/>
      <c r="F14" s="31"/>
      <c r="G14" s="36"/>
      <c r="H14" s="16"/>
    </row>
    <row r="15" spans="3:10" ht="19">
      <c r="C15" s="45"/>
      <c r="D15" s="42"/>
      <c r="E15" s="43"/>
      <c r="F15" s="44"/>
      <c r="G15" s="42"/>
      <c r="H15" s="41"/>
    </row>
    <row r="16" spans="3:10" ht="19">
      <c r="C16" s="16"/>
      <c r="D16" s="36"/>
      <c r="E16" s="37"/>
      <c r="F16" s="31"/>
      <c r="G16" s="36"/>
      <c r="H16" s="16"/>
    </row>
    <row r="17" spans="3:8" ht="19">
      <c r="C17" s="35"/>
      <c r="D17" s="33"/>
      <c r="E17" s="40"/>
      <c r="F17" s="34"/>
      <c r="G17" s="33"/>
      <c r="H17" s="32"/>
    </row>
    <row r="18" spans="3:8" ht="19">
      <c r="C18" s="16"/>
      <c r="D18" s="36"/>
      <c r="E18" s="37"/>
      <c r="F18" s="31"/>
      <c r="G18" s="36"/>
      <c r="H18" s="16" t="s">
        <v>1</v>
      </c>
    </row>
    <row r="19" spans="3:8" ht="76.5" customHeight="1">
      <c r="C19" s="41"/>
      <c r="D19" s="42"/>
      <c r="E19" s="45"/>
      <c r="F19" s="44"/>
      <c r="G19" s="42"/>
      <c r="H19" s="45"/>
    </row>
    <row r="20" spans="3:8" ht="19">
      <c r="C20" s="16"/>
      <c r="D20" s="36"/>
      <c r="E20" s="37"/>
      <c r="F20" s="31"/>
      <c r="G20" s="36"/>
      <c r="H20" s="16"/>
    </row>
    <row r="21" spans="3:8" ht="19">
      <c r="E21" s="37" t="s">
        <v>19</v>
      </c>
      <c r="F21" s="31">
        <f>SUM(F8:F20)</f>
        <v>749281.5</v>
      </c>
    </row>
  </sheetData>
  <mergeCells count="2">
    <mergeCell ref="C2:H2"/>
    <mergeCell ref="C3:J3"/>
  </mergeCells>
  <pageMargins left="0.25" right="0.25" top="0.75" bottom="0.75" header="0.3" footer="0.3"/>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Summary</vt:lpstr>
      <vt:lpstr>Barnstable</vt:lpstr>
      <vt:lpstr>Berkshire</vt:lpstr>
      <vt:lpstr>Bristol</vt:lpstr>
      <vt:lpstr>Dukes</vt:lpstr>
      <vt:lpstr>Essex</vt:lpstr>
      <vt:lpstr>Franklin</vt:lpstr>
      <vt:lpstr>Hampden</vt:lpstr>
      <vt:lpstr>Hampshire</vt:lpstr>
      <vt:lpstr>Middlesex</vt:lpstr>
      <vt:lpstr>Nantucket</vt:lpstr>
      <vt:lpstr>Norfolk</vt:lpstr>
      <vt:lpstr>Plymouth</vt:lpstr>
      <vt:lpstr>Suffolk</vt:lpstr>
      <vt:lpstr>Worcester</vt:lpstr>
      <vt:lpstr>Suffolk!Print_Area</vt:lpstr>
      <vt:lpstr>Summary!Print_Area</vt:lpstr>
    </vt:vector>
  </TitlesOfParts>
  <Company>EOPSS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Sampson, Lisa (OGR)</dc:creator>
  <cp:lastModifiedBy>Carrie Hill</cp:lastModifiedBy>
  <cp:lastPrinted>2021-12-23T16:35:59Z</cp:lastPrinted>
  <dcterms:created xsi:type="dcterms:W3CDTF">2016-12-05T16:44:36Z</dcterms:created>
  <dcterms:modified xsi:type="dcterms:W3CDTF">2022-01-31T19:37:41Z</dcterms:modified>
</cp:coreProperties>
</file>