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defaultThemeVersion="124226"/>
  <mc:AlternateContent xmlns:mc="http://schemas.openxmlformats.org/markup-compatibility/2006">
    <mc:Choice Requires="x15">
      <x15ac:absPath xmlns:x15ac="http://schemas.microsoft.com/office/spreadsheetml/2010/11/ac" url="/Users/hcarrie/Desktop/Massachusetts Sheriffs/Reporting Requirements/Grants/2023/"/>
    </mc:Choice>
  </mc:AlternateContent>
  <xr:revisionPtr revIDLastSave="0" documentId="8_{886DEB64-A135-4541-8BAF-EB0B8B011782}" xr6:coauthVersionLast="47" xr6:coauthVersionMax="47" xr10:uidLastSave="{00000000-0000-0000-0000-000000000000}"/>
  <bookViews>
    <workbookView xWindow="0" yWindow="500" windowWidth="20740" windowHeight="11760" tabRatio="880" xr2:uid="{00000000-000D-0000-FFFF-FFFF00000000}"/>
  </bookViews>
  <sheets>
    <sheet name="Summary" sheetId="30" r:id="rId1"/>
    <sheet name="Barnstable" sheetId="116" r:id="rId2"/>
    <sheet name="Berkshire" sheetId="106" r:id="rId3"/>
    <sheet name="Bristol" sheetId="111" r:id="rId4"/>
    <sheet name="Dukes" sheetId="110" r:id="rId5"/>
    <sheet name="Essex" sheetId="112" r:id="rId6"/>
    <sheet name="Franklin" sheetId="113" r:id="rId7"/>
    <sheet name="Hampden" sheetId="118" r:id="rId8"/>
    <sheet name="Hampshire" sheetId="107" r:id="rId9"/>
    <sheet name="Middlesex" sheetId="117" r:id="rId10"/>
    <sheet name="Nantucket" sheetId="94" r:id="rId11"/>
    <sheet name="Norfolk" sheetId="115" r:id="rId12"/>
    <sheet name="Plymouth" sheetId="119" r:id="rId13"/>
    <sheet name="Suffolk" sheetId="114" r:id="rId14"/>
    <sheet name="Worcester" sheetId="108" r:id="rId15"/>
  </sheets>
  <definedNames>
    <definedName name="_Hlk74056337" localSheetId="9">Middlesex!$F$9</definedName>
    <definedName name="_xlnm.Print_Area" localSheetId="0">Summary!$A$1:$D$20</definedName>
    <definedName name="Query1" localSheetId="1">#REF!</definedName>
    <definedName name="Query1" localSheetId="2">#REF!</definedName>
    <definedName name="Query1" localSheetId="3">#REF!</definedName>
    <definedName name="Query1" localSheetId="5">#REF!</definedName>
    <definedName name="Query1" localSheetId="6">#REF!</definedName>
    <definedName name="Query1" localSheetId="7">#REF!</definedName>
    <definedName name="Query1" localSheetId="8">#REF!</definedName>
    <definedName name="Query1" localSheetId="9">#REF!</definedName>
    <definedName name="Query1" localSheetId="10">#REF!</definedName>
    <definedName name="Query1" localSheetId="11">#REF!</definedName>
    <definedName name="Query1" localSheetId="12">#REF!</definedName>
    <definedName name="Query1" localSheetId="13">#REF!</definedName>
    <definedName name="Query1" localSheetId="14">#REF!</definedName>
    <definedName name="Query1">#REF!</definedName>
    <definedName name="Query2" localSheetId="1">#REF!</definedName>
    <definedName name="Query2" localSheetId="2">#REF!</definedName>
    <definedName name="Query2" localSheetId="3">#REF!</definedName>
    <definedName name="Query2" localSheetId="5">#REF!</definedName>
    <definedName name="Query2" localSheetId="6">#REF!</definedName>
    <definedName name="Query2" localSheetId="7">#REF!</definedName>
    <definedName name="Query2" localSheetId="8">#REF!</definedName>
    <definedName name="Query2" localSheetId="9">#REF!</definedName>
    <definedName name="Query2" localSheetId="10">#REF!</definedName>
    <definedName name="Query2" localSheetId="11">#REF!</definedName>
    <definedName name="Query2" localSheetId="12">#REF!</definedName>
    <definedName name="Query2" localSheetId="13">#REF!</definedName>
    <definedName name="Query2" localSheetId="14">#REF!</definedName>
    <definedName name="Query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19" l="1"/>
  <c r="F26" i="118" l="1"/>
  <c r="F28" i="117" l="1"/>
  <c r="F32" i="116" l="1"/>
  <c r="F28" i="115" l="1"/>
  <c r="F27" i="114" l="1"/>
  <c r="F28" i="113" l="1"/>
  <c r="F45" i="112" l="1"/>
  <c r="F28" i="107" l="1"/>
  <c r="F35" i="106"/>
  <c r="F25" i="111"/>
  <c r="F28" i="110" l="1"/>
  <c r="F18" i="108" l="1"/>
  <c r="F22" i="94" l="1"/>
  <c r="C19" i="30" l="1"/>
  <c r="D19" i="30" l="1"/>
</calcChain>
</file>

<file path=xl/sharedStrings.xml><?xml version="1.0" encoding="utf-8"?>
<sst xmlns="http://schemas.openxmlformats.org/spreadsheetml/2006/main" count="555" uniqueCount="320">
  <si>
    <t>Worcester</t>
  </si>
  <si>
    <t xml:space="preserve"> </t>
  </si>
  <si>
    <t>County</t>
  </si>
  <si>
    <t>Barnstable</t>
  </si>
  <si>
    <t>Berkshire</t>
  </si>
  <si>
    <t>Bristol</t>
  </si>
  <si>
    <t>Dukes</t>
  </si>
  <si>
    <t>Essex</t>
  </si>
  <si>
    <t>Franklin</t>
  </si>
  <si>
    <t>Hampden</t>
  </si>
  <si>
    <t>Hampshire</t>
  </si>
  <si>
    <t>Middlesex</t>
  </si>
  <si>
    <t>Nantucket</t>
  </si>
  <si>
    <t>Norfolk</t>
  </si>
  <si>
    <t>Plymouth</t>
  </si>
  <si>
    <t>Suffolk</t>
  </si>
  <si>
    <t>Totals</t>
  </si>
  <si>
    <t>Total</t>
  </si>
  <si>
    <t xml:space="preserve">Dukes Sheriff's Office </t>
  </si>
  <si>
    <t xml:space="preserve">Nantucket Sheriff's Office </t>
  </si>
  <si>
    <t xml:space="preserve">Worcester County Sheriff's Office </t>
  </si>
  <si>
    <t>Grant Name</t>
  </si>
  <si>
    <t>Date Awarded</t>
  </si>
  <si>
    <t>Projected Closing Date</t>
  </si>
  <si>
    <t>Description</t>
  </si>
  <si>
    <t>$</t>
  </si>
  <si>
    <t xml:space="preserve">Barnstable County Sheriff's Office </t>
  </si>
  <si>
    <t>Number of Grants</t>
  </si>
  <si>
    <t>Award Amount</t>
  </si>
  <si>
    <t>---</t>
  </si>
  <si>
    <t>Funding Source/Line Item</t>
  </si>
  <si>
    <t>In compliance with the Massachusetts Sheriffs’ Association line item 8910-7110, please see the FY22 Grants awarded to each of the fourteen Sheriff’s Offices.</t>
  </si>
  <si>
    <t>FY2022 Grants</t>
  </si>
  <si>
    <t>Award Amount   for FY22</t>
  </si>
  <si>
    <t xml:space="preserve">ABC Grant </t>
  </si>
  <si>
    <t>7035-0002</t>
  </si>
  <si>
    <t>ABE Instructional Program for Incarcerated Adult(State)</t>
  </si>
  <si>
    <t>ABE Hi-SET</t>
  </si>
  <si>
    <t>ABE Hi-SET(State)</t>
  </si>
  <si>
    <t>Perkins</t>
  </si>
  <si>
    <t>7043-8001</t>
  </si>
  <si>
    <t>Vocational and applied technology programs(Federal)</t>
  </si>
  <si>
    <t>DPH/BSAS</t>
  </si>
  <si>
    <t>4512-0200</t>
  </si>
  <si>
    <t>Comprehensive substance aboue services model(State)</t>
  </si>
  <si>
    <t>DPH/SORS2</t>
  </si>
  <si>
    <t>4512-9093</t>
  </si>
  <si>
    <t>State Opioid Response program(Federal)</t>
  </si>
  <si>
    <t>Inmate Litter Program</t>
  </si>
  <si>
    <t>6110-0001</t>
  </si>
  <si>
    <t>Mass Highway Inmate Litter Program(Trust)</t>
  </si>
  <si>
    <t>RSAT</t>
  </si>
  <si>
    <t>8100-4622</t>
  </si>
  <si>
    <t>Substance abuse treatment program(Federal)</t>
  </si>
  <si>
    <t>911-support &amp; incentive</t>
  </si>
  <si>
    <t>8000-0911</t>
  </si>
  <si>
    <t>911-training</t>
  </si>
  <si>
    <t>911-development</t>
  </si>
  <si>
    <t>911-EMD</t>
  </si>
  <si>
    <t>DCP</t>
  </si>
  <si>
    <t>8000-3502</t>
  </si>
  <si>
    <t>from FY2021, security &amp; door control upgrade, sewer pump station</t>
  </si>
  <si>
    <t>UPS System</t>
  </si>
  <si>
    <t>Bathroom-Showers</t>
  </si>
  <si>
    <t>1102-2494</t>
  </si>
  <si>
    <t>from FY2021, Demand Response Program</t>
  </si>
  <si>
    <t>SREC and APS earnings</t>
  </si>
  <si>
    <t>Demand Response Program</t>
  </si>
  <si>
    <t xml:space="preserve">Hampshire County Sheriff's Office </t>
  </si>
  <si>
    <t>ABE</t>
  </si>
  <si>
    <t>DESE</t>
  </si>
  <si>
    <t>Adult Basic Education</t>
  </si>
  <si>
    <t>DPH MAT</t>
  </si>
  <si>
    <t>DPH</t>
  </si>
  <si>
    <t>MOUD Program</t>
  </si>
  <si>
    <t xml:space="preserve">DPH </t>
  </si>
  <si>
    <t>Substance Abuse</t>
  </si>
  <si>
    <t>EOPS</t>
  </si>
  <si>
    <t>Residential Substance Abuse Treatment</t>
  </si>
  <si>
    <t>Parole</t>
  </si>
  <si>
    <t>Rocky Hill Reentry Collaborative-Housing for parolees</t>
  </si>
  <si>
    <t>Justice Reinvestment Initiative</t>
  </si>
  <si>
    <t>Executive Office of Public Safety and Security</t>
  </si>
  <si>
    <t xml:space="preserve">Substance abuse treatment. </t>
  </si>
  <si>
    <t>Massaschusetts Department of Elementary and Secondary Education</t>
  </si>
  <si>
    <t>Adult basic education services.</t>
  </si>
  <si>
    <t>Substance Abuse Treatment</t>
  </si>
  <si>
    <t>Massachustts Department of Public Health</t>
  </si>
  <si>
    <t>Medicated Assisted Treatment</t>
  </si>
  <si>
    <t>Substance use treatment program that includes medication.</t>
  </si>
  <si>
    <t>Community Corrections</t>
  </si>
  <si>
    <t>Massachusetts Office of Community Corrections</t>
  </si>
  <si>
    <t xml:space="preserve">Reentry Services </t>
  </si>
  <si>
    <t>COPS Office Anti Heroin Task Force Programs</t>
  </si>
  <si>
    <t>Attorney Gernerals Office</t>
  </si>
  <si>
    <t>Anti-Heroin Task Force Programs</t>
  </si>
  <si>
    <t>Adult Basic Education-HiSet Testing</t>
  </si>
  <si>
    <t xml:space="preserve">For supplies related to Hiset Testing </t>
  </si>
  <si>
    <t>Adult Basic Education Planning Grant</t>
  </si>
  <si>
    <t>To plan for significant expansion to the Adult education Program in FY23</t>
  </si>
  <si>
    <t xml:space="preserve">CoMIRS Radio Upgrade Grant </t>
  </si>
  <si>
    <t xml:space="preserve">Executive Office of Technology Services and Security </t>
  </si>
  <si>
    <t>Radio Upgrade</t>
  </si>
  <si>
    <t xml:space="preserve">State 911 Support &amp; Incentive </t>
  </si>
  <si>
    <t>EPS - 8000-0911</t>
  </si>
  <si>
    <t>Less chargebacks at $301,978, RECC personnel salaries</t>
  </si>
  <si>
    <t xml:space="preserve">State 911 Training </t>
  </si>
  <si>
    <t>Less chargebacks at $13,221, RECC staff certification</t>
  </si>
  <si>
    <t>State 911 Emergency Medical Dispatch</t>
  </si>
  <si>
    <t>RECC EMD certification</t>
  </si>
  <si>
    <t>State 911 Development</t>
  </si>
  <si>
    <t>Regional public safety radio system upgrades</t>
  </si>
  <si>
    <t>Inmate Litter Pickup</t>
  </si>
  <si>
    <t>DOT - 61100001</t>
  </si>
  <si>
    <t>Less chargebacks at $5,183, inmate road crew for litter collection</t>
  </si>
  <si>
    <t>Substance Abuse Prevention &amp; Treatment</t>
  </si>
  <si>
    <t>DPH - 45129069</t>
  </si>
  <si>
    <t>Substance abuse services delivery</t>
  </si>
  <si>
    <t>Expanded Substance Abuse Services</t>
  </si>
  <si>
    <t>DPH - 45129093</t>
  </si>
  <si>
    <t>Medication for Opiod Use Disorder (MOUD) in Corrections</t>
  </si>
  <si>
    <t>Inmate Education</t>
  </si>
  <si>
    <t xml:space="preserve">DOE - 70350002 </t>
  </si>
  <si>
    <t>High School Equivalency Test Center daily operation / technology</t>
  </si>
  <si>
    <t>Community Service Operations</t>
  </si>
  <si>
    <t>TRC - 03391003</t>
  </si>
  <si>
    <t>Community Service Program office space, storage and parking</t>
  </si>
  <si>
    <t xml:space="preserve">Bristol County Sheriff's Office </t>
  </si>
  <si>
    <t>Department of Elementary and Secondary Education/70350002</t>
  </si>
  <si>
    <t>Adult basic education for incarcerated students</t>
  </si>
  <si>
    <t>High School Equivalency Test Grant</t>
  </si>
  <si>
    <t>High School Equivalency testing costs</t>
  </si>
  <si>
    <t>Title I Neglected or Delinquent Students</t>
  </si>
  <si>
    <t>Department of Elementary and Secondary Education/70431005</t>
  </si>
  <si>
    <t>suppplemental services for tTitle I eligible youth in correctional setting</t>
  </si>
  <si>
    <t>Women's Substance Abuse Treatment</t>
  </si>
  <si>
    <t>Department of Public Health/45120200</t>
  </si>
  <si>
    <t>treatment and reentry services for residential subtance abuse unit at the Dartmouth Women's Center</t>
  </si>
  <si>
    <t>Executive Office of Public Safety &amp; Security/81004622</t>
  </si>
  <si>
    <t>Residential Substance Abuse Treatment and Reentry services in a therapeutic community setting at the DHOC (2 West Unit)</t>
  </si>
  <si>
    <t>Medication for Opioid Use Disorder</t>
  </si>
  <si>
    <t>Department of Public Health/45129093</t>
  </si>
  <si>
    <t>Medication for Opioid Use Disorder for sentenced inmates and pre-trial detainees</t>
  </si>
  <si>
    <t>Second Chance Act Addressing Needs of Incarcerated Parents &amp; Their Minor Children (COIP)</t>
  </si>
  <si>
    <t>Office of Juvenile Justice &amp; Delinquency Prevention</t>
  </si>
  <si>
    <t>Berkshire County Sheriff's Office</t>
  </si>
  <si>
    <t xml:space="preserve">Essex County Sheriff's Office </t>
  </si>
  <si>
    <t>Second Chance/ORBC</t>
  </si>
  <si>
    <t>Federal/BJA</t>
  </si>
  <si>
    <t>FY2024</t>
  </si>
  <si>
    <t>Improving re-entry for adults with substance abuse disorders, partnered with UTEC &amp; ROCA</t>
  </si>
  <si>
    <t>PREA Expansion Grant</t>
  </si>
  <si>
    <t>FY2022</t>
  </si>
  <si>
    <t>Provide a PREA mental health clinician, train officers, enhance inmate safety</t>
  </si>
  <si>
    <t>Comprehensive Opioid Grant (COSSAP)</t>
  </si>
  <si>
    <t>FY2023</t>
  </si>
  <si>
    <t>Enhance current MAT program with Care Continuum Coordinators, Harm Reduction Educational trianing, Clinical stabilization beds</t>
  </si>
  <si>
    <t>US Dept of Labor/Pathway's Grant</t>
  </si>
  <si>
    <t>Federal/DOL</t>
  </si>
  <si>
    <t>ECSD is the recipicients of services throught VOA, $1,250,000.00; Vocational Training Program for 550 sentenced inmates</t>
  </si>
  <si>
    <t>JMHPC Expansion Grant</t>
  </si>
  <si>
    <t>Partner with VOA for opioid specific interventions, MAT, and training</t>
  </si>
  <si>
    <t>Title 1 Education Grant</t>
  </si>
  <si>
    <t>Partner with Northern Essex Community College, Education &amp; HiSet to 18-21 year olds</t>
  </si>
  <si>
    <t>HSE Test Center Grant</t>
  </si>
  <si>
    <t>HiSet Testing Supplies</t>
  </si>
  <si>
    <t>Adult Education Planning Services Grant</t>
  </si>
  <si>
    <t>Establish planning and evaluation team to determine the feasibility and sustainability of Community Adult Learning Center in Corrections</t>
  </si>
  <si>
    <t>Perkins Grant</t>
  </si>
  <si>
    <t>Hardscape Program/Essex Tech Partnership</t>
  </si>
  <si>
    <t>Correctional Recovery Academy/RSAT</t>
  </si>
  <si>
    <t>10/251/2021</t>
  </si>
  <si>
    <t>Theraputic Community Substance Abuse Treatment</t>
  </si>
  <si>
    <t>Youth Services</t>
  </si>
  <si>
    <t>NE HIDTA</t>
  </si>
  <si>
    <t>Essex County Youth Academy for at risk youth in Essex County</t>
  </si>
  <si>
    <t>Re-entry Essex County</t>
  </si>
  <si>
    <t>FY2026</t>
  </si>
  <si>
    <t>ECSD is the recipient of re-entry services to black &amp; latino men leaving incarceration in Essex County</t>
  </si>
  <si>
    <t>Essex MAT Program (EMAT)</t>
  </si>
  <si>
    <t>SAMSHA</t>
  </si>
  <si>
    <t>ECSD is the recipient of services  to address growing needs to expand and enhance MAT</t>
  </si>
  <si>
    <t>SOR/MAT</t>
  </si>
  <si>
    <t>Provide MAT medications and evidenced-based treatment for incarceration regardless of adjuducation status</t>
  </si>
  <si>
    <t xml:space="preserve">Law Enforcement Wellnes &amp; Mental Health (LEWMHA) </t>
  </si>
  <si>
    <t>COPS</t>
  </si>
  <si>
    <t>Wellness Program fro Correctional Staff</t>
  </si>
  <si>
    <t>STAR</t>
  </si>
  <si>
    <t>Byrne</t>
  </si>
  <si>
    <t>Supporting Transitions for Re-entry community program</t>
  </si>
  <si>
    <t>Youth Leadership Academy</t>
  </si>
  <si>
    <t>Attorney Genernal</t>
  </si>
  <si>
    <t>Assist in payment of interns for YLA</t>
  </si>
  <si>
    <t>Correctional Recovery Academy</t>
  </si>
  <si>
    <t xml:space="preserve">Franklin County Sheriff's Office </t>
  </si>
  <si>
    <t>Dept. of Education</t>
  </si>
  <si>
    <t>Provides free access for incarcerated, uneducated, &amp; limited english speaking adults to highly effective Adult Basic Education services</t>
  </si>
  <si>
    <t>HiSet</t>
  </si>
  <si>
    <t>To help assist in the day-to-day operation of HS Equivalency Test Centers for things such as cost of test administration, special needs, tech upgrades</t>
  </si>
  <si>
    <t xml:space="preserve">Perkins </t>
  </si>
  <si>
    <t>Strengthen career &amp; technical education for the 21st Century Act</t>
  </si>
  <si>
    <t>BSAS SOR 36-34</t>
  </si>
  <si>
    <t>Mass. Department of Public Health
\ Bureau of Substance Abuse Services</t>
  </si>
  <si>
    <t>To increase access to all FDA approved medications for opioid use disorder (OUD) as well as other evidence based treatment for people who use opioids and/or stimulants for all incarcerated regardless of status or release date</t>
  </si>
  <si>
    <t>SAMHSA PDOA HEALing Franklin County</t>
  </si>
  <si>
    <t>Dept. of Health &amp; Human Services / Center for Substance Abuse Treatment</t>
  </si>
  <si>
    <t>To provide nursing staff &amp; medications to support medically assisted treatment program</t>
  </si>
  <si>
    <t>BSAS 11</t>
  </si>
  <si>
    <t>Support the efforts of the FCSO in providing psychoeducational services to inmates in the jail</t>
  </si>
  <si>
    <t>CoMIRS RUP Grant</t>
  </si>
  <si>
    <t xml:space="preserve">Executive Office of Technology Services &amp; Security </t>
  </si>
  <si>
    <t>Finances the upgrade or replacement of public safety radios</t>
  </si>
  <si>
    <t>COSSAP CONNECT</t>
  </si>
  <si>
    <t>OJP/DOJ</t>
  </si>
  <si>
    <t>To create the first Franklin County/North Quabbin 30-town, 24/7 opioid overdose rapid response team, using evidence-based regional hub and spoke model, to respond to fatal and nonfatal overdoses in the only federally-designated rural county in Mass.</t>
  </si>
  <si>
    <t>SAMHSA CONNECT</t>
  </si>
  <si>
    <t>Dept of Health &amp; Human Services/SAMHSA</t>
  </si>
  <si>
    <t>PHORI CONNEC T</t>
  </si>
  <si>
    <t>IIR/DOJ</t>
  </si>
  <si>
    <t>To imrpove collaboration and strategic decision-making of regulatory law enforcement agencies and public health officials to address prescription drug and opioid misuse, reduce crime, and save lives.</t>
  </si>
  <si>
    <t>ARISE INITIATIVE</t>
  </si>
  <si>
    <t>To provide support to those in recovery or with a history of incarceration to re-enter the workforce in the Franklin County and North Quabbin Region of Wmass.</t>
  </si>
  <si>
    <t>AG CULTURAL HUMILITY GRANT</t>
  </si>
  <si>
    <t>Office of the Attorney General</t>
  </si>
  <si>
    <t>To foster cultural humility in post-overdose followup services</t>
  </si>
  <si>
    <t xml:space="preserve">MASSHEAL </t>
  </si>
  <si>
    <t>Dept of Health &amp; Human Services/NIH</t>
  </si>
  <si>
    <t>To reduce overdose deaths by by emphasizing the perspectives and experiences of people who use drugs and those who have used drugs.</t>
  </si>
  <si>
    <t>The Arise Initiative and the AG Cultural Humility were awarded in FY22 but funds will not be spent until FY23.</t>
  </si>
  <si>
    <t>The amounts of the awards were $200,000 and $99,974 respectively.</t>
  </si>
  <si>
    <t xml:space="preserve">Suffolk County Sheriff's Office </t>
  </si>
  <si>
    <t>Department of Education</t>
  </si>
  <si>
    <t>The intent of the ABE Grant is to provide instructional services for indiviuals in need of improvement in highschool equivalencies such as in reading, writing, math as well as community re-entry.</t>
  </si>
  <si>
    <t>Department of Health</t>
  </si>
  <si>
    <t>The intent of the Substance Abuse Grant is to provide inmates in need of services invluding screening, treatment, planning, and aftercare planning.</t>
  </si>
  <si>
    <t xml:space="preserve">The HIV grant aims to implement and/or expend a set of core activities that include innovative HIV prevention and care coordination for inmates detained or in custody of the SCSD. </t>
  </si>
  <si>
    <t xml:space="preserve">Norfolk County Sheriff's Office </t>
  </si>
  <si>
    <t>ABE HSE Test Center Grant</t>
  </si>
  <si>
    <t>High School Equivalency Tests/program supplies</t>
  </si>
  <si>
    <t>SOR (State Opiod Response) Grant</t>
  </si>
  <si>
    <t>Medically Assistance Treatment</t>
  </si>
  <si>
    <t>Residential Substance Abuse Grant</t>
  </si>
  <si>
    <t>Substance Abuse Grant</t>
  </si>
  <si>
    <t>VOCA Grant</t>
  </si>
  <si>
    <t>0840-0110</t>
  </si>
  <si>
    <t>Victim Services</t>
  </si>
  <si>
    <t>VSTTA Grant (Victim Services Training &amp; Technical Asst.) Grant</t>
  </si>
  <si>
    <t>State 911 Support &amp; Incentive</t>
  </si>
  <si>
    <t>MA EOPSS/State 911 Dept</t>
  </si>
  <si>
    <t>Operating costs for our Regional Communications Center</t>
  </si>
  <si>
    <t>Training costs for Full-time Telecommunicators @ Comm Center</t>
  </si>
  <si>
    <t>Capital Equipment Projects for Regional Communications Center</t>
  </si>
  <si>
    <t>State 911 Emergency Medical Dispatch (EMD)</t>
  </si>
  <si>
    <t xml:space="preserve">Resources for Emergency Medical Dispatch </t>
  </si>
  <si>
    <t>EOTSS - CoMIRS Radio Upgrade</t>
  </si>
  <si>
    <t>MA EOTSS</t>
  </si>
  <si>
    <t>Radio Upgrade Project</t>
  </si>
  <si>
    <t xml:space="preserve">Prep Shock Substance Treatment </t>
  </si>
  <si>
    <t>MA DPH/BSAS</t>
  </si>
  <si>
    <t>Substance Use Disorder Treatment within specialized housing unit</t>
  </si>
  <si>
    <t>Victims of Crime Act (VOCA)</t>
  </si>
  <si>
    <t>MA Office of Victim Assistance</t>
  </si>
  <si>
    <t>Victim Services Unit operations</t>
  </si>
  <si>
    <t>Residential Substance Abuse Treatment (RSAT)</t>
  </si>
  <si>
    <t>MA EOPSS/OGR</t>
  </si>
  <si>
    <t>Residential treatment and  support services for inmates</t>
  </si>
  <si>
    <t>Expanded Medication Assisted Treatment (EMAT)</t>
  </si>
  <si>
    <t>DHHS/SAMHSA</t>
  </si>
  <si>
    <t>Medication assisted treatment, support and reentry services</t>
  </si>
  <si>
    <t>Medications for Opioid Use Disorder (MOUD)</t>
  </si>
  <si>
    <t>Medication assisted treatment during incarceration</t>
  </si>
  <si>
    <t xml:space="preserve">Middlesex County Sheriff's Office </t>
  </si>
  <si>
    <t>ABE Testing Center</t>
  </si>
  <si>
    <t>HiSET testing center grant for supplies and testing materials</t>
  </si>
  <si>
    <t>Dual Diagnosis Substance Abuse</t>
  </si>
  <si>
    <t>Substance Abuse treatment and programming</t>
  </si>
  <si>
    <t>State Opioid Response Program</t>
  </si>
  <si>
    <t>State opioid response program and MOUD funding</t>
  </si>
  <si>
    <t>COSSAP</t>
  </si>
  <si>
    <t>DOJ/BJA</t>
  </si>
  <si>
    <t>FY22 allotment for a four year Comprehensive Opioid and Stimulant Substance Program award. Total awarded amount is $1,152,729</t>
  </si>
  <si>
    <t>Residential Substance Abuse Treatment Program</t>
  </si>
  <si>
    <t>Massachusetts Sheriff's Association FY22 Grants Report</t>
  </si>
  <si>
    <t xml:space="preserve">Hampden County Sheriff's Office </t>
  </si>
  <si>
    <t>Award Amount for FY22</t>
  </si>
  <si>
    <t>Justice Reinvestment</t>
  </si>
  <si>
    <t>0330-0613</t>
  </si>
  <si>
    <t>Therapy, Counseling, and Reentry Planning</t>
  </si>
  <si>
    <t>State Opioid Response</t>
  </si>
  <si>
    <t>Vocational and Technical Education</t>
  </si>
  <si>
    <t>Vocational Welding Instruction</t>
  </si>
  <si>
    <t>4512-9069</t>
  </si>
  <si>
    <t>Substance Abuse Treatment Services</t>
  </si>
  <si>
    <t>Title 1</t>
  </si>
  <si>
    <t>7043-1005</t>
  </si>
  <si>
    <t>Education Program for Youths</t>
  </si>
  <si>
    <t>VAWA</t>
  </si>
  <si>
    <t>8100-4646</t>
  </si>
  <si>
    <t>Violence Against Women Act</t>
  </si>
  <si>
    <t>Workforce Skills Capital</t>
  </si>
  <si>
    <t>7009-2007</t>
  </si>
  <si>
    <t>Equipment for Vocational Training</t>
  </si>
  <si>
    <t>Justice Assistance</t>
  </si>
  <si>
    <t>8000-4611</t>
  </si>
  <si>
    <t>Body Armor</t>
  </si>
  <si>
    <t>8910-1050</t>
  </si>
  <si>
    <t>Comprehensive Opioid, Stimulant, and Substance Abuse Program</t>
  </si>
  <si>
    <t xml:space="preserve">The Nantucket County Sheriff's Department did not seek or receive any outside grants during FY2022. </t>
  </si>
  <si>
    <t xml:space="preserve">Overview of FY22 Grants Awarded to the Individual Massachusetts Sheriffs' Offices </t>
  </si>
  <si>
    <t xml:space="preserve">Plymouth County Sheriff's Office </t>
  </si>
  <si>
    <t>Substance Abuse Grant Alcoholism</t>
  </si>
  <si>
    <t>Substance abuse and education for inmates</t>
  </si>
  <si>
    <t xml:space="preserve">Adult Basic Skills </t>
  </si>
  <si>
    <t>HS Equivalency Test Center Materials</t>
  </si>
  <si>
    <t>MAOpioid Response</t>
  </si>
  <si>
    <t xml:space="preserve"> FDA approved medications, supplies for MOUD</t>
  </si>
  <si>
    <t>State Criminal Alien Assistant Program</t>
  </si>
  <si>
    <t>BJA</t>
  </si>
  <si>
    <t>Correctional Purposes- Rolled over grant</t>
  </si>
  <si>
    <t>Funding Source / Line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</si>
</sst>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00"/>
  </numFmts>
  <fonts count="19">
    <font>
      <sz val="11"/>
      <color theme="1"/>
      <name val="Calibri"/>
      <family val="2"/>
      <scheme val="minor"/>
    </font>
    <font>
      <sz val="12"/>
      <color theme="1"/>
      <name val="Calibri"/>
      <family val="2"/>
      <scheme val="minor"/>
    </font>
    <font>
      <sz val="11"/>
      <color theme="1"/>
      <name val="Franklin Gothic Book"/>
      <family val="2"/>
    </font>
    <font>
      <sz val="10"/>
      <color indexed="8"/>
      <name val="ARIAL"/>
      <family val="2"/>
    </font>
    <font>
      <b/>
      <sz val="16"/>
      <color theme="1"/>
      <name val="Calibri"/>
      <family val="2"/>
      <scheme val="minor"/>
    </font>
    <font>
      <b/>
      <i/>
      <sz val="10"/>
      <color theme="1"/>
      <name val="Calibri"/>
      <family val="2"/>
      <scheme val="minor"/>
    </font>
    <font>
      <b/>
      <sz val="14"/>
      <color theme="1"/>
      <name val="Calibri"/>
      <family val="2"/>
      <scheme val="minor"/>
    </font>
    <font>
      <sz val="10"/>
      <name val="MS Sans Serif"/>
      <family val="2"/>
    </font>
    <font>
      <sz val="16"/>
      <color theme="1"/>
      <name val="Calibri"/>
      <family val="2"/>
      <scheme val="minor"/>
    </font>
    <font>
      <b/>
      <i/>
      <sz val="12"/>
      <color theme="1"/>
      <name val="Calibri"/>
      <family val="2"/>
      <scheme val="minor"/>
    </font>
    <font>
      <sz val="11"/>
      <color theme="1"/>
      <name val="Calibri"/>
      <family val="2"/>
      <scheme val="minor"/>
    </font>
    <font>
      <b/>
      <i/>
      <sz val="16"/>
      <color theme="1"/>
      <name val="Calibri"/>
      <family val="2"/>
      <scheme val="minor"/>
    </font>
    <font>
      <sz val="14"/>
      <color theme="1"/>
      <name val="Calibri"/>
      <family val="2"/>
      <scheme val="minor"/>
    </font>
    <font>
      <sz val="11"/>
      <color theme="0"/>
      <name val="Calibri"/>
      <family val="2"/>
      <scheme val="minor"/>
    </font>
    <font>
      <sz val="14"/>
      <color theme="0"/>
      <name val="Calibri"/>
      <family val="2"/>
      <scheme val="minor"/>
    </font>
    <font>
      <sz val="10"/>
      <name val="Arial"/>
      <family val="2"/>
    </font>
    <font>
      <sz val="12"/>
      <name val="Calibri"/>
      <family val="2"/>
      <scheme val="minor"/>
    </font>
    <font>
      <sz val="14"/>
      <name val="Calibri"/>
      <family val="2"/>
      <scheme val="minor"/>
    </font>
    <font>
      <b/>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2" fillId="0" borderId="0"/>
    <xf numFmtId="0" fontId="7" fillId="0" borderId="0"/>
    <xf numFmtId="0" fontId="3" fillId="0" borderId="0">
      <alignment vertical="top"/>
    </xf>
    <xf numFmtId="0" fontId="3" fillId="0" borderId="0">
      <alignment vertical="top"/>
    </xf>
    <xf numFmtId="44" fontId="10" fillId="0" borderId="0" applyFont="0" applyFill="0" applyBorder="0" applyAlignment="0" applyProtection="0"/>
    <xf numFmtId="0" fontId="15" fillId="0" borderId="0"/>
  </cellStyleXfs>
  <cellXfs count="240">
    <xf numFmtId="0" fontId="0" fillId="0" borderId="0" xfId="0"/>
    <xf numFmtId="0" fontId="0" fillId="3" borderId="0" xfId="0" applyFill="1"/>
    <xf numFmtId="0" fontId="0" fillId="0" borderId="0" xfId="0" applyAlignment="1">
      <alignment vertical="center"/>
    </xf>
    <xf numFmtId="0" fontId="0" fillId="3" borderId="0" xfId="0" applyFill="1" applyAlignment="1">
      <alignment vertical="center"/>
    </xf>
    <xf numFmtId="0" fontId="5" fillId="3" borderId="0" xfId="0" applyFont="1" applyFill="1" applyAlignment="1">
      <alignment horizontal="center"/>
    </xf>
    <xf numFmtId="0" fontId="5" fillId="3" borderId="0" xfId="0" applyFont="1" applyFill="1" applyAlignment="1">
      <alignment horizontal="center" wrapText="1"/>
    </xf>
    <xf numFmtId="0" fontId="8" fillId="0" borderId="1" xfId="0" applyFont="1" applyBorder="1" applyAlignment="1">
      <alignment vertical="center"/>
    </xf>
    <xf numFmtId="0" fontId="0" fillId="0" borderId="0" xfId="0" applyFill="1"/>
    <xf numFmtId="0" fontId="8" fillId="3" borderId="1" xfId="0" applyFont="1" applyFill="1" applyBorder="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9" fillId="0" borderId="0" xfId="0" applyFont="1" applyBorder="1" applyAlignment="1">
      <alignment horizontal="right" vertical="center"/>
    </xf>
    <xf numFmtId="0" fontId="8" fillId="0" borderId="1" xfId="0" applyFont="1" applyFill="1" applyBorder="1" applyAlignment="1">
      <alignment vertical="center"/>
    </xf>
    <xf numFmtId="0" fontId="1" fillId="3" borderId="1" xfId="0" applyFont="1" applyFill="1" applyBorder="1" applyAlignment="1">
      <alignment horizontal="center" vertical="center" wrapText="1"/>
    </xf>
    <xf numFmtId="0" fontId="8" fillId="0" borderId="0" xfId="0" applyFont="1" applyAlignment="1">
      <alignment horizontal="center"/>
    </xf>
    <xf numFmtId="0" fontId="12" fillId="0" borderId="0" xfId="0" applyFont="1"/>
    <xf numFmtId="0" fontId="12" fillId="0" borderId="0" xfId="0" applyFont="1" applyAlignment="1">
      <alignment wrapText="1"/>
    </xf>
    <xf numFmtId="0" fontId="8" fillId="0" borderId="0" xfId="0" applyFont="1" applyAlignment="1"/>
    <xf numFmtId="0" fontId="4" fillId="0" borderId="0" xfId="0" applyFont="1" applyAlignment="1"/>
    <xf numFmtId="0" fontId="8" fillId="0" borderId="0" xfId="0" applyFont="1"/>
    <xf numFmtId="164" fontId="8" fillId="0" borderId="0" xfId="5" applyNumberFormat="1" applyFont="1"/>
    <xf numFmtId="0" fontId="0" fillId="0" borderId="0" xfId="0" applyAlignment="1">
      <alignment horizontal="center"/>
    </xf>
    <xf numFmtId="0" fontId="0" fillId="0" borderId="0" xfId="0" applyAlignment="1"/>
    <xf numFmtId="164" fontId="0" fillId="0" borderId="0" xfId="5" applyNumberFormat="1" applyFont="1"/>
    <xf numFmtId="0" fontId="14" fillId="4" borderId="3" xfId="0" applyFont="1" applyFill="1" applyBorder="1"/>
    <xf numFmtId="0" fontId="14" fillId="4" borderId="3" xfId="0" applyFont="1" applyFill="1" applyBorder="1" applyAlignment="1">
      <alignment horizontal="center" wrapText="1"/>
    </xf>
    <xf numFmtId="164" fontId="14" fillId="4" borderId="3" xfId="5" applyNumberFormat="1" applyFont="1" applyFill="1" applyBorder="1" applyAlignment="1">
      <alignment horizontal="center" wrapText="1"/>
    </xf>
    <xf numFmtId="0" fontId="13" fillId="4" borderId="3" xfId="0" applyFont="1" applyFill="1" applyBorder="1"/>
    <xf numFmtId="14" fontId="12" fillId="0" borderId="0" xfId="0" applyNumberFormat="1" applyFont="1" applyAlignment="1">
      <alignment horizontal="center"/>
    </xf>
    <xf numFmtId="164" fontId="12" fillId="0" borderId="0" xfId="5" applyNumberFormat="1" applyFont="1"/>
    <xf numFmtId="0" fontId="12" fillId="2" borderId="0" xfId="0" applyFont="1" applyFill="1" applyAlignment="1">
      <alignment wrapText="1"/>
    </xf>
    <xf numFmtId="14" fontId="12" fillId="2" borderId="0" xfId="0" applyNumberFormat="1" applyFont="1" applyFill="1" applyAlignment="1">
      <alignment horizontal="center"/>
    </xf>
    <xf numFmtId="164" fontId="12" fillId="2" borderId="0" xfId="5" applyNumberFormat="1" applyFont="1" applyFill="1"/>
    <xf numFmtId="0" fontId="12" fillId="2" borderId="0" xfId="0" applyFont="1" applyFill="1"/>
    <xf numFmtId="0" fontId="12" fillId="0" borderId="0" xfId="0" applyFont="1" applyAlignment="1">
      <alignment horizontal="center"/>
    </xf>
    <xf numFmtId="0" fontId="12" fillId="0" borderId="0" xfId="0" applyFont="1" applyAlignment="1"/>
    <xf numFmtId="0" fontId="12" fillId="2" borderId="0" xfId="0" applyFont="1" applyFill="1" applyAlignment="1"/>
    <xf numFmtId="0" fontId="12" fillId="5" borderId="0" xfId="0" applyFont="1" applyFill="1"/>
    <xf numFmtId="14" fontId="12" fillId="5" borderId="0" xfId="0" applyNumberFormat="1" applyFont="1" applyFill="1" applyAlignment="1">
      <alignment horizontal="center"/>
    </xf>
    <xf numFmtId="0" fontId="12" fillId="5" borderId="0" xfId="0" applyFont="1" applyFill="1" applyAlignment="1"/>
    <xf numFmtId="164" fontId="12" fillId="5" borderId="0" xfId="5" applyNumberFormat="1" applyFont="1" applyFill="1"/>
    <xf numFmtId="0" fontId="12" fillId="5" borderId="0" xfId="0" applyFont="1" applyFill="1" applyAlignment="1">
      <alignment wrapText="1"/>
    </xf>
    <xf numFmtId="0" fontId="6" fillId="0" borderId="0" xfId="0" applyFont="1" applyAlignment="1">
      <alignment horizontal="center"/>
    </xf>
    <xf numFmtId="0" fontId="12" fillId="2" borderId="0" xfId="0" applyFont="1" applyFill="1" applyAlignment="1">
      <alignment horizontal="center"/>
    </xf>
    <xf numFmtId="0" fontId="12" fillId="0" borderId="0" xfId="0" applyFont="1" applyFill="1" applyAlignment="1"/>
    <xf numFmtId="14" fontId="12" fillId="0" borderId="0" xfId="0" applyNumberFormat="1" applyFont="1" applyFill="1" applyAlignment="1">
      <alignment horizontal="center"/>
    </xf>
    <xf numFmtId="0" fontId="11" fillId="0" borderId="0" xfId="0" applyFont="1" applyAlignment="1"/>
    <xf numFmtId="14" fontId="12" fillId="0" borderId="0" xfId="0" applyNumberFormat="1" applyFont="1" applyAlignment="1">
      <alignment horizontal="right"/>
    </xf>
    <xf numFmtId="14" fontId="12" fillId="2" borderId="0" xfId="0" applyNumberFormat="1" applyFont="1" applyFill="1" applyAlignment="1">
      <alignment horizontal="right"/>
    </xf>
    <xf numFmtId="0" fontId="12" fillId="0" borderId="0" xfId="0" applyFont="1" applyFill="1" applyAlignment="1">
      <alignment wrapText="1"/>
    </xf>
    <xf numFmtId="14" fontId="12" fillId="0" borderId="0" xfId="0" applyNumberFormat="1" applyFont="1" applyFill="1" applyAlignment="1">
      <alignment horizontal="right"/>
    </xf>
    <xf numFmtId="0" fontId="12" fillId="0" borderId="0" xfId="0" applyFont="1" applyFill="1"/>
    <xf numFmtId="44" fontId="12" fillId="0" borderId="0" xfId="5" applyNumberFormat="1" applyFont="1"/>
    <xf numFmtId="44" fontId="12" fillId="0" borderId="0" xfId="5" applyNumberFormat="1" applyFont="1" applyFill="1"/>
    <xf numFmtId="164" fontId="12" fillId="2" borderId="0" xfId="5" applyNumberFormat="1" applyFont="1" applyFill="1" applyAlignment="1"/>
    <xf numFmtId="44" fontId="12" fillId="2" borderId="0" xfId="5" applyNumberFormat="1" applyFont="1" applyFill="1"/>
    <xf numFmtId="0" fontId="6" fillId="0" borderId="0" xfId="0" applyFont="1" applyAlignment="1"/>
    <xf numFmtId="164" fontId="6" fillId="0" borderId="0" xfId="5" applyNumberFormat="1" applyFont="1"/>
    <xf numFmtId="0" fontId="6" fillId="0" borderId="0" xfId="0" applyFont="1"/>
    <xf numFmtId="0" fontId="12" fillId="0" borderId="0" xfId="0" applyFont="1" applyAlignment="1">
      <alignment horizontal="left" vertical="top"/>
    </xf>
    <xf numFmtId="1" fontId="1" fillId="0" borderId="2"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3" fontId="1" fillId="3" borderId="1" xfId="0" applyNumberFormat="1" applyFont="1" applyFill="1" applyBorder="1" applyAlignment="1">
      <alignment horizontal="center" vertical="center" wrapText="1"/>
    </xf>
    <xf numFmtId="0" fontId="6" fillId="3" borderId="0" xfId="0" applyFont="1" applyFill="1" applyAlignment="1">
      <alignment horizontal="center" wrapText="1"/>
    </xf>
    <xf numFmtId="3" fontId="16" fillId="0" borderId="1" xfId="2" applyNumberFormat="1" applyFont="1" applyBorder="1" applyAlignment="1">
      <alignment horizontal="center" vertical="center"/>
    </xf>
    <xf numFmtId="3" fontId="1" fillId="0" borderId="1" xfId="0" applyNumberFormat="1" applyFont="1" applyBorder="1" applyAlignment="1">
      <alignment horizontal="center" vertical="center"/>
    </xf>
    <xf numFmtId="3" fontId="1" fillId="0" borderId="1" xfId="0" quotePrefix="1" applyNumberFormat="1" applyFont="1" applyBorder="1" applyAlignment="1">
      <alignment horizontal="center" vertical="center"/>
    </xf>
    <xf numFmtId="3" fontId="1" fillId="0" borderId="1" xfId="0" applyNumberFormat="1" applyFont="1" applyFill="1" applyBorder="1" applyAlignment="1">
      <alignment horizontal="center" vertical="center"/>
    </xf>
    <xf numFmtId="1" fontId="1" fillId="0" borderId="2" xfId="2" applyNumberFormat="1" applyFont="1" applyFill="1" applyBorder="1" applyAlignment="1">
      <alignment horizontal="center" vertical="center"/>
    </xf>
    <xf numFmtId="1" fontId="1" fillId="0" borderId="1" xfId="0" applyNumberFormat="1" applyFont="1" applyBorder="1" applyAlignment="1">
      <alignment horizontal="center" vertical="center"/>
    </xf>
    <xf numFmtId="44" fontId="8" fillId="0" borderId="0" xfId="5" applyFont="1"/>
    <xf numFmtId="44" fontId="0" fillId="0" borderId="0" xfId="5" applyFont="1"/>
    <xf numFmtId="44" fontId="14" fillId="4" borderId="3" xfId="5" applyFont="1" applyFill="1" applyBorder="1" applyAlignment="1">
      <alignment horizontal="center" wrapText="1"/>
    </xf>
    <xf numFmtId="44" fontId="12" fillId="0" borderId="0" xfId="5" applyFont="1"/>
    <xf numFmtId="44" fontId="12" fillId="2" borderId="0" xfId="5" applyFont="1" applyFill="1"/>
    <xf numFmtId="44" fontId="12" fillId="0" borderId="0" xfId="5" applyFont="1" applyFill="1"/>
    <xf numFmtId="44" fontId="17" fillId="2" borderId="0" xfId="5" applyFont="1" applyFill="1" applyBorder="1"/>
    <xf numFmtId="0" fontId="12" fillId="3" borderId="0" xfId="0" applyFont="1" applyFill="1" applyAlignment="1">
      <alignment wrapText="1"/>
    </xf>
    <xf numFmtId="14" fontId="12" fillId="3" borderId="0" xfId="0" applyNumberFormat="1" applyFont="1" applyFill="1" applyAlignment="1">
      <alignment horizontal="center"/>
    </xf>
    <xf numFmtId="3" fontId="12" fillId="2" borderId="0" xfId="5" applyNumberFormat="1" applyFont="1" applyFill="1"/>
    <xf numFmtId="3" fontId="12" fillId="0" borderId="0" xfId="5" applyNumberFormat="1" applyFont="1"/>
    <xf numFmtId="3" fontId="12" fillId="0" borderId="0" xfId="5" applyNumberFormat="1" applyFont="1" applyFill="1"/>
    <xf numFmtId="3" fontId="12" fillId="2" borderId="0" xfId="5" applyNumberFormat="1" applyFont="1" applyFill="1" applyAlignment="1"/>
    <xf numFmtId="3" fontId="6" fillId="0" borderId="0" xfId="5" applyNumberFormat="1" applyFont="1"/>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164" fontId="8" fillId="0" borderId="0" xfId="5" applyNumberFormat="1" applyFont="1" applyAlignment="1">
      <alignment vertical="center"/>
    </xf>
    <xf numFmtId="164" fontId="0" fillId="0" borderId="0" xfId="5" applyNumberFormat="1" applyFont="1" applyAlignment="1">
      <alignment vertical="center"/>
    </xf>
    <xf numFmtId="0" fontId="12" fillId="2" borderId="0" xfId="0" applyFont="1" applyFill="1" applyAlignment="1">
      <alignment vertical="center"/>
    </xf>
    <xf numFmtId="14" fontId="12" fillId="2" borderId="0" xfId="0" applyNumberFormat="1" applyFont="1" applyFill="1" applyAlignment="1">
      <alignment horizontal="center" vertical="center"/>
    </xf>
    <xf numFmtId="14" fontId="12" fillId="0" borderId="0" xfId="0" applyNumberFormat="1" applyFont="1" applyAlignment="1">
      <alignment horizontal="center" vertical="center"/>
    </xf>
    <xf numFmtId="0" fontId="12" fillId="2" borderId="0" xfId="0" applyFont="1" applyFill="1" applyAlignment="1">
      <alignment vertical="center" wrapText="1"/>
    </xf>
    <xf numFmtId="0" fontId="12" fillId="0" borderId="0" xfId="0" applyFont="1" applyAlignment="1">
      <alignment vertical="center"/>
    </xf>
    <xf numFmtId="0" fontId="12" fillId="0" borderId="0" xfId="0" applyFont="1" applyAlignment="1">
      <alignment horizontal="center" vertical="center"/>
    </xf>
    <xf numFmtId="164" fontId="12" fillId="0" borderId="0" xfId="5" applyNumberFormat="1" applyFont="1" applyAlignment="1">
      <alignment vertical="center"/>
    </xf>
    <xf numFmtId="0" fontId="6" fillId="0" borderId="0" xfId="0" applyFont="1" applyAlignment="1">
      <alignment vertical="center"/>
    </xf>
    <xf numFmtId="0" fontId="12" fillId="0" borderId="0" xfId="0" applyFont="1" applyAlignment="1">
      <alignment vertical="center" wrapText="1"/>
    </xf>
    <xf numFmtId="0" fontId="12" fillId="0" borderId="0" xfId="0" applyFont="1" applyFill="1" applyAlignment="1">
      <alignment horizontal="left" vertical="center" wrapText="1"/>
    </xf>
    <xf numFmtId="0" fontId="4" fillId="0" borderId="0" xfId="0" applyFont="1"/>
    <xf numFmtId="0" fontId="12" fillId="6" borderId="0" xfId="0" applyFont="1" applyFill="1"/>
    <xf numFmtId="14" fontId="12" fillId="6" borderId="0" xfId="0" applyNumberFormat="1" applyFont="1" applyFill="1" applyAlignment="1">
      <alignment horizontal="center"/>
    </xf>
    <xf numFmtId="164" fontId="12" fillId="6" borderId="0" xfId="5" applyNumberFormat="1" applyFont="1" applyFill="1"/>
    <xf numFmtId="0" fontId="12" fillId="6" borderId="0" xfId="0" applyFont="1" applyFill="1" applyAlignment="1">
      <alignment wrapText="1"/>
    </xf>
    <xf numFmtId="164" fontId="12" fillId="0" borderId="0" xfId="5" applyNumberFormat="1" applyFont="1" applyFill="1"/>
    <xf numFmtId="0" fontId="12" fillId="6" borderId="0" xfId="0" applyFont="1" applyFill="1" applyAlignment="1">
      <alignment horizontal="center"/>
    </xf>
    <xf numFmtId="0" fontId="14" fillId="4" borderId="3" xfId="0" applyFont="1" applyFill="1" applyBorder="1" applyAlignment="1">
      <alignment vertical="center"/>
    </xf>
    <xf numFmtId="0" fontId="14" fillId="4" borderId="3" xfId="0" applyFont="1" applyFill="1" applyBorder="1" applyAlignment="1">
      <alignment horizontal="center" vertical="center" wrapText="1"/>
    </xf>
    <xf numFmtId="164" fontId="14" fillId="4" borderId="3" xfId="5" applyNumberFormat="1" applyFont="1" applyFill="1" applyBorder="1" applyAlignment="1">
      <alignment horizontal="center" vertical="center" wrapText="1"/>
    </xf>
    <xf numFmtId="44" fontId="12" fillId="0" borderId="0" xfId="5" applyFont="1" applyAlignment="1">
      <alignment vertical="center"/>
    </xf>
    <xf numFmtId="44" fontId="12" fillId="2" borderId="0" xfId="5" applyFont="1" applyFill="1" applyAlignment="1">
      <alignment vertical="center"/>
    </xf>
    <xf numFmtId="0" fontId="12" fillId="4" borderId="0" xfId="0" applyFont="1" applyFill="1" applyAlignment="1">
      <alignment vertical="center"/>
    </xf>
    <xf numFmtId="14" fontId="12" fillId="4" borderId="0" xfId="0" applyNumberFormat="1" applyFont="1" applyFill="1" applyAlignment="1">
      <alignment horizontal="center" vertical="center"/>
    </xf>
    <xf numFmtId="164" fontId="12" fillId="4" borderId="0" xfId="5" applyNumberFormat="1" applyFont="1" applyFill="1" applyAlignment="1">
      <alignment vertical="center"/>
    </xf>
    <xf numFmtId="0" fontId="12" fillId="4" borderId="0" xfId="0" applyFont="1" applyFill="1" applyAlignment="1">
      <alignment vertical="center" wrapText="1"/>
    </xf>
    <xf numFmtId="6" fontId="12" fillId="0" borderId="0" xfId="5" applyNumberFormat="1" applyFont="1" applyAlignment="1">
      <alignment vertical="center"/>
    </xf>
    <xf numFmtId="0" fontId="12" fillId="3" borderId="0" xfId="0" applyFont="1" applyFill="1" applyAlignment="1">
      <alignment vertical="center" wrapText="1"/>
    </xf>
    <xf numFmtId="164" fontId="12" fillId="2" borderId="0" xfId="5" applyNumberFormat="1" applyFont="1" applyFill="1" applyAlignment="1">
      <alignment vertical="center"/>
    </xf>
    <xf numFmtId="44" fontId="12" fillId="0" borderId="0" xfId="5" applyFont="1" applyFill="1" applyAlignment="1">
      <alignment vertical="center"/>
    </xf>
    <xf numFmtId="6" fontId="12" fillId="0" borderId="0" xfId="5" applyNumberFormat="1" applyFont="1" applyFill="1" applyAlignment="1">
      <alignment vertical="center"/>
    </xf>
    <xf numFmtId="164" fontId="6" fillId="0" borderId="0" xfId="5" applyNumberFormat="1" applyFont="1" applyAlignment="1">
      <alignment vertical="center"/>
    </xf>
    <xf numFmtId="14" fontId="1" fillId="0" borderId="0" xfId="0" applyNumberFormat="1" applyFont="1" applyAlignment="1">
      <alignment horizontal="center"/>
    </xf>
    <xf numFmtId="14" fontId="1" fillId="2" borderId="0" xfId="0" applyNumberFormat="1" applyFont="1" applyFill="1" applyAlignment="1">
      <alignment horizontal="center"/>
    </xf>
    <xf numFmtId="0" fontId="0" fillId="0" borderId="0" xfId="0" applyAlignment="1">
      <alignment horizontal="left" vertical="top"/>
    </xf>
    <xf numFmtId="0" fontId="8" fillId="0" borderId="0" xfId="0" applyFont="1" applyAlignment="1">
      <alignment horizontal="left" vertical="top"/>
    </xf>
    <xf numFmtId="164" fontId="8" fillId="0" borderId="0" xfId="5" applyNumberFormat="1" applyFont="1" applyAlignment="1">
      <alignment horizontal="left" vertical="top"/>
    </xf>
    <xf numFmtId="164" fontId="0" fillId="0" borderId="0" xfId="5" applyNumberFormat="1" applyFont="1" applyAlignment="1">
      <alignment horizontal="left" vertical="top"/>
    </xf>
    <xf numFmtId="0" fontId="14" fillId="4" borderId="3" xfId="0" applyFont="1" applyFill="1" applyBorder="1" applyAlignment="1">
      <alignment horizontal="left" vertical="top"/>
    </xf>
    <xf numFmtId="0" fontId="14" fillId="4" borderId="3" xfId="0" applyFont="1" applyFill="1" applyBorder="1" applyAlignment="1">
      <alignment horizontal="left" vertical="top" wrapText="1"/>
    </xf>
    <xf numFmtId="164" fontId="14" fillId="4" borderId="3" xfId="5" applyNumberFormat="1" applyFont="1" applyFill="1" applyBorder="1" applyAlignment="1">
      <alignment horizontal="left" vertical="top" wrapText="1"/>
    </xf>
    <xf numFmtId="14" fontId="12" fillId="0" borderId="0" xfId="0" applyNumberFormat="1" applyFont="1" applyAlignment="1">
      <alignment horizontal="left" vertical="top"/>
    </xf>
    <xf numFmtId="164" fontId="12" fillId="0" borderId="0" xfId="5" applyNumberFormat="1" applyFont="1" applyAlignment="1">
      <alignment horizontal="left" vertical="top"/>
    </xf>
    <xf numFmtId="0" fontId="12" fillId="2" borderId="0" xfId="0" applyFont="1" applyFill="1" applyAlignment="1">
      <alignment horizontal="left" vertical="top"/>
    </xf>
    <xf numFmtId="14" fontId="12" fillId="2" borderId="0" xfId="0" applyNumberFormat="1" applyFont="1" applyFill="1" applyAlignment="1">
      <alignment horizontal="left" vertical="top"/>
    </xf>
    <xf numFmtId="164" fontId="12" fillId="2" borderId="0" xfId="5" applyNumberFormat="1" applyFont="1" applyFill="1" applyAlignment="1">
      <alignment horizontal="left" vertical="top"/>
    </xf>
    <xf numFmtId="44" fontId="12" fillId="0" borderId="0" xfId="5" applyNumberFormat="1" applyFont="1" applyAlignment="1">
      <alignment horizontal="left" vertical="top"/>
    </xf>
    <xf numFmtId="0" fontId="12" fillId="2" borderId="0" xfId="0" applyFont="1" applyFill="1" applyAlignment="1">
      <alignment horizontal="left" vertical="top" wrapText="1"/>
    </xf>
    <xf numFmtId="0" fontId="12" fillId="0" borderId="0" xfId="0" applyFont="1" applyFill="1" applyAlignment="1">
      <alignment horizontal="left" vertical="top"/>
    </xf>
    <xf numFmtId="14" fontId="12" fillId="0" borderId="0" xfId="0" applyNumberFormat="1" applyFont="1" applyFill="1" applyAlignment="1">
      <alignment horizontal="left" vertical="top"/>
    </xf>
    <xf numFmtId="44" fontId="12" fillId="0" borderId="0" xfId="5" applyNumberFormat="1" applyFont="1" applyFill="1" applyAlignment="1">
      <alignment horizontal="left" vertical="top"/>
    </xf>
    <xf numFmtId="0" fontId="12" fillId="0" borderId="0" xfId="0" applyFont="1" applyFill="1" applyAlignment="1">
      <alignment horizontal="left" vertical="top" wrapText="1"/>
    </xf>
    <xf numFmtId="0" fontId="0" fillId="0" borderId="0" xfId="0" applyFill="1" applyAlignment="1">
      <alignment horizontal="left" vertical="top"/>
    </xf>
    <xf numFmtId="44" fontId="12" fillId="2" borderId="0" xfId="5" applyNumberFormat="1" applyFont="1" applyFill="1" applyAlignment="1">
      <alignment horizontal="left" vertical="top"/>
    </xf>
    <xf numFmtId="0" fontId="6" fillId="0" borderId="0" xfId="0" applyFont="1" applyAlignment="1">
      <alignment horizontal="left" vertical="top"/>
    </xf>
    <xf numFmtId="164" fontId="6" fillId="0" borderId="0" xfId="5" applyNumberFormat="1" applyFont="1" applyAlignment="1">
      <alignment horizontal="left" vertical="top"/>
    </xf>
    <xf numFmtId="44" fontId="12" fillId="2" borderId="0" xfId="5" applyFont="1" applyFill="1" applyAlignment="1"/>
    <xf numFmtId="0" fontId="12" fillId="0" borderId="0" xfId="0" applyFont="1" applyAlignment="1">
      <alignment horizontal="right"/>
    </xf>
    <xf numFmtId="44" fontId="6" fillId="0" borderId="0" xfId="5" applyFont="1"/>
    <xf numFmtId="0" fontId="14" fillId="4" borderId="3" xfId="0" applyFont="1" applyFill="1" applyBorder="1" applyAlignment="1">
      <alignment wrapText="1"/>
    </xf>
    <xf numFmtId="0" fontId="0" fillId="0" borderId="0" xfId="0" applyAlignment="1">
      <alignment wrapText="1"/>
    </xf>
    <xf numFmtId="0" fontId="8" fillId="0" borderId="0" xfId="0" applyFont="1" applyAlignment="1">
      <alignment wrapText="1"/>
    </xf>
    <xf numFmtId="0" fontId="0" fillId="0" borderId="0" xfId="0"/>
    <xf numFmtId="0" fontId="8" fillId="0" borderId="1" xfId="0" applyFont="1" applyBorder="1" applyAlignment="1">
      <alignment vertical="center"/>
    </xf>
    <xf numFmtId="0" fontId="0" fillId="0" borderId="0" xfId="0" applyFill="1"/>
    <xf numFmtId="0" fontId="8" fillId="0" borderId="0" xfId="0" applyFont="1" applyAlignment="1">
      <alignment horizontal="center"/>
    </xf>
    <xf numFmtId="0" fontId="12" fillId="0" borderId="0" xfId="0" applyFont="1"/>
    <xf numFmtId="0" fontId="8" fillId="0" borderId="0" xfId="0" applyFont="1" applyAlignment="1"/>
    <xf numFmtId="0" fontId="4" fillId="0" borderId="0" xfId="0" applyFont="1" applyAlignment="1"/>
    <xf numFmtId="0" fontId="8" fillId="0" borderId="0" xfId="0" applyFont="1"/>
    <xf numFmtId="164" fontId="8" fillId="0" borderId="0" xfId="5" applyNumberFormat="1" applyFont="1"/>
    <xf numFmtId="0" fontId="0" fillId="0" borderId="0" xfId="0" applyAlignment="1">
      <alignment horizontal="center"/>
    </xf>
    <xf numFmtId="0" fontId="0" fillId="0" borderId="0" xfId="0" applyAlignment="1"/>
    <xf numFmtId="164" fontId="0" fillId="0" borderId="0" xfId="5" applyNumberFormat="1" applyFont="1"/>
    <xf numFmtId="0" fontId="14" fillId="4" borderId="3" xfId="0" applyFont="1" applyFill="1" applyBorder="1"/>
    <xf numFmtId="0" fontId="14" fillId="4" borderId="3" xfId="0" applyFont="1" applyFill="1" applyBorder="1" applyAlignment="1">
      <alignment horizontal="center" wrapText="1"/>
    </xf>
    <xf numFmtId="164" fontId="14" fillId="4" borderId="3" xfId="5" applyNumberFormat="1" applyFont="1" applyFill="1" applyBorder="1" applyAlignment="1">
      <alignment horizontal="center" wrapText="1"/>
    </xf>
    <xf numFmtId="164" fontId="12" fillId="0" borderId="0" xfId="5" applyNumberFormat="1" applyFont="1"/>
    <xf numFmtId="0" fontId="12" fillId="2" borderId="0" xfId="0" applyFont="1" applyFill="1" applyAlignment="1">
      <alignment wrapText="1"/>
    </xf>
    <xf numFmtId="14" fontId="12" fillId="2" borderId="0" xfId="0" applyNumberFormat="1" applyFont="1" applyFill="1" applyAlignment="1">
      <alignment horizontal="center"/>
    </xf>
    <xf numFmtId="164" fontId="12" fillId="2" borderId="0" xfId="5" applyNumberFormat="1" applyFont="1" applyFill="1"/>
    <xf numFmtId="0" fontId="12" fillId="2" borderId="0" xfId="0" applyFont="1" applyFill="1"/>
    <xf numFmtId="0" fontId="12" fillId="0" borderId="0" xfId="0" applyFont="1" applyAlignment="1">
      <alignment horizontal="center"/>
    </xf>
    <xf numFmtId="0" fontId="12" fillId="0" borderId="0" xfId="0" applyFont="1" applyAlignment="1"/>
    <xf numFmtId="0" fontId="12" fillId="2" borderId="0" xfId="0" applyFont="1" applyFill="1" applyAlignment="1"/>
    <xf numFmtId="0" fontId="12" fillId="0" borderId="0" xfId="0" applyFont="1" applyFill="1" applyAlignment="1"/>
    <xf numFmtId="14" fontId="12" fillId="0" borderId="0" xfId="0" applyNumberFormat="1" applyFont="1" applyFill="1" applyAlignment="1">
      <alignment horizontal="center"/>
    </xf>
    <xf numFmtId="0" fontId="12" fillId="0" borderId="0" xfId="0" applyFont="1" applyFill="1" applyAlignment="1">
      <alignment wrapText="1"/>
    </xf>
    <xf numFmtId="0" fontId="12" fillId="0" borderId="0" xfId="0" applyFont="1" applyFill="1"/>
    <xf numFmtId="44" fontId="12" fillId="0" borderId="0" xfId="5" applyNumberFormat="1" applyFont="1"/>
    <xf numFmtId="44" fontId="12" fillId="0" borderId="0" xfId="5" applyNumberFormat="1" applyFont="1" applyFill="1"/>
    <xf numFmtId="164" fontId="12" fillId="2" borderId="0" xfId="5" applyNumberFormat="1" applyFont="1" applyFill="1" applyAlignment="1"/>
    <xf numFmtId="44" fontId="12" fillId="2" borderId="0" xfId="5" applyNumberFormat="1" applyFont="1" applyFill="1"/>
    <xf numFmtId="0" fontId="6" fillId="0" borderId="0" xfId="0" applyFont="1" applyAlignment="1"/>
    <xf numFmtId="164" fontId="6" fillId="0" borderId="0" xfId="5" applyNumberFormat="1" applyFont="1"/>
    <xf numFmtId="3" fontId="1" fillId="0" borderId="1" xfId="0" quotePrefix="1" applyNumberFormat="1" applyFont="1" applyBorder="1" applyAlignment="1">
      <alignment horizontal="center" vertical="center"/>
    </xf>
    <xf numFmtId="1" fontId="1" fillId="0" borderId="1" xfId="0" applyNumberFormat="1" applyFont="1" applyBorder="1" applyAlignment="1">
      <alignment horizontal="center" vertical="center"/>
    </xf>
    <xf numFmtId="0" fontId="12" fillId="3" borderId="0" xfId="0" applyFont="1" applyFill="1"/>
    <xf numFmtId="0" fontId="12" fillId="3" borderId="0" xfId="0" applyFont="1" applyFill="1" applyAlignment="1">
      <alignment horizontal="center"/>
    </xf>
    <xf numFmtId="44" fontId="12" fillId="3" borderId="0" xfId="5" applyFont="1" applyFill="1"/>
    <xf numFmtId="14" fontId="12" fillId="2" borderId="0" xfId="0" quotePrefix="1" applyNumberFormat="1" applyFont="1" applyFill="1" applyAlignment="1">
      <alignment horizontal="right"/>
    </xf>
    <xf numFmtId="14" fontId="12" fillId="2" borderId="0" xfId="0" quotePrefix="1" applyNumberFormat="1" applyFont="1" applyFill="1" applyAlignment="1">
      <alignment horizontal="center"/>
    </xf>
    <xf numFmtId="14" fontId="12" fillId="3" borderId="0" xfId="0" applyNumberFormat="1" applyFont="1" applyFill="1" applyAlignment="1">
      <alignment horizontal="right"/>
    </xf>
    <xf numFmtId="44" fontId="17" fillId="3" borderId="0" xfId="5" applyFont="1" applyFill="1" applyBorder="1"/>
    <xf numFmtId="0" fontId="4"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164" fontId="8" fillId="0" borderId="0" xfId="5" applyNumberFormat="1" applyFont="1" applyAlignment="1">
      <alignment horizontal="left" vertical="center"/>
    </xf>
    <xf numFmtId="164" fontId="0" fillId="0" borderId="0" xfId="5" applyNumberFormat="1" applyFont="1" applyAlignment="1">
      <alignment horizontal="left" vertical="center"/>
    </xf>
    <xf numFmtId="0" fontId="14" fillId="4" borderId="3" xfId="0" applyFont="1" applyFill="1" applyBorder="1" applyAlignment="1">
      <alignment horizontal="left"/>
    </xf>
    <xf numFmtId="0" fontId="14" fillId="4" borderId="3" xfId="0" applyFont="1" applyFill="1" applyBorder="1" applyAlignment="1">
      <alignment horizontal="left" wrapText="1"/>
    </xf>
    <xf numFmtId="164" fontId="14" fillId="4" borderId="3" xfId="5" applyNumberFormat="1" applyFont="1" applyFill="1" applyBorder="1" applyAlignment="1">
      <alignment horizontal="left" wrapText="1"/>
    </xf>
    <xf numFmtId="0" fontId="0" fillId="0" borderId="0" xfId="0" applyAlignment="1">
      <alignment horizontal="left"/>
    </xf>
    <xf numFmtId="0" fontId="12" fillId="0" borderId="0" xfId="0" applyFont="1" applyAlignment="1">
      <alignment horizontal="left" vertical="center"/>
    </xf>
    <xf numFmtId="14" fontId="12" fillId="0" borderId="0" xfId="0" applyNumberFormat="1" applyFont="1" applyAlignment="1">
      <alignment horizontal="left" vertical="center"/>
    </xf>
    <xf numFmtId="0" fontId="12" fillId="0" borderId="0" xfId="0" applyFont="1" applyAlignment="1">
      <alignment horizontal="left" vertical="center" wrapText="1"/>
    </xf>
    <xf numFmtId="165" fontId="12" fillId="0" borderId="0" xfId="0" applyNumberFormat="1" applyFont="1" applyAlignment="1">
      <alignment horizontal="left" vertical="center"/>
    </xf>
    <xf numFmtId="0" fontId="12" fillId="2" borderId="0" xfId="0" applyFont="1" applyFill="1" applyAlignment="1">
      <alignment horizontal="left" vertical="center"/>
    </xf>
    <xf numFmtId="14" fontId="12" fillId="2" borderId="0" xfId="0" applyNumberFormat="1" applyFont="1" applyFill="1" applyAlignment="1">
      <alignment horizontal="left" vertical="center"/>
    </xf>
    <xf numFmtId="165" fontId="12" fillId="2" borderId="0" xfId="5" applyNumberFormat="1" applyFont="1" applyFill="1" applyAlignment="1">
      <alignment horizontal="left" vertical="center"/>
    </xf>
    <xf numFmtId="165" fontId="12" fillId="0" borderId="0" xfId="5" applyNumberFormat="1" applyFont="1" applyAlignment="1">
      <alignment horizontal="left" vertical="center"/>
    </xf>
    <xf numFmtId="0" fontId="12" fillId="2" borderId="0" xfId="0" applyFont="1" applyFill="1" applyAlignment="1">
      <alignment horizontal="left" vertical="center" wrapText="1"/>
    </xf>
    <xf numFmtId="14" fontId="12" fillId="0" borderId="0" xfId="0" applyNumberFormat="1" applyFont="1" applyFill="1" applyAlignment="1">
      <alignment horizontal="left" vertical="center"/>
    </xf>
    <xf numFmtId="0" fontId="0" fillId="0" borderId="0" xfId="0" applyFill="1" applyAlignment="1">
      <alignment horizontal="left" vertical="center"/>
    </xf>
    <xf numFmtId="0" fontId="12" fillId="0" borderId="0" xfId="0" applyFont="1" applyFill="1" applyAlignment="1">
      <alignment horizontal="left" vertical="center"/>
    </xf>
    <xf numFmtId="165" fontId="12" fillId="0" borderId="0" xfId="5" applyNumberFormat="1" applyFont="1" applyFill="1" applyAlignment="1">
      <alignment horizontal="left" vertical="center"/>
    </xf>
    <xf numFmtId="164" fontId="12" fillId="0" borderId="0" xfId="5" applyNumberFormat="1" applyFont="1" applyAlignment="1">
      <alignment horizontal="left" vertical="center"/>
    </xf>
    <xf numFmtId="0" fontId="6" fillId="0" borderId="0" xfId="0" applyFont="1" applyAlignment="1">
      <alignment horizontal="left" vertical="center"/>
    </xf>
    <xf numFmtId="164" fontId="18" fillId="0" borderId="0" xfId="5" applyNumberFormat="1" applyFont="1" applyAlignment="1">
      <alignment horizontal="left" vertical="center"/>
    </xf>
    <xf numFmtId="0" fontId="12" fillId="0" borderId="0" xfId="0" applyFont="1" applyAlignment="1">
      <alignment horizontal="left" vertical="top" wrapText="1"/>
    </xf>
    <xf numFmtId="14" fontId="12" fillId="2" borderId="0" xfId="5" applyNumberFormat="1" applyFont="1" applyFill="1" applyAlignment="1">
      <alignment horizontal="left" vertical="top"/>
    </xf>
    <xf numFmtId="14" fontId="12" fillId="2" borderId="0" xfId="0" applyNumberFormat="1" applyFont="1" applyFill="1" applyAlignment="1">
      <alignment horizontal="left" vertical="top" wrapText="1"/>
    </xf>
    <xf numFmtId="44" fontId="12" fillId="0" borderId="0" xfId="5" applyFont="1" applyAlignment="1">
      <alignment horizontal="left" vertical="top"/>
    </xf>
    <xf numFmtId="44" fontId="12" fillId="2" borderId="0" xfId="5" applyFont="1" applyFill="1" applyAlignment="1">
      <alignment horizontal="left" vertical="top"/>
    </xf>
    <xf numFmtId="0" fontId="12" fillId="3" borderId="0" xfId="0" applyFont="1" applyFill="1" applyAlignment="1">
      <alignment horizontal="left" vertical="top" wrapText="1"/>
    </xf>
    <xf numFmtId="14" fontId="12" fillId="3" borderId="0" xfId="0" applyNumberFormat="1" applyFont="1" applyFill="1" applyAlignment="1">
      <alignment horizontal="left" vertical="top"/>
    </xf>
    <xf numFmtId="44" fontId="12" fillId="0" borderId="0" xfId="5" applyFont="1" applyFill="1" applyAlignment="1">
      <alignment horizontal="left" vertical="top"/>
    </xf>
    <xf numFmtId="0" fontId="6" fillId="3" borderId="3" xfId="0" applyFont="1" applyFill="1" applyBorder="1" applyAlignment="1">
      <alignment horizontal="center" wrapText="1"/>
    </xf>
    <xf numFmtId="0" fontId="0" fillId="0" borderId="0" xfId="0" applyFont="1" applyAlignment="1">
      <alignment horizontal="left" vertical="center" wrapText="1"/>
    </xf>
    <xf numFmtId="0" fontId="10" fillId="0" borderId="0" xfId="0" applyFont="1" applyAlignment="1">
      <alignment horizontal="left" vertical="center" wrapText="1"/>
    </xf>
    <xf numFmtId="0" fontId="4" fillId="0" borderId="0" xfId="0" applyFont="1" applyAlignment="1">
      <alignment horizontal="center"/>
    </xf>
    <xf numFmtId="0" fontId="11" fillId="0" borderId="0" xfId="0" applyFont="1" applyAlignment="1">
      <alignment horizontal="center"/>
    </xf>
    <xf numFmtId="0" fontId="4"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top"/>
    </xf>
    <xf numFmtId="0" fontId="11" fillId="0" borderId="0" xfId="0" applyFont="1" applyAlignment="1">
      <alignment horizontal="center" vertical="top"/>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2" xfId="0" applyFont="1" applyFill="1" applyBorder="1" applyAlignment="1">
      <alignment horizontal="center" vertical="center"/>
    </xf>
  </cellXfs>
  <cellStyles count="7">
    <cellStyle name="Currency" xfId="5" builtinId="4"/>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 name="Normal 9"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X21"/>
  <sheetViews>
    <sheetView tabSelected="1" zoomScale="80" zoomScaleNormal="80" workbookViewId="0">
      <selection sqref="A1:D1"/>
    </sheetView>
  </sheetViews>
  <sheetFormatPr baseColWidth="10" defaultColWidth="8.83203125" defaultRowHeight="15"/>
  <cols>
    <col min="1" max="1" width="4.1640625" customWidth="1"/>
    <col min="2" max="2" width="33.6640625" customWidth="1"/>
    <col min="3" max="4" width="14.83203125" style="10" customWidth="1"/>
    <col min="5" max="5" width="114.6640625" style="1" customWidth="1"/>
    <col min="6" max="24" width="9.1640625" style="7"/>
  </cols>
  <sheetData>
    <row r="1" spans="1:24" ht="33.75" customHeight="1">
      <c r="A1" s="228" t="s">
        <v>308</v>
      </c>
      <c r="B1" s="228"/>
      <c r="C1" s="228"/>
      <c r="D1" s="228"/>
    </row>
    <row r="2" spans="1:24" ht="9" customHeight="1">
      <c r="A2" s="64"/>
      <c r="B2" s="64"/>
      <c r="C2" s="64"/>
      <c r="D2" s="64"/>
    </row>
    <row r="3" spans="1:24" ht="45.75" customHeight="1">
      <c r="A3" s="229" t="s">
        <v>31</v>
      </c>
      <c r="B3" s="230"/>
      <c r="C3" s="230"/>
      <c r="D3" s="230"/>
    </row>
    <row r="4" spans="1:24" ht="24" customHeight="1">
      <c r="A4" s="1"/>
      <c r="B4" s="4" t="s">
        <v>2</v>
      </c>
      <c r="C4" s="5" t="s">
        <v>27</v>
      </c>
      <c r="D4" s="5" t="s">
        <v>28</v>
      </c>
    </row>
    <row r="5" spans="1:24" s="2" customFormat="1" ht="28.5" customHeight="1">
      <c r="A5" s="3">
        <v>1</v>
      </c>
      <c r="B5" s="8" t="s">
        <v>3</v>
      </c>
      <c r="C5" s="69">
        <v>10</v>
      </c>
      <c r="D5" s="65">
        <v>4084160.6900000004</v>
      </c>
      <c r="E5" s="3"/>
      <c r="F5" s="11"/>
      <c r="G5" s="11"/>
      <c r="H5" s="11"/>
      <c r="I5" s="11"/>
      <c r="J5" s="11"/>
      <c r="K5" s="11"/>
      <c r="L5" s="11"/>
      <c r="M5" s="11"/>
      <c r="N5" s="11"/>
      <c r="O5" s="11"/>
      <c r="P5" s="11"/>
      <c r="Q5" s="11"/>
      <c r="R5" s="11"/>
      <c r="S5" s="11"/>
      <c r="T5" s="11"/>
      <c r="U5" s="11"/>
      <c r="V5" s="11"/>
      <c r="W5" s="11"/>
      <c r="X5" s="11"/>
    </row>
    <row r="6" spans="1:24" s="2" customFormat="1" ht="28.5" customHeight="1">
      <c r="A6" s="3">
        <v>2</v>
      </c>
      <c r="B6" s="6" t="s">
        <v>4</v>
      </c>
      <c r="C6" s="70">
        <v>23</v>
      </c>
      <c r="D6" s="66">
        <v>6671741.0199999986</v>
      </c>
      <c r="E6" s="3"/>
      <c r="F6" s="11"/>
      <c r="G6" s="11"/>
      <c r="H6" s="11"/>
      <c r="I6" s="11"/>
      <c r="J6" s="11"/>
      <c r="K6" s="11"/>
      <c r="L6" s="11"/>
      <c r="M6" s="11"/>
      <c r="N6" s="11"/>
      <c r="O6" s="11"/>
      <c r="P6" s="11"/>
      <c r="Q6" s="11"/>
      <c r="R6" s="11"/>
      <c r="S6" s="11"/>
      <c r="T6" s="11"/>
      <c r="U6" s="11"/>
      <c r="V6" s="11"/>
      <c r="W6" s="11"/>
      <c r="X6" s="11"/>
    </row>
    <row r="7" spans="1:24" s="2" customFormat="1" ht="28.5" customHeight="1">
      <c r="A7" s="3">
        <v>3</v>
      </c>
      <c r="B7" s="6" t="s">
        <v>5</v>
      </c>
      <c r="C7" s="61">
        <v>9</v>
      </c>
      <c r="D7" s="66">
        <v>1670286.25</v>
      </c>
      <c r="E7" s="3"/>
      <c r="F7" s="11"/>
      <c r="G7" s="11"/>
      <c r="H7" s="11"/>
      <c r="I7" s="11"/>
      <c r="J7" s="11"/>
      <c r="K7" s="11"/>
      <c r="L7" s="11"/>
      <c r="M7" s="11"/>
      <c r="N7" s="11"/>
      <c r="O7" s="11"/>
      <c r="P7" s="11"/>
      <c r="Q7" s="11"/>
      <c r="R7" s="11"/>
      <c r="S7" s="11"/>
      <c r="T7" s="11"/>
      <c r="U7" s="11"/>
      <c r="V7" s="11"/>
      <c r="W7" s="11"/>
      <c r="X7" s="11"/>
    </row>
    <row r="8" spans="1:24" s="2" customFormat="1" ht="28.5" customHeight="1">
      <c r="A8" s="3">
        <v>4</v>
      </c>
      <c r="B8" s="13" t="s">
        <v>6</v>
      </c>
      <c r="C8" s="70">
        <v>9</v>
      </c>
      <c r="D8" s="66">
        <v>2592739.5700000003</v>
      </c>
      <c r="E8" s="3"/>
      <c r="F8" s="11"/>
      <c r="G8" s="11"/>
      <c r="H8" s="11"/>
      <c r="I8" s="11"/>
      <c r="J8" s="11"/>
      <c r="K8" s="11"/>
      <c r="L8" s="11"/>
      <c r="M8" s="11"/>
      <c r="N8" s="11"/>
      <c r="O8" s="11"/>
      <c r="P8" s="11"/>
      <c r="Q8" s="11"/>
      <c r="R8" s="11"/>
      <c r="S8" s="11"/>
      <c r="T8" s="11"/>
      <c r="U8" s="11"/>
      <c r="V8" s="11"/>
      <c r="W8" s="11"/>
      <c r="X8" s="11"/>
    </row>
    <row r="9" spans="1:24" s="2" customFormat="1" ht="31.5" customHeight="1">
      <c r="A9" s="3">
        <v>5</v>
      </c>
      <c r="B9" s="8" t="s">
        <v>7</v>
      </c>
      <c r="C9" s="14">
        <v>18</v>
      </c>
      <c r="D9" s="63">
        <v>2568919</v>
      </c>
      <c r="E9" s="3"/>
      <c r="F9" s="11"/>
      <c r="G9" s="11"/>
      <c r="H9" s="11"/>
      <c r="I9" s="11"/>
      <c r="J9" s="11"/>
      <c r="K9" s="11"/>
      <c r="L9" s="11"/>
      <c r="M9" s="11"/>
      <c r="N9" s="11"/>
      <c r="O9" s="11"/>
      <c r="P9" s="11"/>
      <c r="Q9" s="11"/>
      <c r="R9" s="11"/>
      <c r="S9" s="11"/>
      <c r="T9" s="11"/>
      <c r="U9" s="11"/>
      <c r="V9" s="11"/>
      <c r="W9" s="11"/>
      <c r="X9" s="11"/>
    </row>
    <row r="10" spans="1:24" s="2" customFormat="1" ht="28.5" customHeight="1">
      <c r="A10" s="3">
        <v>6</v>
      </c>
      <c r="B10" s="6" t="s">
        <v>8</v>
      </c>
      <c r="C10" s="70">
        <v>13</v>
      </c>
      <c r="D10" s="66">
        <v>2380341.64</v>
      </c>
      <c r="E10" s="3"/>
      <c r="F10" s="11"/>
      <c r="G10" s="11"/>
      <c r="H10" s="11"/>
      <c r="I10" s="11"/>
      <c r="J10" s="11"/>
      <c r="K10" s="11"/>
      <c r="L10" s="11"/>
      <c r="M10" s="11"/>
      <c r="N10" s="11"/>
      <c r="O10" s="11"/>
      <c r="P10" s="11"/>
      <c r="Q10" s="11"/>
      <c r="R10" s="11"/>
      <c r="S10" s="11"/>
      <c r="T10" s="11"/>
      <c r="U10" s="11"/>
      <c r="V10" s="11"/>
      <c r="W10" s="11"/>
      <c r="X10" s="11"/>
    </row>
    <row r="11" spans="1:24" s="2" customFormat="1" ht="28.5" customHeight="1">
      <c r="A11" s="3">
        <v>7</v>
      </c>
      <c r="B11" s="6" t="s">
        <v>9</v>
      </c>
      <c r="C11" s="69">
        <v>11</v>
      </c>
      <c r="D11" s="65">
        <v>1804321</v>
      </c>
      <c r="E11" s="3"/>
      <c r="F11" s="11"/>
      <c r="G11" s="11"/>
      <c r="H11" s="11"/>
      <c r="I11" s="11"/>
      <c r="J11" s="11"/>
      <c r="K11" s="11"/>
      <c r="L11" s="11"/>
      <c r="M11" s="11"/>
      <c r="N11" s="11"/>
      <c r="O11" s="11"/>
      <c r="P11" s="11"/>
      <c r="Q11" s="11"/>
      <c r="R11" s="11"/>
      <c r="S11" s="11"/>
      <c r="T11" s="11"/>
      <c r="U11" s="11"/>
      <c r="V11" s="11"/>
      <c r="W11" s="11"/>
      <c r="X11" s="11"/>
    </row>
    <row r="12" spans="1:24" s="2" customFormat="1" ht="28.5" customHeight="1">
      <c r="A12" s="3">
        <v>8</v>
      </c>
      <c r="B12" s="6" t="s">
        <v>10</v>
      </c>
      <c r="C12" s="70">
        <v>5</v>
      </c>
      <c r="D12" s="66">
        <v>696962</v>
      </c>
      <c r="E12" s="3"/>
      <c r="F12" s="11"/>
      <c r="G12" s="11"/>
      <c r="H12" s="11"/>
      <c r="I12" s="11"/>
      <c r="J12" s="11"/>
      <c r="K12" s="11"/>
      <c r="L12" s="11"/>
      <c r="M12" s="11"/>
      <c r="N12" s="11"/>
      <c r="O12" s="11"/>
      <c r="P12" s="11"/>
      <c r="Q12" s="11"/>
      <c r="R12" s="11"/>
      <c r="S12" s="11"/>
      <c r="T12" s="11"/>
      <c r="U12" s="11"/>
      <c r="V12" s="11"/>
      <c r="W12" s="11"/>
      <c r="X12" s="11"/>
    </row>
    <row r="13" spans="1:24" s="2" customFormat="1" ht="28.5" customHeight="1">
      <c r="A13" s="3">
        <v>9</v>
      </c>
      <c r="B13" s="8" t="s">
        <v>11</v>
      </c>
      <c r="C13" s="61">
        <v>5</v>
      </c>
      <c r="D13" s="66">
        <v>757908</v>
      </c>
      <c r="E13" s="3"/>
      <c r="F13" s="11"/>
      <c r="G13" s="11"/>
      <c r="H13" s="11"/>
      <c r="I13" s="11"/>
      <c r="J13" s="11"/>
      <c r="K13" s="11"/>
      <c r="L13" s="11"/>
      <c r="M13" s="11"/>
      <c r="N13" s="11"/>
      <c r="O13" s="11"/>
      <c r="P13" s="11"/>
      <c r="Q13" s="11"/>
      <c r="R13" s="11"/>
      <c r="S13" s="11"/>
      <c r="T13" s="11"/>
      <c r="U13" s="11"/>
      <c r="V13" s="11"/>
      <c r="W13" s="11"/>
      <c r="X13" s="11"/>
    </row>
    <row r="14" spans="1:24" s="2" customFormat="1" ht="28.5" customHeight="1">
      <c r="A14" s="3">
        <v>10</v>
      </c>
      <c r="B14" s="6" t="s">
        <v>12</v>
      </c>
      <c r="C14" s="70">
        <v>0</v>
      </c>
      <c r="D14" s="67" t="s">
        <v>29</v>
      </c>
      <c r="E14" s="3"/>
      <c r="F14" s="11"/>
      <c r="G14" s="11"/>
      <c r="H14" s="11"/>
      <c r="I14" s="11"/>
      <c r="J14" s="11"/>
      <c r="K14" s="11"/>
      <c r="L14" s="11"/>
      <c r="M14" s="11"/>
      <c r="N14" s="11"/>
      <c r="O14" s="11"/>
      <c r="P14" s="11"/>
      <c r="Q14" s="11"/>
      <c r="R14" s="11"/>
      <c r="S14" s="11"/>
      <c r="T14" s="11"/>
      <c r="U14" s="11"/>
      <c r="V14" s="11"/>
      <c r="W14" s="11"/>
      <c r="X14" s="11"/>
    </row>
    <row r="15" spans="1:24" s="2" customFormat="1" ht="28.5" customHeight="1">
      <c r="A15" s="3">
        <v>11</v>
      </c>
      <c r="B15" s="8" t="s">
        <v>13</v>
      </c>
      <c r="C15" s="70">
        <v>6</v>
      </c>
      <c r="D15" s="66">
        <v>559253</v>
      </c>
      <c r="E15" s="3"/>
      <c r="F15" s="11"/>
      <c r="G15" s="11"/>
      <c r="H15" s="11"/>
      <c r="I15" s="11"/>
      <c r="J15" s="11"/>
      <c r="K15" s="11"/>
      <c r="L15" s="11"/>
      <c r="M15" s="11"/>
      <c r="N15" s="11"/>
      <c r="O15" s="11"/>
      <c r="P15" s="11"/>
      <c r="Q15" s="11"/>
      <c r="R15" s="11"/>
      <c r="S15" s="11"/>
      <c r="T15" s="11"/>
      <c r="U15" s="11"/>
      <c r="V15" s="11"/>
      <c r="W15" s="11"/>
      <c r="X15" s="11"/>
    </row>
    <row r="16" spans="1:24" s="2" customFormat="1" ht="28.5" customHeight="1">
      <c r="A16" s="3">
        <v>12</v>
      </c>
      <c r="B16" s="153" t="s">
        <v>14</v>
      </c>
      <c r="C16" s="186">
        <v>4</v>
      </c>
      <c r="D16" s="185">
        <v>552962</v>
      </c>
      <c r="E16" s="3"/>
      <c r="F16" s="11"/>
      <c r="G16" s="11"/>
      <c r="H16" s="11" t="s">
        <v>1</v>
      </c>
      <c r="I16" s="11"/>
      <c r="J16" s="11"/>
      <c r="K16" s="11"/>
      <c r="L16" s="11"/>
      <c r="M16" s="11"/>
      <c r="N16" s="11"/>
      <c r="O16" s="11"/>
      <c r="P16" s="11"/>
      <c r="Q16" s="11"/>
      <c r="R16" s="11"/>
      <c r="S16" s="11"/>
      <c r="T16" s="11"/>
      <c r="U16" s="11"/>
      <c r="V16" s="11"/>
      <c r="W16" s="11"/>
      <c r="X16" s="11"/>
    </row>
    <row r="17" spans="1:24" s="2" customFormat="1" ht="28.5" customHeight="1">
      <c r="A17" s="3">
        <v>13</v>
      </c>
      <c r="B17" s="8" t="s">
        <v>15</v>
      </c>
      <c r="C17" s="61">
        <v>3</v>
      </c>
      <c r="D17" s="66">
        <v>419262</v>
      </c>
      <c r="E17" s="3"/>
      <c r="F17" s="11"/>
      <c r="G17" s="11"/>
      <c r="H17" s="11"/>
      <c r="I17" s="11"/>
      <c r="J17" s="11"/>
      <c r="K17" s="11"/>
      <c r="L17" s="11"/>
      <c r="M17" s="11"/>
      <c r="N17" s="11"/>
      <c r="O17" s="11"/>
      <c r="P17" s="11"/>
      <c r="Q17" s="11"/>
      <c r="R17" s="11"/>
      <c r="S17" s="11"/>
      <c r="T17" s="11"/>
      <c r="U17" s="11"/>
      <c r="V17" s="11"/>
      <c r="W17" s="11"/>
      <c r="X17" s="11"/>
    </row>
    <row r="18" spans="1:24" s="2" customFormat="1" ht="28.5" customHeight="1">
      <c r="A18" s="3">
        <v>14</v>
      </c>
      <c r="B18" s="6" t="s">
        <v>0</v>
      </c>
      <c r="C18" s="62">
        <v>10</v>
      </c>
      <c r="D18" s="66">
        <v>2032302.11</v>
      </c>
      <c r="E18" s="3"/>
      <c r="F18" s="11"/>
      <c r="G18" s="11"/>
      <c r="H18" s="11"/>
      <c r="I18" s="11"/>
      <c r="J18" s="11"/>
      <c r="K18" s="11"/>
      <c r="L18" s="11"/>
      <c r="M18" s="11"/>
      <c r="N18" s="11"/>
      <c r="O18" s="11"/>
      <c r="P18" s="11"/>
      <c r="Q18" s="11"/>
      <c r="R18" s="11"/>
      <c r="S18" s="11"/>
      <c r="T18" s="11"/>
      <c r="U18" s="11"/>
      <c r="V18" s="11"/>
      <c r="W18" s="11"/>
      <c r="X18" s="11"/>
    </row>
    <row r="19" spans="1:24" s="2" customFormat="1" ht="28.5" customHeight="1">
      <c r="A19" s="3"/>
      <c r="B19" s="12" t="s">
        <v>16</v>
      </c>
      <c r="C19" s="68">
        <f>SUM(C5:C18)</f>
        <v>126</v>
      </c>
      <c r="D19" s="68">
        <f>SUM(D5:D18)</f>
        <v>26791158.280000001</v>
      </c>
      <c r="E19" s="3"/>
      <c r="F19" s="11"/>
      <c r="G19" s="11"/>
      <c r="H19" s="11"/>
      <c r="I19" s="11"/>
      <c r="J19" s="11"/>
      <c r="K19" s="11"/>
      <c r="L19" s="11"/>
      <c r="M19" s="11"/>
      <c r="N19" s="11"/>
      <c r="O19" s="11"/>
      <c r="P19" s="11"/>
      <c r="Q19" s="11"/>
      <c r="R19" s="11"/>
      <c r="S19" s="11"/>
      <c r="T19" s="11"/>
      <c r="U19" s="11"/>
      <c r="V19" s="11"/>
      <c r="W19" s="11"/>
      <c r="X19" s="11"/>
    </row>
    <row r="20" spans="1:24" s="1" customFormat="1" ht="9" customHeight="1">
      <c r="C20" s="9"/>
      <c r="D20" s="9"/>
      <c r="F20" s="7"/>
      <c r="G20" s="7"/>
      <c r="H20" s="7"/>
      <c r="I20" s="7"/>
      <c r="J20" s="7"/>
      <c r="K20" s="7"/>
      <c r="L20" s="7"/>
      <c r="M20" s="7"/>
      <c r="N20" s="7"/>
      <c r="O20" s="7"/>
      <c r="P20" s="7"/>
      <c r="Q20" s="7"/>
      <c r="R20" s="7"/>
      <c r="S20" s="7"/>
      <c r="T20" s="7"/>
      <c r="U20" s="7"/>
      <c r="V20" s="7"/>
      <c r="W20" s="7"/>
      <c r="X20" s="7"/>
    </row>
    <row r="21" spans="1:24" s="1" customFormat="1" ht="201" customHeight="1">
      <c r="C21" s="9"/>
      <c r="D21" s="9"/>
      <c r="F21" s="7"/>
      <c r="G21" s="7"/>
      <c r="H21" s="7"/>
      <c r="I21" s="7"/>
      <c r="J21" s="7"/>
      <c r="K21" s="7"/>
      <c r="L21" s="7"/>
      <c r="M21" s="7"/>
      <c r="N21" s="7"/>
      <c r="O21" s="7"/>
      <c r="P21" s="7"/>
      <c r="Q21" s="7"/>
      <c r="R21" s="7"/>
      <c r="S21" s="7"/>
      <c r="T21" s="7"/>
      <c r="U21" s="7"/>
      <c r="V21" s="7"/>
      <c r="W21" s="7"/>
      <c r="X21" s="7"/>
    </row>
  </sheetData>
  <mergeCells count="2">
    <mergeCell ref="A1:D1"/>
    <mergeCell ref="A3:D3"/>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fitToPage="1"/>
  </sheetPr>
  <dimension ref="B2:H28"/>
  <sheetViews>
    <sheetView zoomScale="90" zoomScaleNormal="90" workbookViewId="0">
      <selection activeCell="G15" sqref="G15"/>
    </sheetView>
  </sheetViews>
  <sheetFormatPr baseColWidth="10" defaultColWidth="8.83203125" defaultRowHeight="15"/>
  <cols>
    <col min="1" max="1" width="5.6640625" style="124" customWidth="1"/>
    <col min="2" max="2" width="4.6640625" style="124" customWidth="1"/>
    <col min="3" max="3" width="39.5" style="124" customWidth="1"/>
    <col min="4" max="4" width="14.6640625" style="124" customWidth="1"/>
    <col min="5" max="5" width="22.5" style="124" customWidth="1"/>
    <col min="6" max="6" width="18.83203125" style="127" bestFit="1" customWidth="1"/>
    <col min="7" max="7" width="14" style="124" customWidth="1"/>
    <col min="8" max="8" width="68.33203125" style="124" customWidth="1"/>
    <col min="9" max="16384" width="8.83203125" style="124"/>
  </cols>
  <sheetData>
    <row r="2" spans="2:8" ht="21">
      <c r="C2" s="235" t="s">
        <v>32</v>
      </c>
      <c r="D2" s="235"/>
      <c r="E2" s="235"/>
      <c r="F2" s="235"/>
      <c r="G2" s="235"/>
      <c r="H2" s="235"/>
    </row>
    <row r="3" spans="2:8" ht="21">
      <c r="C3" s="236" t="s">
        <v>271</v>
      </c>
      <c r="D3" s="236"/>
      <c r="E3" s="236"/>
      <c r="F3" s="236"/>
      <c r="G3" s="236"/>
      <c r="H3" s="236"/>
    </row>
    <row r="4" spans="2:8" ht="21">
      <c r="C4" s="125"/>
      <c r="D4" s="125"/>
      <c r="E4" s="125"/>
      <c r="F4" s="126"/>
      <c r="G4" s="125"/>
      <c r="H4" s="125"/>
    </row>
    <row r="5" spans="2:8" ht="2" customHeight="1"/>
    <row r="6" spans="2:8" ht="52" customHeight="1">
      <c r="C6" s="128" t="s">
        <v>21</v>
      </c>
      <c r="D6" s="129" t="s">
        <v>22</v>
      </c>
      <c r="E6" s="129" t="s">
        <v>319</v>
      </c>
      <c r="F6" s="130" t="s">
        <v>33</v>
      </c>
      <c r="G6" s="129" t="s">
        <v>23</v>
      </c>
      <c r="H6" s="128" t="s">
        <v>24</v>
      </c>
    </row>
    <row r="7" spans="2:8" ht="19">
      <c r="C7" s="60" t="s">
        <v>272</v>
      </c>
      <c r="D7" s="131">
        <v>44438</v>
      </c>
      <c r="E7" s="60" t="s">
        <v>70</v>
      </c>
      <c r="F7" s="132">
        <v>2112</v>
      </c>
      <c r="G7" s="131">
        <v>44742</v>
      </c>
      <c r="H7" s="60" t="s">
        <v>273</v>
      </c>
    </row>
    <row r="8" spans="2:8" ht="19">
      <c r="C8" s="133" t="s">
        <v>274</v>
      </c>
      <c r="D8" s="134">
        <v>44378</v>
      </c>
      <c r="E8" s="133" t="s">
        <v>42</v>
      </c>
      <c r="F8" s="135">
        <v>77200</v>
      </c>
      <c r="G8" s="134">
        <v>44742</v>
      </c>
      <c r="H8" s="133" t="s">
        <v>275</v>
      </c>
    </row>
    <row r="9" spans="2:8" ht="19">
      <c r="C9" s="60" t="s">
        <v>276</v>
      </c>
      <c r="D9" s="131">
        <v>44355</v>
      </c>
      <c r="E9" s="60" t="s">
        <v>42</v>
      </c>
      <c r="F9" s="132">
        <v>365596</v>
      </c>
      <c r="G9" s="131">
        <v>44834</v>
      </c>
      <c r="H9" s="60" t="s">
        <v>277</v>
      </c>
    </row>
    <row r="10" spans="2:8" ht="40">
      <c r="C10" s="133" t="s">
        <v>278</v>
      </c>
      <c r="D10" s="134">
        <v>44120</v>
      </c>
      <c r="E10" s="133" t="s">
        <v>279</v>
      </c>
      <c r="F10" s="135">
        <v>288000</v>
      </c>
      <c r="G10" s="134">
        <v>45565</v>
      </c>
      <c r="H10" s="137" t="s">
        <v>280</v>
      </c>
    </row>
    <row r="11" spans="2:8" ht="19">
      <c r="C11" s="60" t="s">
        <v>51</v>
      </c>
      <c r="D11" s="131">
        <v>44501</v>
      </c>
      <c r="E11" s="60" t="s">
        <v>73</v>
      </c>
      <c r="F11" s="132">
        <v>25000</v>
      </c>
      <c r="G11" s="131">
        <v>44742</v>
      </c>
      <c r="H11" s="60" t="s">
        <v>281</v>
      </c>
    </row>
    <row r="12" spans="2:8" ht="19">
      <c r="C12" s="133"/>
      <c r="D12" s="134"/>
      <c r="E12" s="133"/>
      <c r="F12" s="135"/>
      <c r="G12" s="134"/>
      <c r="H12" s="133"/>
    </row>
    <row r="13" spans="2:8" ht="19">
      <c r="B13" s="124" t="s">
        <v>1</v>
      </c>
      <c r="C13" s="60"/>
      <c r="D13" s="60"/>
      <c r="E13" s="60"/>
      <c r="F13" s="136"/>
      <c r="G13" s="60"/>
      <c r="H13" s="60"/>
    </row>
    <row r="14" spans="2:8" ht="19">
      <c r="C14" s="133"/>
      <c r="D14" s="134"/>
      <c r="E14" s="133"/>
      <c r="F14" s="135"/>
      <c r="G14" s="134"/>
      <c r="H14" s="133"/>
    </row>
    <row r="15" spans="2:8" ht="19">
      <c r="C15" s="60"/>
      <c r="D15" s="60"/>
      <c r="E15" s="60"/>
      <c r="F15" s="136"/>
      <c r="G15" s="60"/>
      <c r="H15" s="60"/>
    </row>
    <row r="16" spans="2:8" ht="21.75" customHeight="1">
      <c r="C16" s="133"/>
      <c r="D16" s="134"/>
      <c r="E16" s="133"/>
      <c r="F16" s="135"/>
      <c r="G16" s="134"/>
      <c r="H16" s="137"/>
    </row>
    <row r="17" spans="3:8" s="142" customFormat="1" ht="21.75" customHeight="1">
      <c r="C17" s="138"/>
      <c r="D17" s="139"/>
      <c r="E17" s="138"/>
      <c r="F17" s="140"/>
      <c r="G17" s="139"/>
      <c r="H17" s="141"/>
    </row>
    <row r="18" spans="3:8" ht="21.75" customHeight="1">
      <c r="C18" s="133"/>
      <c r="D18" s="134"/>
      <c r="E18" s="133"/>
      <c r="F18" s="135"/>
      <c r="G18" s="134"/>
      <c r="H18" s="137"/>
    </row>
    <row r="19" spans="3:8" s="142" customFormat="1" ht="21.75" customHeight="1">
      <c r="C19" s="138"/>
      <c r="D19" s="139"/>
      <c r="E19" s="138"/>
      <c r="F19" s="140"/>
      <c r="G19" s="139"/>
      <c r="H19" s="141"/>
    </row>
    <row r="20" spans="3:8" s="142" customFormat="1" ht="23.25" customHeight="1">
      <c r="C20" s="133"/>
      <c r="D20" s="134"/>
      <c r="E20" s="137"/>
      <c r="F20" s="135"/>
      <c r="G20" s="134"/>
      <c r="H20" s="137"/>
    </row>
    <row r="21" spans="3:8" s="142" customFormat="1" ht="21.75" customHeight="1">
      <c r="C21" s="138"/>
      <c r="D21" s="139"/>
      <c r="E21" s="138"/>
      <c r="F21" s="140"/>
      <c r="G21" s="139"/>
      <c r="H21" s="141"/>
    </row>
    <row r="22" spans="3:8" s="142" customFormat="1" ht="21.75" customHeight="1">
      <c r="C22" s="133"/>
      <c r="D22" s="134"/>
      <c r="E22" s="133"/>
      <c r="F22" s="135"/>
      <c r="G22" s="134"/>
      <c r="H22" s="137"/>
    </row>
    <row r="23" spans="3:8" s="142" customFormat="1" ht="21.75" customHeight="1">
      <c r="C23" s="138"/>
      <c r="D23" s="139"/>
      <c r="E23" s="138"/>
      <c r="F23" s="140"/>
      <c r="G23" s="139"/>
      <c r="H23" s="141"/>
    </row>
    <row r="24" spans="3:8" s="142" customFormat="1" ht="21.75" customHeight="1">
      <c r="C24" s="133"/>
      <c r="D24" s="134"/>
      <c r="E24" s="133"/>
      <c r="F24" s="143"/>
      <c r="G24" s="134"/>
      <c r="H24" s="137"/>
    </row>
    <row r="25" spans="3:8" ht="19">
      <c r="C25" s="60"/>
      <c r="D25" s="60"/>
      <c r="E25" s="60"/>
      <c r="F25" s="136"/>
      <c r="G25" s="60"/>
      <c r="H25" s="60" t="s">
        <v>1</v>
      </c>
    </row>
    <row r="26" spans="3:8" ht="23.25" customHeight="1">
      <c r="C26" s="133"/>
      <c r="D26" s="134"/>
      <c r="E26" s="137"/>
      <c r="F26" s="143"/>
      <c r="G26" s="134"/>
      <c r="H26" s="137"/>
    </row>
    <row r="27" spans="3:8" ht="19">
      <c r="C27" s="60"/>
      <c r="D27" s="60"/>
      <c r="E27" s="60"/>
      <c r="F27" s="132"/>
      <c r="G27" s="60"/>
      <c r="H27" s="60"/>
    </row>
    <row r="28" spans="3:8" ht="19">
      <c r="E28" s="144" t="s">
        <v>17</v>
      </c>
      <c r="F28" s="145">
        <f>SUM(F7:F27)</f>
        <v>757908</v>
      </c>
    </row>
  </sheetData>
  <mergeCells count="2">
    <mergeCell ref="C2:H2"/>
    <mergeCell ref="C3:H3"/>
  </mergeCells>
  <pageMargins left="0.25" right="0.25" top="0.75" bottom="0.75" header="0.3" footer="0.3"/>
  <pageSetup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A1:J22"/>
  <sheetViews>
    <sheetView workbookViewId="0">
      <selection activeCell="C1" sqref="C1:H1"/>
    </sheetView>
  </sheetViews>
  <sheetFormatPr baseColWidth="10" defaultColWidth="8.83203125" defaultRowHeight="15"/>
  <cols>
    <col min="3" max="3" width="26.5" bestFit="1" customWidth="1"/>
    <col min="4" max="4" width="11.33203125" style="22" bestFit="1" customWidth="1"/>
    <col min="5" max="5" width="18.83203125" style="23" customWidth="1"/>
    <col min="6" max="6" width="17.5" style="24" customWidth="1"/>
    <col min="7" max="7" width="14" style="22" customWidth="1"/>
    <col min="8" max="8" width="70.5" customWidth="1"/>
    <col min="9" max="9" width="0.5" customWidth="1"/>
    <col min="10" max="10" width="6.33203125" hidden="1" customWidth="1"/>
  </cols>
  <sheetData>
    <row r="1" spans="1:10" ht="49.5" customHeight="1">
      <c r="C1" s="237" t="s">
        <v>307</v>
      </c>
      <c r="D1" s="238"/>
      <c r="E1" s="238"/>
      <c r="F1" s="238"/>
      <c r="G1" s="238"/>
      <c r="H1" s="239"/>
    </row>
    <row r="2" spans="1:10" ht="19">
      <c r="A2" s="43"/>
      <c r="B2" s="43"/>
      <c r="C2" s="43"/>
      <c r="D2" s="43"/>
      <c r="E2" s="43"/>
      <c r="F2" s="43"/>
      <c r="G2" s="43"/>
      <c r="H2" s="43"/>
    </row>
    <row r="3" spans="1:10" ht="21">
      <c r="C3" s="231" t="s">
        <v>32</v>
      </c>
      <c r="D3" s="231"/>
      <c r="E3" s="231"/>
      <c r="F3" s="231"/>
      <c r="G3" s="231"/>
      <c r="H3" s="231"/>
      <c r="I3" s="19"/>
      <c r="J3" s="19"/>
    </row>
    <row r="4" spans="1:10" ht="21">
      <c r="C4" s="232" t="s">
        <v>19</v>
      </c>
      <c r="D4" s="232"/>
      <c r="E4" s="232"/>
      <c r="F4" s="232"/>
      <c r="G4" s="232"/>
      <c r="H4" s="232"/>
      <c r="I4" s="232"/>
      <c r="J4" s="232"/>
    </row>
    <row r="5" spans="1:10" ht="21">
      <c r="C5" s="20"/>
      <c r="D5" s="15"/>
      <c r="E5" s="18"/>
      <c r="F5" s="21"/>
      <c r="G5" s="15"/>
      <c r="H5" s="20"/>
      <c r="I5" s="20"/>
      <c r="J5" s="20"/>
    </row>
    <row r="6" spans="1:10" ht="2" customHeight="1"/>
    <row r="7" spans="1:10" ht="52" customHeight="1">
      <c r="C7" s="25" t="s">
        <v>21</v>
      </c>
      <c r="D7" s="26" t="s">
        <v>22</v>
      </c>
      <c r="E7" s="26" t="s">
        <v>30</v>
      </c>
      <c r="F7" s="27" t="s">
        <v>33</v>
      </c>
      <c r="G7" s="26" t="s">
        <v>23</v>
      </c>
      <c r="H7" s="25" t="s">
        <v>24</v>
      </c>
      <c r="I7" s="28"/>
    </row>
    <row r="8" spans="1:10" ht="19">
      <c r="C8" s="16"/>
      <c r="D8" s="35"/>
      <c r="E8" s="36"/>
      <c r="F8" s="30"/>
      <c r="G8" s="35"/>
      <c r="H8" s="16"/>
    </row>
    <row r="9" spans="1:10" ht="19">
      <c r="C9" s="34"/>
      <c r="D9" s="32"/>
      <c r="E9" s="37"/>
      <c r="F9" s="33"/>
      <c r="G9" s="32"/>
      <c r="H9" s="34"/>
    </row>
    <row r="10" spans="1:10" ht="19">
      <c r="C10" s="34"/>
      <c r="D10" s="44"/>
      <c r="E10" s="37"/>
      <c r="F10" s="33" t="s">
        <v>25</v>
      </c>
      <c r="G10" s="44"/>
      <c r="H10" s="34"/>
    </row>
    <row r="11" spans="1:10" ht="19">
      <c r="C11" s="16"/>
      <c r="D11" s="35"/>
      <c r="E11" s="36"/>
      <c r="F11" s="30"/>
      <c r="G11" s="35"/>
      <c r="H11" s="16"/>
    </row>
    <row r="12" spans="1:10" ht="19">
      <c r="C12" s="38"/>
      <c r="D12" s="39"/>
      <c r="E12" s="40"/>
      <c r="F12" s="41"/>
      <c r="G12" s="39"/>
      <c r="H12" s="38"/>
    </row>
    <row r="13" spans="1:10" ht="19">
      <c r="C13" s="16"/>
      <c r="D13" s="35"/>
      <c r="E13" s="36"/>
      <c r="F13" s="30"/>
      <c r="G13" s="35"/>
      <c r="H13" s="16"/>
    </row>
    <row r="14" spans="1:10" ht="19">
      <c r="C14" s="34"/>
      <c r="D14" s="32"/>
      <c r="E14" s="37"/>
      <c r="F14" s="33"/>
      <c r="G14" s="32"/>
      <c r="H14" s="34"/>
    </row>
    <row r="15" spans="1:10" ht="19">
      <c r="C15" s="16"/>
      <c r="D15" s="35"/>
      <c r="E15" s="36"/>
      <c r="F15" s="30"/>
      <c r="G15" s="35"/>
      <c r="H15" s="16"/>
    </row>
    <row r="16" spans="1:10" ht="19">
      <c r="C16" s="42"/>
      <c r="D16" s="39"/>
      <c r="E16" s="40"/>
      <c r="F16" s="41"/>
      <c r="G16" s="39"/>
      <c r="H16" s="38"/>
    </row>
    <row r="17" spans="3:8" ht="19">
      <c r="C17" s="16"/>
      <c r="D17" s="35"/>
      <c r="E17" s="36"/>
      <c r="F17" s="30"/>
      <c r="G17" s="35"/>
      <c r="H17" s="16"/>
    </row>
    <row r="18" spans="3:8" ht="19">
      <c r="C18" s="34"/>
      <c r="D18" s="32"/>
      <c r="E18" s="37"/>
      <c r="F18" s="33"/>
      <c r="G18" s="32"/>
      <c r="H18" s="31"/>
    </row>
    <row r="19" spans="3:8" ht="19">
      <c r="C19" s="16"/>
      <c r="D19" s="35"/>
      <c r="E19" s="36"/>
      <c r="F19" s="30"/>
      <c r="G19" s="35"/>
      <c r="H19" s="16" t="s">
        <v>1</v>
      </c>
    </row>
    <row r="20" spans="3:8" ht="76.5" customHeight="1">
      <c r="C20" s="38"/>
      <c r="D20" s="39"/>
      <c r="E20" s="42"/>
      <c r="F20" s="41"/>
      <c r="G20" s="39"/>
      <c r="H20" s="42"/>
    </row>
    <row r="21" spans="3:8" ht="19">
      <c r="C21" s="16"/>
      <c r="D21" s="35"/>
      <c r="E21" s="36"/>
      <c r="F21" s="30"/>
      <c r="G21" s="35"/>
      <c r="H21" s="16"/>
    </row>
    <row r="22" spans="3:8" ht="19">
      <c r="E22" s="36" t="s">
        <v>17</v>
      </c>
      <c r="F22" s="30">
        <f>SUM(F9:F21)</f>
        <v>0</v>
      </c>
    </row>
  </sheetData>
  <mergeCells count="3">
    <mergeCell ref="C1:H1"/>
    <mergeCell ref="C3:H3"/>
    <mergeCell ref="C4:J4"/>
  </mergeCells>
  <pageMargins left="0.25" right="0.25" top="0.75" bottom="0.75" header="0.3" footer="0.3"/>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C2:J28"/>
  <sheetViews>
    <sheetView topLeftCell="B3" zoomScale="80" zoomScaleNormal="80" workbookViewId="0">
      <selection activeCell="C14" sqref="C14"/>
    </sheetView>
  </sheetViews>
  <sheetFormatPr baseColWidth="10" defaultColWidth="8.83203125" defaultRowHeight="15"/>
  <cols>
    <col min="3" max="3" width="44" customWidth="1"/>
    <col min="4" max="4" width="14.6640625" style="22" customWidth="1"/>
    <col min="5" max="5" width="35.5" style="23" customWidth="1"/>
    <col min="6" max="6" width="15.5" style="24" customWidth="1"/>
    <col min="7" max="7" width="14" style="22" customWidth="1"/>
    <col min="8" max="8" width="73.83203125" customWidth="1"/>
    <col min="9" max="9" width="2.5" customWidth="1"/>
    <col min="10" max="10" width="6.33203125" customWidth="1"/>
  </cols>
  <sheetData>
    <row r="2" spans="3:10" ht="21">
      <c r="C2" s="231" t="s">
        <v>32</v>
      </c>
      <c r="D2" s="231"/>
      <c r="E2" s="231"/>
      <c r="F2" s="231"/>
      <c r="G2" s="231"/>
      <c r="H2" s="231"/>
      <c r="I2" s="19"/>
      <c r="J2" s="19"/>
    </row>
    <row r="3" spans="3:10" ht="21">
      <c r="C3" s="232" t="s">
        <v>236</v>
      </c>
      <c r="D3" s="232"/>
      <c r="E3" s="232"/>
      <c r="F3" s="232"/>
      <c r="G3" s="232"/>
      <c r="H3" s="232"/>
      <c r="I3" s="232"/>
      <c r="J3" s="232"/>
    </row>
    <row r="4" spans="3:10" ht="21">
      <c r="C4" s="20"/>
      <c r="D4" s="15"/>
      <c r="E4" s="18"/>
      <c r="F4" s="21"/>
      <c r="G4" s="15"/>
      <c r="H4" s="20"/>
      <c r="I4" s="20"/>
      <c r="J4" s="20"/>
    </row>
    <row r="5" spans="3:10" ht="2" customHeight="1"/>
    <row r="6" spans="3:10" ht="52" customHeight="1">
      <c r="C6" s="25" t="s">
        <v>21</v>
      </c>
      <c r="D6" s="26" t="s">
        <v>22</v>
      </c>
      <c r="E6" s="26" t="s">
        <v>30</v>
      </c>
      <c r="F6" s="27" t="s">
        <v>33</v>
      </c>
      <c r="G6" s="26" t="s">
        <v>23</v>
      </c>
      <c r="H6" s="25" t="s">
        <v>24</v>
      </c>
    </row>
    <row r="7" spans="3:10" ht="19">
      <c r="C7" s="16" t="s">
        <v>237</v>
      </c>
      <c r="D7" s="29">
        <v>44403</v>
      </c>
      <c r="E7" s="36" t="s">
        <v>35</v>
      </c>
      <c r="F7" s="30">
        <v>1270</v>
      </c>
      <c r="G7" s="122">
        <v>44742</v>
      </c>
      <c r="H7" s="16" t="s">
        <v>238</v>
      </c>
    </row>
    <row r="8" spans="3:10" ht="19">
      <c r="C8" s="34" t="s">
        <v>239</v>
      </c>
      <c r="D8" s="32">
        <v>44498</v>
      </c>
      <c r="E8" s="37" t="s">
        <v>46</v>
      </c>
      <c r="F8" s="33">
        <v>419946</v>
      </c>
      <c r="G8" s="123">
        <v>44742</v>
      </c>
      <c r="H8" s="34" t="s">
        <v>240</v>
      </c>
    </row>
    <row r="9" spans="3:10" ht="19">
      <c r="C9" s="16" t="s">
        <v>241</v>
      </c>
      <c r="D9" s="29">
        <v>44518</v>
      </c>
      <c r="E9" s="36" t="s">
        <v>52</v>
      </c>
      <c r="F9" s="30">
        <v>25000</v>
      </c>
      <c r="G9" s="122">
        <v>44865</v>
      </c>
      <c r="H9" s="16" t="s">
        <v>76</v>
      </c>
    </row>
    <row r="10" spans="3:10" ht="19">
      <c r="C10" s="34" t="s">
        <v>242</v>
      </c>
      <c r="D10" s="32">
        <v>44375</v>
      </c>
      <c r="E10" s="37" t="s">
        <v>46</v>
      </c>
      <c r="F10" s="33">
        <v>56100</v>
      </c>
      <c r="G10" s="123">
        <v>44742</v>
      </c>
      <c r="H10" s="34" t="s">
        <v>76</v>
      </c>
    </row>
    <row r="11" spans="3:10" ht="19">
      <c r="C11" s="16" t="s">
        <v>243</v>
      </c>
      <c r="D11" s="29">
        <v>44007</v>
      </c>
      <c r="E11" s="36" t="s">
        <v>244</v>
      </c>
      <c r="F11" s="30">
        <v>55437</v>
      </c>
      <c r="G11" s="122">
        <v>44742</v>
      </c>
      <c r="H11" s="16" t="s">
        <v>245</v>
      </c>
    </row>
    <row r="12" spans="3:10" ht="40">
      <c r="C12" s="31" t="s">
        <v>246</v>
      </c>
      <c r="D12" s="32">
        <v>44336</v>
      </c>
      <c r="E12" s="37" t="s">
        <v>244</v>
      </c>
      <c r="F12" s="33">
        <v>1500</v>
      </c>
      <c r="G12" s="123">
        <v>44439</v>
      </c>
      <c r="H12" s="34" t="s">
        <v>245</v>
      </c>
    </row>
    <row r="13" spans="3:10" ht="19">
      <c r="C13" s="16"/>
      <c r="D13" s="35"/>
      <c r="E13" s="36"/>
      <c r="F13" s="53"/>
      <c r="G13" s="35"/>
      <c r="H13" s="16"/>
    </row>
    <row r="14" spans="3:10" ht="19">
      <c r="C14" s="34"/>
      <c r="D14" s="32"/>
      <c r="E14" s="37"/>
      <c r="F14" s="33"/>
      <c r="G14" s="32"/>
      <c r="H14" s="34"/>
    </row>
    <row r="15" spans="3:10" ht="19">
      <c r="C15" s="16"/>
      <c r="D15" s="35"/>
      <c r="E15" s="36"/>
      <c r="F15" s="53"/>
      <c r="G15" s="35"/>
      <c r="H15" s="16"/>
    </row>
    <row r="16" spans="3:10" ht="21.75" customHeight="1">
      <c r="C16" s="34"/>
      <c r="D16" s="32"/>
      <c r="E16" s="37"/>
      <c r="F16" s="33"/>
      <c r="G16" s="32"/>
      <c r="H16" s="31"/>
    </row>
    <row r="17" spans="3:8" s="7" customFormat="1" ht="21.75" customHeight="1">
      <c r="C17" s="52"/>
      <c r="D17" s="46"/>
      <c r="E17" s="45"/>
      <c r="F17" s="54"/>
      <c r="G17" s="46"/>
      <c r="H17" s="50"/>
    </row>
    <row r="18" spans="3:8" ht="21.75" customHeight="1">
      <c r="C18" s="34"/>
      <c r="D18" s="32"/>
      <c r="E18" s="37"/>
      <c r="F18" s="33"/>
      <c r="G18" s="32"/>
      <c r="H18" s="31"/>
    </row>
    <row r="19" spans="3:8" s="7" customFormat="1" ht="21.75" customHeight="1">
      <c r="C19" s="52"/>
      <c r="D19" s="46"/>
      <c r="E19" s="45"/>
      <c r="F19" s="54"/>
      <c r="G19" s="46"/>
      <c r="H19" s="50"/>
    </row>
    <row r="20" spans="3:8" s="7" customFormat="1" ht="23.25" customHeight="1">
      <c r="C20" s="37"/>
      <c r="D20" s="32"/>
      <c r="E20" s="31"/>
      <c r="F20" s="55"/>
      <c r="G20" s="32"/>
      <c r="H20" s="31"/>
    </row>
    <row r="21" spans="3:8" s="7" customFormat="1" ht="21.75" customHeight="1">
      <c r="C21" s="52"/>
      <c r="D21" s="46"/>
      <c r="E21" s="45"/>
      <c r="F21" s="54"/>
      <c r="G21" s="46"/>
      <c r="H21" s="50"/>
    </row>
    <row r="22" spans="3:8" s="7" customFormat="1" ht="21.75" customHeight="1">
      <c r="C22" s="34"/>
      <c r="D22" s="32"/>
      <c r="E22" s="37"/>
      <c r="F22" s="33"/>
      <c r="G22" s="32"/>
      <c r="H22" s="31"/>
    </row>
    <row r="23" spans="3:8" s="7" customFormat="1" ht="21.75" customHeight="1">
      <c r="C23" s="52"/>
      <c r="D23" s="46"/>
      <c r="E23" s="45"/>
      <c r="F23" s="54"/>
      <c r="G23" s="46"/>
      <c r="H23" s="50"/>
    </row>
    <row r="24" spans="3:8" s="7" customFormat="1" ht="21.75" customHeight="1">
      <c r="C24" s="34"/>
      <c r="D24" s="32"/>
      <c r="E24" s="37"/>
      <c r="F24" s="56"/>
      <c r="G24" s="32"/>
      <c r="H24" s="31"/>
    </row>
    <row r="25" spans="3:8" ht="19">
      <c r="C25" s="16"/>
      <c r="D25" s="35"/>
      <c r="E25" s="36"/>
      <c r="F25" s="53"/>
      <c r="G25" s="35"/>
      <c r="H25" s="16" t="s">
        <v>1</v>
      </c>
    </row>
    <row r="26" spans="3:8" ht="23.25" customHeight="1">
      <c r="C26" s="34"/>
      <c r="D26" s="32"/>
      <c r="E26" s="31"/>
      <c r="F26" s="56"/>
      <c r="G26" s="32"/>
      <c r="H26" s="31"/>
    </row>
    <row r="27" spans="3:8" ht="19">
      <c r="C27" s="16"/>
      <c r="D27" s="35"/>
      <c r="E27" s="36"/>
      <c r="F27" s="30"/>
      <c r="G27" s="35"/>
      <c r="H27" s="16"/>
    </row>
    <row r="28" spans="3:8" ht="19">
      <c r="E28" s="57" t="s">
        <v>17</v>
      </c>
      <c r="F28" s="58">
        <f>SUM(F7:F27)</f>
        <v>559253</v>
      </c>
    </row>
  </sheetData>
  <mergeCells count="2">
    <mergeCell ref="C2:H2"/>
    <mergeCell ref="C3:J3"/>
  </mergeCells>
  <pageMargins left="0.25" right="0.25" top="0.75" bottom="0.75" header="0.3" footer="0.3"/>
  <pageSetup scale="4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pageSetUpPr fitToPage="1"/>
  </sheetPr>
  <dimension ref="C2:J28"/>
  <sheetViews>
    <sheetView zoomScale="80" zoomScaleNormal="80" workbookViewId="0">
      <selection activeCell="F28" sqref="F28"/>
    </sheetView>
  </sheetViews>
  <sheetFormatPr baseColWidth="10" defaultColWidth="8.83203125" defaultRowHeight="15"/>
  <cols>
    <col min="1" max="2" width="8.83203125" style="152"/>
    <col min="3" max="3" width="41.33203125" style="152" customWidth="1"/>
    <col min="4" max="4" width="14.6640625" style="161" customWidth="1"/>
    <col min="5" max="5" width="35.5" style="162" customWidth="1"/>
    <col min="6" max="6" width="15.5" style="163" customWidth="1"/>
    <col min="7" max="7" width="14" style="161" customWidth="1"/>
    <col min="8" max="8" width="73.83203125" style="152" customWidth="1"/>
    <col min="9" max="9" width="2.5" style="152" customWidth="1"/>
    <col min="10" max="10" width="6.33203125" style="152" customWidth="1"/>
    <col min="11" max="16384" width="8.83203125" style="152"/>
  </cols>
  <sheetData>
    <row r="2" spans="3:10" ht="21">
      <c r="C2" s="231" t="s">
        <v>32</v>
      </c>
      <c r="D2" s="231"/>
      <c r="E2" s="231"/>
      <c r="F2" s="231"/>
      <c r="G2" s="231"/>
      <c r="H2" s="231"/>
      <c r="I2" s="158"/>
      <c r="J2" s="158"/>
    </row>
    <row r="3" spans="3:10" ht="21">
      <c r="C3" s="232" t="s">
        <v>309</v>
      </c>
      <c r="D3" s="232"/>
      <c r="E3" s="232"/>
      <c r="F3" s="232"/>
      <c r="G3" s="232"/>
      <c r="H3" s="232"/>
      <c r="I3" s="232"/>
      <c r="J3" s="232"/>
    </row>
    <row r="4" spans="3:10" ht="21">
      <c r="C4" s="159"/>
      <c r="D4" s="155"/>
      <c r="E4" s="157"/>
      <c r="F4" s="160"/>
      <c r="G4" s="155"/>
      <c r="H4" s="159"/>
      <c r="I4" s="159"/>
      <c r="J4" s="159"/>
    </row>
    <row r="5" spans="3:10" ht="2" customHeight="1"/>
    <row r="6" spans="3:10" ht="52" customHeight="1">
      <c r="C6" s="164" t="s">
        <v>21</v>
      </c>
      <c r="D6" s="165" t="s">
        <v>22</v>
      </c>
      <c r="E6" s="165" t="s">
        <v>30</v>
      </c>
      <c r="F6" s="166" t="s">
        <v>33</v>
      </c>
      <c r="G6" s="165" t="s">
        <v>23</v>
      </c>
      <c r="H6" s="164" t="s">
        <v>24</v>
      </c>
    </row>
    <row r="8" spans="3:10" ht="19">
      <c r="C8" s="171" t="s">
        <v>310</v>
      </c>
      <c r="D8" s="169">
        <v>44743</v>
      </c>
      <c r="E8" s="174" t="s">
        <v>73</v>
      </c>
      <c r="F8" s="170">
        <v>5050</v>
      </c>
      <c r="G8" s="169">
        <v>44742</v>
      </c>
      <c r="H8" s="171" t="s">
        <v>311</v>
      </c>
    </row>
    <row r="9" spans="3:10" ht="19">
      <c r="C9" s="156"/>
      <c r="D9" s="172"/>
      <c r="E9" s="173"/>
      <c r="F9" s="179"/>
      <c r="G9" s="172"/>
      <c r="H9" s="156"/>
    </row>
    <row r="10" spans="3:10" ht="19">
      <c r="C10" s="171" t="s">
        <v>312</v>
      </c>
      <c r="D10" s="169">
        <v>44743</v>
      </c>
      <c r="E10" s="174" t="s">
        <v>70</v>
      </c>
      <c r="F10" s="170">
        <v>1270</v>
      </c>
      <c r="G10" s="169">
        <v>44742</v>
      </c>
      <c r="H10" s="171" t="s">
        <v>313</v>
      </c>
    </row>
    <row r="11" spans="3:10" ht="19">
      <c r="C11" s="156"/>
      <c r="D11" s="172"/>
      <c r="E11" s="173"/>
      <c r="F11" s="179"/>
      <c r="G11" s="172"/>
      <c r="H11" s="156"/>
    </row>
    <row r="12" spans="3:10" ht="19">
      <c r="C12" s="171" t="s">
        <v>314</v>
      </c>
      <c r="D12" s="169">
        <v>44743</v>
      </c>
      <c r="E12" s="174" t="s">
        <v>73</v>
      </c>
      <c r="F12" s="170">
        <v>350000</v>
      </c>
      <c r="G12" s="169">
        <v>44742</v>
      </c>
      <c r="H12" s="171" t="s">
        <v>315</v>
      </c>
    </row>
    <row r="13" spans="3:10" ht="19">
      <c r="C13" s="156"/>
      <c r="D13" s="172"/>
      <c r="E13" s="173"/>
      <c r="F13" s="179"/>
      <c r="G13" s="172"/>
      <c r="H13" s="156"/>
    </row>
    <row r="14" spans="3:10" ht="19">
      <c r="C14" s="171" t="s">
        <v>316</v>
      </c>
      <c r="D14" s="169"/>
      <c r="E14" s="174" t="s">
        <v>317</v>
      </c>
      <c r="F14" s="170">
        <v>196642.24</v>
      </c>
      <c r="G14" s="169"/>
      <c r="H14" s="171" t="s">
        <v>318</v>
      </c>
    </row>
    <row r="15" spans="3:10" ht="19">
      <c r="C15" s="156"/>
      <c r="D15" s="172"/>
      <c r="E15" s="173"/>
      <c r="F15" s="179"/>
      <c r="G15" s="172"/>
      <c r="H15" s="156"/>
    </row>
    <row r="16" spans="3:10" ht="21.75" customHeight="1">
      <c r="C16" s="171"/>
      <c r="D16" s="169"/>
      <c r="E16" s="174"/>
      <c r="F16" s="170"/>
      <c r="G16" s="169"/>
      <c r="H16" s="168"/>
    </row>
    <row r="17" spans="3:8" s="154" customFormat="1" ht="21.75" customHeight="1">
      <c r="C17" s="178"/>
      <c r="D17" s="176"/>
      <c r="E17" s="175"/>
      <c r="F17" s="180"/>
      <c r="G17" s="176"/>
      <c r="H17" s="177"/>
    </row>
    <row r="18" spans="3:8" ht="21.75" customHeight="1">
      <c r="C18" s="171"/>
      <c r="D18" s="169"/>
      <c r="E18" s="174"/>
      <c r="F18" s="170"/>
      <c r="G18" s="169"/>
      <c r="H18" s="168"/>
    </row>
    <row r="19" spans="3:8" s="154" customFormat="1" ht="21.75" customHeight="1">
      <c r="C19" s="178"/>
      <c r="D19" s="176"/>
      <c r="E19" s="175"/>
      <c r="F19" s="180"/>
      <c r="G19" s="176"/>
      <c r="H19" s="177"/>
    </row>
    <row r="20" spans="3:8" s="154" customFormat="1" ht="23.25" customHeight="1">
      <c r="C20" s="174"/>
      <c r="D20" s="169"/>
      <c r="E20" s="168"/>
      <c r="F20" s="181"/>
      <c r="G20" s="169"/>
      <c r="H20" s="168"/>
    </row>
    <row r="21" spans="3:8" s="154" customFormat="1" ht="21.75" customHeight="1">
      <c r="C21" s="178"/>
      <c r="D21" s="176"/>
      <c r="E21" s="175"/>
      <c r="F21" s="180"/>
      <c r="G21" s="176"/>
      <c r="H21" s="177"/>
    </row>
    <row r="22" spans="3:8" s="154" customFormat="1" ht="21.75" customHeight="1">
      <c r="C22" s="171"/>
      <c r="D22" s="169"/>
      <c r="E22" s="174"/>
      <c r="F22" s="170"/>
      <c r="G22" s="169"/>
      <c r="H22" s="168"/>
    </row>
    <row r="23" spans="3:8" s="154" customFormat="1" ht="21.75" customHeight="1">
      <c r="C23" s="178"/>
      <c r="D23" s="176"/>
      <c r="E23" s="175"/>
      <c r="F23" s="180"/>
      <c r="G23" s="176"/>
      <c r="H23" s="177"/>
    </row>
    <row r="24" spans="3:8" s="154" customFormat="1" ht="21.75" customHeight="1">
      <c r="C24" s="171"/>
      <c r="D24" s="169"/>
      <c r="E24" s="174"/>
      <c r="F24" s="182"/>
      <c r="G24" s="169"/>
      <c r="H24" s="168"/>
    </row>
    <row r="25" spans="3:8" ht="19">
      <c r="C25" s="156"/>
      <c r="D25" s="172"/>
      <c r="E25" s="173"/>
      <c r="F25" s="179"/>
      <c r="G25" s="172"/>
      <c r="H25" s="156" t="s">
        <v>1</v>
      </c>
    </row>
    <row r="26" spans="3:8" ht="23.25" customHeight="1">
      <c r="C26" s="171"/>
      <c r="D26" s="169"/>
      <c r="E26" s="168"/>
      <c r="F26" s="182"/>
      <c r="G26" s="169"/>
      <c r="H26" s="168"/>
    </row>
    <row r="27" spans="3:8" ht="19">
      <c r="C27" s="156"/>
      <c r="D27" s="172"/>
      <c r="E27" s="173"/>
      <c r="F27" s="167"/>
      <c r="G27" s="172"/>
      <c r="H27" s="156"/>
    </row>
    <row r="28" spans="3:8" ht="19">
      <c r="E28" s="183" t="s">
        <v>17</v>
      </c>
      <c r="F28" s="184">
        <f>SUM(F8:F27)</f>
        <v>552962.24</v>
      </c>
    </row>
  </sheetData>
  <mergeCells count="2">
    <mergeCell ref="C2:H2"/>
    <mergeCell ref="C3:J3"/>
  </mergeCells>
  <pageMargins left="0.25" right="0.25" top="0.75" bottom="0.75" header="0.3" footer="0.3"/>
  <pageSetup scale="5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C2:J27"/>
  <sheetViews>
    <sheetView zoomScale="80" zoomScaleNormal="80" workbookViewId="0">
      <selection activeCell="H8" sqref="H8"/>
    </sheetView>
  </sheetViews>
  <sheetFormatPr baseColWidth="10" defaultColWidth="8.83203125" defaultRowHeight="15"/>
  <cols>
    <col min="3" max="3" width="22" customWidth="1"/>
    <col min="4" max="4" width="14.6640625" style="22" customWidth="1"/>
    <col min="5" max="5" width="35.5" style="23" customWidth="1"/>
    <col min="6" max="6" width="18.83203125" style="24" bestFit="1" customWidth="1"/>
    <col min="7" max="7" width="14" style="22" customWidth="1"/>
    <col min="8" max="8" width="73.83203125" customWidth="1"/>
    <col min="9" max="9" width="2.5" customWidth="1"/>
    <col min="10" max="10" width="6.33203125" customWidth="1"/>
  </cols>
  <sheetData>
    <row r="2" spans="3:10" ht="21">
      <c r="C2" s="231" t="s">
        <v>32</v>
      </c>
      <c r="D2" s="231"/>
      <c r="E2" s="231"/>
      <c r="F2" s="231"/>
      <c r="G2" s="231"/>
      <c r="H2" s="231"/>
      <c r="I2" s="19"/>
      <c r="J2" s="19"/>
    </row>
    <row r="3" spans="3:10" ht="21">
      <c r="C3" s="232" t="s">
        <v>230</v>
      </c>
      <c r="D3" s="232"/>
      <c r="E3" s="232"/>
      <c r="F3" s="232"/>
      <c r="G3" s="232"/>
      <c r="H3" s="232"/>
      <c r="I3" s="47"/>
      <c r="J3" s="47"/>
    </row>
    <row r="4" spans="3:10" ht="21">
      <c r="C4" s="20"/>
      <c r="D4" s="15"/>
      <c r="E4" s="18"/>
      <c r="F4" s="21"/>
      <c r="G4" s="15"/>
      <c r="H4" s="20"/>
      <c r="I4" s="20"/>
      <c r="J4" s="20"/>
    </row>
    <row r="5" spans="3:10" ht="2" customHeight="1"/>
    <row r="6" spans="3:10" ht="52" customHeight="1">
      <c r="C6" s="25" t="s">
        <v>21</v>
      </c>
      <c r="D6" s="26" t="s">
        <v>22</v>
      </c>
      <c r="E6" s="26" t="s">
        <v>30</v>
      </c>
      <c r="F6" s="27" t="s">
        <v>33</v>
      </c>
      <c r="G6" s="26" t="s">
        <v>23</v>
      </c>
      <c r="H6" s="25" t="s">
        <v>24</v>
      </c>
    </row>
    <row r="7" spans="3:10" ht="60">
      <c r="C7" s="60">
        <v>70350002</v>
      </c>
      <c r="D7" s="131">
        <v>44378</v>
      </c>
      <c r="E7" s="60" t="s">
        <v>231</v>
      </c>
      <c r="F7" s="132">
        <v>162638</v>
      </c>
      <c r="G7" s="131">
        <v>44742</v>
      </c>
      <c r="H7" s="220" t="s">
        <v>232</v>
      </c>
    </row>
    <row r="8" spans="3:10" ht="40">
      <c r="C8" s="133">
        <v>45120200</v>
      </c>
      <c r="D8" s="134">
        <v>44378</v>
      </c>
      <c r="E8" s="133" t="s">
        <v>233</v>
      </c>
      <c r="F8" s="143">
        <v>80867</v>
      </c>
      <c r="G8" s="221">
        <v>44742</v>
      </c>
      <c r="H8" s="222" t="s">
        <v>234</v>
      </c>
    </row>
    <row r="9" spans="3:10" ht="60">
      <c r="C9" s="60">
        <v>45139032</v>
      </c>
      <c r="D9" s="131">
        <v>44378</v>
      </c>
      <c r="E9" s="60" t="s">
        <v>233</v>
      </c>
      <c r="F9" s="136">
        <v>175757</v>
      </c>
      <c r="G9" s="131">
        <v>44742</v>
      </c>
      <c r="H9" s="220" t="s">
        <v>235</v>
      </c>
    </row>
    <row r="10" spans="3:10" ht="19">
      <c r="C10" s="16"/>
      <c r="D10" s="35"/>
      <c r="E10" s="36"/>
      <c r="F10" s="53"/>
      <c r="G10" s="35"/>
      <c r="H10" s="35"/>
    </row>
    <row r="11" spans="3:10" ht="19">
      <c r="C11" s="34"/>
      <c r="D11" s="32"/>
      <c r="E11" s="37"/>
      <c r="F11" s="33"/>
      <c r="G11" s="32"/>
      <c r="H11" s="32"/>
    </row>
    <row r="12" spans="3:10" ht="19">
      <c r="C12" s="16"/>
      <c r="D12" s="35"/>
      <c r="E12" s="36"/>
      <c r="F12" s="53"/>
      <c r="G12" s="35"/>
      <c r="H12" s="35"/>
    </row>
    <row r="13" spans="3:10" ht="19">
      <c r="C13" s="34"/>
      <c r="D13" s="32"/>
      <c r="E13" s="37"/>
      <c r="F13" s="33"/>
      <c r="G13" s="32"/>
      <c r="H13" s="34"/>
    </row>
    <row r="14" spans="3:10" ht="19">
      <c r="C14" s="16"/>
      <c r="D14" s="35"/>
      <c r="E14" s="36"/>
      <c r="F14" s="53"/>
      <c r="G14" s="35"/>
      <c r="H14" s="16"/>
    </row>
    <row r="15" spans="3:10" ht="21.75" customHeight="1">
      <c r="C15" s="34"/>
      <c r="D15" s="32"/>
      <c r="E15" s="37"/>
      <c r="F15" s="33"/>
      <c r="G15" s="32"/>
      <c r="H15" s="31"/>
    </row>
    <row r="16" spans="3:10" s="7" customFormat="1" ht="21.75" customHeight="1">
      <c r="C16" s="52"/>
      <c r="D16" s="46"/>
      <c r="E16" s="45"/>
      <c r="F16" s="54"/>
      <c r="G16" s="46"/>
      <c r="H16" s="50"/>
    </row>
    <row r="17" spans="3:8" ht="21.75" customHeight="1">
      <c r="C17" s="34"/>
      <c r="D17" s="32"/>
      <c r="E17" s="37"/>
      <c r="F17" s="33"/>
      <c r="G17" s="32"/>
      <c r="H17" s="31"/>
    </row>
    <row r="18" spans="3:8" s="7" customFormat="1" ht="21.75" customHeight="1">
      <c r="C18" s="52"/>
      <c r="D18" s="46"/>
      <c r="E18" s="45"/>
      <c r="F18" s="54"/>
      <c r="G18" s="46"/>
      <c r="H18" s="50"/>
    </row>
    <row r="19" spans="3:8" s="7" customFormat="1" ht="23.25" customHeight="1">
      <c r="C19" s="37"/>
      <c r="D19" s="32"/>
      <c r="E19" s="31"/>
      <c r="F19" s="55"/>
      <c r="G19" s="32"/>
      <c r="H19" s="31"/>
    </row>
    <row r="20" spans="3:8" s="7" customFormat="1" ht="21.75" customHeight="1">
      <c r="C20" s="52"/>
      <c r="D20" s="46"/>
      <c r="E20" s="45"/>
      <c r="F20" s="54"/>
      <c r="G20" s="46"/>
      <c r="H20" s="50"/>
    </row>
    <row r="21" spans="3:8" s="7" customFormat="1" ht="21.75" customHeight="1">
      <c r="C21" s="34"/>
      <c r="D21" s="32"/>
      <c r="E21" s="37"/>
      <c r="F21" s="33"/>
      <c r="G21" s="32"/>
      <c r="H21" s="31"/>
    </row>
    <row r="22" spans="3:8" s="7" customFormat="1" ht="21.75" customHeight="1">
      <c r="C22" s="52"/>
      <c r="D22" s="46"/>
      <c r="E22" s="45"/>
      <c r="F22" s="54"/>
      <c r="G22" s="46"/>
      <c r="H22" s="50"/>
    </row>
    <row r="23" spans="3:8" s="7" customFormat="1" ht="21.75" customHeight="1">
      <c r="C23" s="34"/>
      <c r="D23" s="32"/>
      <c r="E23" s="37"/>
      <c r="F23" s="56"/>
      <c r="G23" s="32"/>
      <c r="H23" s="31"/>
    </row>
    <row r="24" spans="3:8" ht="19">
      <c r="C24" s="16"/>
      <c r="D24" s="35"/>
      <c r="E24" s="36"/>
      <c r="F24" s="53"/>
      <c r="G24" s="35"/>
      <c r="H24" s="16" t="s">
        <v>1</v>
      </c>
    </row>
    <row r="25" spans="3:8" ht="23.25" customHeight="1">
      <c r="C25" s="34"/>
      <c r="D25" s="32"/>
      <c r="E25" s="31"/>
      <c r="F25" s="56"/>
      <c r="G25" s="32"/>
      <c r="H25" s="31"/>
    </row>
    <row r="26" spans="3:8" ht="19">
      <c r="C26" s="16"/>
      <c r="D26" s="35"/>
      <c r="E26" s="36"/>
      <c r="F26" s="30"/>
      <c r="G26" s="35"/>
      <c r="H26" s="16"/>
    </row>
    <row r="27" spans="3:8" ht="19">
      <c r="E27" s="57" t="s">
        <v>17</v>
      </c>
      <c r="F27" s="58">
        <f>SUM(F7:F26)</f>
        <v>419262</v>
      </c>
    </row>
  </sheetData>
  <mergeCells count="2">
    <mergeCell ref="C2:H2"/>
    <mergeCell ref="C3:H3"/>
  </mergeCells>
  <pageMargins left="0.25" right="0.25" top="0.75" bottom="0.75" header="0.3" footer="0.3"/>
  <pageSetup scale="5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pageSetUpPr fitToPage="1"/>
  </sheetPr>
  <dimension ref="C2:J18"/>
  <sheetViews>
    <sheetView topLeftCell="A13" zoomScale="80" zoomScaleNormal="80" workbookViewId="0">
      <selection activeCell="G7" sqref="G7"/>
    </sheetView>
  </sheetViews>
  <sheetFormatPr baseColWidth="10" defaultColWidth="8.83203125" defaultRowHeight="15"/>
  <cols>
    <col min="1" max="1" width="3" customWidth="1"/>
    <col min="2" max="2" width="4.1640625" customWidth="1"/>
    <col min="3" max="3" width="44" customWidth="1"/>
    <col min="4" max="4" width="14.6640625" style="22" customWidth="1"/>
    <col min="5" max="5" width="35.5" style="23" customWidth="1"/>
    <col min="6" max="6" width="21" style="24" customWidth="1"/>
    <col min="7" max="7" width="14" style="22" customWidth="1"/>
    <col min="8" max="8" width="73.83203125" customWidth="1"/>
    <col min="9" max="9" width="2.5" customWidth="1"/>
    <col min="10" max="10" width="6.33203125" customWidth="1"/>
  </cols>
  <sheetData>
    <row r="2" spans="3:10" ht="21">
      <c r="C2" s="231" t="s">
        <v>32</v>
      </c>
      <c r="D2" s="231"/>
      <c r="E2" s="231"/>
      <c r="F2" s="231"/>
      <c r="G2" s="231"/>
      <c r="H2" s="231"/>
      <c r="I2" s="19"/>
      <c r="J2" s="19"/>
    </row>
    <row r="3" spans="3:10" ht="21">
      <c r="C3" s="232" t="s">
        <v>20</v>
      </c>
      <c r="D3" s="232"/>
      <c r="E3" s="232"/>
      <c r="F3" s="232"/>
      <c r="G3" s="232"/>
      <c r="H3" s="232"/>
      <c r="I3" s="47"/>
      <c r="J3" s="47"/>
    </row>
    <row r="4" spans="3:10" ht="21">
      <c r="C4" s="20"/>
      <c r="D4" s="15"/>
      <c r="E4" s="18"/>
      <c r="F4" s="21"/>
      <c r="G4" s="15"/>
      <c r="H4" s="20"/>
      <c r="I4" s="20"/>
      <c r="J4" s="20"/>
    </row>
    <row r="5" spans="3:10" ht="2" customHeight="1"/>
    <row r="6" spans="3:10" ht="52" customHeight="1">
      <c r="C6" s="25" t="s">
        <v>21</v>
      </c>
      <c r="D6" s="26" t="s">
        <v>22</v>
      </c>
      <c r="E6" s="26" t="s">
        <v>30</v>
      </c>
      <c r="F6" s="27" t="s">
        <v>33</v>
      </c>
      <c r="G6" s="26" t="s">
        <v>23</v>
      </c>
      <c r="H6" s="25" t="s">
        <v>24</v>
      </c>
    </row>
    <row r="7" spans="3:10" ht="40">
      <c r="C7" s="220" t="s">
        <v>81</v>
      </c>
      <c r="D7" s="131">
        <v>44378</v>
      </c>
      <c r="E7" s="220" t="s">
        <v>82</v>
      </c>
      <c r="F7" s="223">
        <v>110000</v>
      </c>
      <c r="G7" s="131">
        <v>44742</v>
      </c>
      <c r="H7" s="60" t="s">
        <v>83</v>
      </c>
    </row>
    <row r="8" spans="3:10" ht="40">
      <c r="C8" s="137" t="s">
        <v>78</v>
      </c>
      <c r="D8" s="134">
        <v>44378</v>
      </c>
      <c r="E8" s="137" t="s">
        <v>82</v>
      </c>
      <c r="F8" s="224">
        <v>29640</v>
      </c>
      <c r="G8" s="134">
        <v>44742</v>
      </c>
      <c r="H8" s="133" t="s">
        <v>83</v>
      </c>
    </row>
    <row r="9" spans="3:10" ht="60">
      <c r="C9" s="220" t="s">
        <v>71</v>
      </c>
      <c r="D9" s="131">
        <v>44378</v>
      </c>
      <c r="E9" s="220" t="s">
        <v>84</v>
      </c>
      <c r="F9" s="223">
        <v>180198</v>
      </c>
      <c r="G9" s="131">
        <v>44742</v>
      </c>
      <c r="H9" s="60" t="s">
        <v>85</v>
      </c>
    </row>
    <row r="10" spans="3:10" ht="40">
      <c r="C10" s="137" t="s">
        <v>86</v>
      </c>
      <c r="D10" s="134">
        <v>44378</v>
      </c>
      <c r="E10" s="137" t="s">
        <v>87</v>
      </c>
      <c r="F10" s="224">
        <v>79833</v>
      </c>
      <c r="G10" s="134">
        <v>44742</v>
      </c>
      <c r="H10" s="133" t="s">
        <v>83</v>
      </c>
    </row>
    <row r="11" spans="3:10" ht="40">
      <c r="C11" s="220" t="s">
        <v>88</v>
      </c>
      <c r="D11" s="131">
        <v>44378</v>
      </c>
      <c r="E11" s="220" t="s">
        <v>87</v>
      </c>
      <c r="F11" s="223">
        <v>100000</v>
      </c>
      <c r="G11" s="131">
        <v>44742</v>
      </c>
      <c r="H11" s="60" t="s">
        <v>89</v>
      </c>
    </row>
    <row r="12" spans="3:10" ht="40">
      <c r="C12" s="133" t="s">
        <v>90</v>
      </c>
      <c r="D12" s="134">
        <v>44378</v>
      </c>
      <c r="E12" s="137" t="s">
        <v>91</v>
      </c>
      <c r="F12" s="224">
        <v>1462104</v>
      </c>
      <c r="G12" s="134">
        <v>44742</v>
      </c>
      <c r="H12" s="133" t="s">
        <v>92</v>
      </c>
    </row>
    <row r="13" spans="3:10" ht="40">
      <c r="C13" s="220" t="s">
        <v>93</v>
      </c>
      <c r="D13" s="131">
        <v>44378</v>
      </c>
      <c r="E13" s="220" t="s">
        <v>94</v>
      </c>
      <c r="F13" s="223">
        <v>5000</v>
      </c>
      <c r="G13" s="131">
        <v>44742</v>
      </c>
      <c r="H13" s="60" t="s">
        <v>95</v>
      </c>
    </row>
    <row r="14" spans="3:10" ht="60">
      <c r="C14" s="133" t="s">
        <v>96</v>
      </c>
      <c r="D14" s="134">
        <v>44378</v>
      </c>
      <c r="E14" s="137" t="s">
        <v>84</v>
      </c>
      <c r="F14" s="224">
        <v>2112</v>
      </c>
      <c r="G14" s="134">
        <v>44742</v>
      </c>
      <c r="H14" s="133" t="s">
        <v>97</v>
      </c>
    </row>
    <row r="15" spans="3:10" ht="60">
      <c r="C15" s="60" t="s">
        <v>98</v>
      </c>
      <c r="D15" s="131">
        <v>44621</v>
      </c>
      <c r="E15" s="225" t="s">
        <v>84</v>
      </c>
      <c r="F15" s="223">
        <v>8528</v>
      </c>
      <c r="G15" s="226">
        <v>44742</v>
      </c>
      <c r="H15" s="220" t="s">
        <v>99</v>
      </c>
    </row>
    <row r="16" spans="3:10" ht="48" customHeight="1">
      <c r="C16" s="133" t="s">
        <v>100</v>
      </c>
      <c r="D16" s="134">
        <v>44378</v>
      </c>
      <c r="E16" s="137" t="s">
        <v>101</v>
      </c>
      <c r="F16" s="224">
        <v>54887.11</v>
      </c>
      <c r="G16" s="134">
        <v>44742</v>
      </c>
      <c r="H16" s="137" t="s">
        <v>102</v>
      </c>
    </row>
    <row r="17" spans="3:8" s="7" customFormat="1" ht="21.75" customHeight="1">
      <c r="C17" s="138"/>
      <c r="D17" s="139"/>
      <c r="E17" s="138"/>
      <c r="F17" s="227"/>
      <c r="G17" s="139"/>
      <c r="H17" s="141"/>
    </row>
    <row r="18" spans="3:8" ht="19">
      <c r="E18" s="57" t="s">
        <v>17</v>
      </c>
      <c r="F18" s="58">
        <f>SUM(F7:F17)</f>
        <v>2032302.11</v>
      </c>
    </row>
  </sheetData>
  <mergeCells count="2">
    <mergeCell ref="C2:H2"/>
    <mergeCell ref="C3:H3"/>
  </mergeCells>
  <pageMargins left="0.25" right="0.25"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C2:J32"/>
  <sheetViews>
    <sheetView topLeftCell="A16" zoomScale="80" zoomScaleNormal="80" workbookViewId="0">
      <selection activeCell="A2" sqref="A2"/>
    </sheetView>
  </sheetViews>
  <sheetFormatPr baseColWidth="10" defaultColWidth="8.83203125" defaultRowHeight="15"/>
  <cols>
    <col min="3" max="3" width="43.1640625" style="150" customWidth="1"/>
    <col min="4" max="4" width="14.6640625" style="22" customWidth="1"/>
    <col min="5" max="5" width="35.5" customWidth="1"/>
    <col min="6" max="6" width="17.5" style="24" customWidth="1"/>
    <col min="7" max="7" width="14.6640625" style="22" customWidth="1"/>
    <col min="8" max="8" width="45.5" style="150" customWidth="1"/>
    <col min="9" max="9" width="2.5" customWidth="1"/>
    <col min="10" max="10" width="6.33203125" customWidth="1"/>
  </cols>
  <sheetData>
    <row r="2" spans="3:10" ht="21">
      <c r="C2" s="231" t="s">
        <v>32</v>
      </c>
      <c r="D2" s="231"/>
      <c r="E2" s="231"/>
      <c r="F2" s="231"/>
      <c r="G2" s="231"/>
      <c r="H2" s="231"/>
      <c r="I2" s="100"/>
      <c r="J2" s="100"/>
    </row>
    <row r="3" spans="3:10" ht="21">
      <c r="C3" s="232" t="s">
        <v>26</v>
      </c>
      <c r="D3" s="232"/>
      <c r="E3" s="232"/>
      <c r="F3" s="232"/>
      <c r="G3" s="232"/>
      <c r="H3" s="232"/>
      <c r="I3" s="232"/>
      <c r="J3" s="232"/>
    </row>
    <row r="4" spans="3:10" ht="21">
      <c r="C4" s="151"/>
      <c r="D4" s="15"/>
      <c r="E4" s="20"/>
      <c r="F4" s="21"/>
      <c r="G4" s="15"/>
      <c r="H4" s="151"/>
      <c r="I4" s="20"/>
      <c r="J4" s="20"/>
    </row>
    <row r="5" spans="3:10" ht="2" customHeight="1"/>
    <row r="6" spans="3:10" ht="52" customHeight="1">
      <c r="C6" s="149" t="s">
        <v>21</v>
      </c>
      <c r="D6" s="26" t="s">
        <v>22</v>
      </c>
      <c r="E6" s="26" t="s">
        <v>30</v>
      </c>
      <c r="F6" s="27" t="s">
        <v>33</v>
      </c>
      <c r="G6" s="26" t="s">
        <v>23</v>
      </c>
      <c r="H6" s="149" t="s">
        <v>24</v>
      </c>
    </row>
    <row r="7" spans="3:10" ht="19">
      <c r="C7" s="17"/>
      <c r="D7" s="29"/>
      <c r="E7" s="16"/>
      <c r="F7" s="30"/>
      <c r="G7" s="35"/>
      <c r="H7" s="17"/>
    </row>
    <row r="8" spans="3:10" ht="40">
      <c r="C8" s="168" t="s">
        <v>247</v>
      </c>
      <c r="D8" s="32">
        <v>44433</v>
      </c>
      <c r="E8" s="34" t="s">
        <v>248</v>
      </c>
      <c r="F8" s="33">
        <v>2433529</v>
      </c>
      <c r="G8" s="32">
        <v>44742</v>
      </c>
      <c r="H8" s="168" t="s">
        <v>249</v>
      </c>
    </row>
    <row r="9" spans="3:10" ht="19">
      <c r="C9" s="17"/>
      <c r="D9" s="35"/>
      <c r="E9" s="16"/>
      <c r="F9" s="74"/>
      <c r="G9" s="35"/>
      <c r="H9" s="17"/>
    </row>
    <row r="10" spans="3:10" ht="40">
      <c r="C10" s="168" t="s">
        <v>106</v>
      </c>
      <c r="D10" s="32">
        <v>44483</v>
      </c>
      <c r="E10" s="34" t="s">
        <v>248</v>
      </c>
      <c r="F10" s="33">
        <v>100775.79</v>
      </c>
      <c r="G10" s="32">
        <v>44742</v>
      </c>
      <c r="H10" s="168" t="s">
        <v>250</v>
      </c>
    </row>
    <row r="11" spans="3:10" ht="19">
      <c r="C11" s="17"/>
      <c r="D11" s="35"/>
      <c r="E11" s="16"/>
      <c r="F11" s="74"/>
      <c r="G11" s="35"/>
      <c r="H11" s="17"/>
    </row>
    <row r="12" spans="3:10" ht="40">
      <c r="C12" s="168" t="s">
        <v>110</v>
      </c>
      <c r="D12" s="32">
        <v>44467</v>
      </c>
      <c r="E12" s="34" t="s">
        <v>248</v>
      </c>
      <c r="F12" s="33">
        <v>75000</v>
      </c>
      <c r="G12" s="32">
        <v>45107</v>
      </c>
      <c r="H12" s="168" t="s">
        <v>251</v>
      </c>
    </row>
    <row r="13" spans="3:10" ht="19">
      <c r="C13" s="17"/>
      <c r="D13" s="35"/>
      <c r="E13" s="16"/>
      <c r="F13" s="74"/>
      <c r="G13" s="35"/>
      <c r="H13" s="17"/>
    </row>
    <row r="14" spans="3:10" ht="40">
      <c r="C14" s="168" t="s">
        <v>252</v>
      </c>
      <c r="D14" s="32">
        <v>44467</v>
      </c>
      <c r="E14" s="34" t="s">
        <v>248</v>
      </c>
      <c r="F14" s="33">
        <v>10492.37</v>
      </c>
      <c r="G14" s="32">
        <v>44742</v>
      </c>
      <c r="H14" s="168" t="s">
        <v>253</v>
      </c>
    </row>
    <row r="15" spans="3:10" ht="19">
      <c r="C15" s="17"/>
      <c r="D15" s="35"/>
      <c r="E15" s="16"/>
      <c r="F15" s="74"/>
      <c r="G15" s="35"/>
      <c r="H15" s="17"/>
    </row>
    <row r="16" spans="3:10" ht="21.75" customHeight="1">
      <c r="C16" s="168" t="s">
        <v>254</v>
      </c>
      <c r="D16" s="32">
        <v>44463</v>
      </c>
      <c r="E16" s="34" t="s">
        <v>255</v>
      </c>
      <c r="F16" s="33">
        <v>387129.53</v>
      </c>
      <c r="G16" s="32">
        <v>44742</v>
      </c>
      <c r="H16" s="168" t="s">
        <v>256</v>
      </c>
    </row>
    <row r="17" spans="3:8" ht="21.75" customHeight="1">
      <c r="C17" s="17"/>
      <c r="D17" s="29"/>
      <c r="E17" s="16"/>
      <c r="F17" s="76"/>
      <c r="G17" s="29"/>
      <c r="H17" s="17"/>
    </row>
    <row r="18" spans="3:8" ht="21.75" customHeight="1">
      <c r="C18" s="168" t="s">
        <v>257</v>
      </c>
      <c r="D18" s="32">
        <v>44378</v>
      </c>
      <c r="E18" s="34" t="s">
        <v>258</v>
      </c>
      <c r="F18" s="33">
        <v>47677</v>
      </c>
      <c r="G18" s="32">
        <v>44742</v>
      </c>
      <c r="H18" s="168" t="s">
        <v>259</v>
      </c>
    </row>
    <row r="19" spans="3:8" ht="21.75" customHeight="1">
      <c r="C19" s="17"/>
      <c r="D19" s="29"/>
      <c r="E19" s="16"/>
      <c r="F19" s="76"/>
      <c r="G19" s="29"/>
      <c r="H19" s="17"/>
    </row>
    <row r="20" spans="3:8" ht="23.25" customHeight="1">
      <c r="C20" s="168" t="s">
        <v>260</v>
      </c>
      <c r="D20" s="32">
        <v>44378</v>
      </c>
      <c r="E20" s="31" t="s">
        <v>261</v>
      </c>
      <c r="F20" s="55">
        <v>79646</v>
      </c>
      <c r="G20" s="32">
        <v>44742</v>
      </c>
      <c r="H20" s="168" t="s">
        <v>262</v>
      </c>
    </row>
    <row r="21" spans="3:8" ht="21.75" customHeight="1">
      <c r="C21" s="17"/>
      <c r="D21" s="29"/>
      <c r="E21" s="16"/>
      <c r="F21" s="76"/>
      <c r="G21" s="29"/>
      <c r="H21" s="17"/>
    </row>
    <row r="22" spans="3:8" ht="21.75" customHeight="1">
      <c r="C22" s="168" t="s">
        <v>263</v>
      </c>
      <c r="D22" s="32">
        <v>44529</v>
      </c>
      <c r="E22" s="34" t="s">
        <v>264</v>
      </c>
      <c r="F22" s="33">
        <v>25000</v>
      </c>
      <c r="G22" s="32">
        <v>44865</v>
      </c>
      <c r="H22" s="168" t="s">
        <v>265</v>
      </c>
    </row>
    <row r="23" spans="3:8" ht="21.75" customHeight="1">
      <c r="C23" s="17"/>
      <c r="D23" s="29"/>
      <c r="E23" s="16"/>
      <c r="F23" s="76"/>
      <c r="G23" s="29"/>
      <c r="H23" s="17"/>
    </row>
    <row r="24" spans="3:8" ht="21.75" customHeight="1">
      <c r="C24" s="168" t="s">
        <v>266</v>
      </c>
      <c r="D24" s="32">
        <v>44469</v>
      </c>
      <c r="E24" s="34" t="s">
        <v>267</v>
      </c>
      <c r="F24" s="33">
        <v>524911</v>
      </c>
      <c r="G24" s="32">
        <v>44833</v>
      </c>
      <c r="H24" s="168" t="s">
        <v>268</v>
      </c>
    </row>
    <row r="25" spans="3:8" ht="20">
      <c r="C25" s="17"/>
      <c r="D25" s="35"/>
      <c r="E25" s="16"/>
      <c r="F25" s="74"/>
      <c r="G25" s="35"/>
      <c r="H25" s="17" t="s">
        <v>1</v>
      </c>
    </row>
    <row r="26" spans="3:8" ht="23.25" customHeight="1">
      <c r="C26" s="168" t="s">
        <v>269</v>
      </c>
      <c r="D26" s="32">
        <v>44501</v>
      </c>
      <c r="E26" s="31" t="s">
        <v>258</v>
      </c>
      <c r="F26" s="33">
        <v>400000</v>
      </c>
      <c r="G26" s="32">
        <v>44742</v>
      </c>
      <c r="H26" s="168" t="s">
        <v>270</v>
      </c>
    </row>
    <row r="27" spans="3:8" ht="19">
      <c r="C27" s="17"/>
      <c r="D27" s="35"/>
      <c r="E27" s="16"/>
      <c r="F27" s="74"/>
      <c r="G27" s="35"/>
      <c r="H27" s="17"/>
    </row>
    <row r="28" spans="3:8" ht="23.25" customHeight="1">
      <c r="C28" s="168"/>
      <c r="D28" s="32"/>
      <c r="E28" s="31"/>
      <c r="F28" s="75"/>
      <c r="G28" s="32"/>
      <c r="H28" s="168"/>
    </row>
    <row r="29" spans="3:8" ht="19">
      <c r="C29" s="17"/>
      <c r="D29" s="35"/>
      <c r="E29" s="16"/>
      <c r="F29" s="74"/>
      <c r="G29" s="35"/>
      <c r="H29" s="17"/>
    </row>
    <row r="30" spans="3:8" ht="23.25" customHeight="1">
      <c r="C30" s="168"/>
      <c r="D30" s="32"/>
      <c r="E30" s="31"/>
      <c r="F30" s="75"/>
      <c r="G30" s="32"/>
      <c r="H30" s="168"/>
    </row>
    <row r="31" spans="3:8" ht="19">
      <c r="C31" s="17"/>
      <c r="D31" s="35"/>
      <c r="E31" s="16"/>
      <c r="F31" s="30"/>
      <c r="G31" s="35"/>
      <c r="H31" s="17"/>
    </row>
    <row r="32" spans="3:8" ht="19">
      <c r="E32" s="59" t="s">
        <v>17</v>
      </c>
      <c r="F32" s="58">
        <f>SUM(F8:F31)</f>
        <v>4084160.6900000004</v>
      </c>
    </row>
  </sheetData>
  <mergeCells count="2">
    <mergeCell ref="C2:H2"/>
    <mergeCell ref="C3:J3"/>
  </mergeCells>
  <pageMargins left="0.25" right="0.25"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C2:J35"/>
  <sheetViews>
    <sheetView topLeftCell="B3" zoomScale="80" zoomScaleNormal="80" workbookViewId="0">
      <selection activeCell="C43" sqref="C43"/>
    </sheetView>
  </sheetViews>
  <sheetFormatPr baseColWidth="10" defaultColWidth="8.6640625" defaultRowHeight="15"/>
  <cols>
    <col min="3" max="3" width="44" customWidth="1"/>
    <col min="4" max="4" width="14.6640625" style="22" customWidth="1"/>
    <col min="5" max="5" width="35.5" style="23" customWidth="1"/>
    <col min="6" max="6" width="20.1640625" style="72" customWidth="1"/>
    <col min="7" max="7" width="14" style="22" customWidth="1"/>
    <col min="8" max="8" width="73.6640625" customWidth="1"/>
    <col min="9" max="9" width="2.5" customWidth="1"/>
    <col min="10" max="10" width="6.33203125" customWidth="1"/>
  </cols>
  <sheetData>
    <row r="2" spans="3:10" ht="21">
      <c r="C2" s="231" t="s">
        <v>32</v>
      </c>
      <c r="D2" s="231"/>
      <c r="E2" s="231"/>
      <c r="F2" s="231"/>
      <c r="G2" s="231"/>
      <c r="H2" s="231"/>
      <c r="I2" s="19"/>
      <c r="J2" s="19"/>
    </row>
    <row r="3" spans="3:10" ht="21">
      <c r="C3" s="232" t="s">
        <v>145</v>
      </c>
      <c r="D3" s="232"/>
      <c r="E3" s="232"/>
      <c r="F3" s="232"/>
      <c r="G3" s="232"/>
      <c r="H3" s="232"/>
      <c r="I3" s="47"/>
      <c r="J3" s="47"/>
    </row>
    <row r="4" spans="3:10" ht="21">
      <c r="C4" s="20"/>
      <c r="D4" s="15"/>
      <c r="E4" s="18"/>
      <c r="F4" s="71"/>
      <c r="G4" s="15"/>
      <c r="H4" s="20"/>
      <c r="I4" s="20"/>
      <c r="J4" s="20"/>
    </row>
    <row r="5" spans="3:10" ht="2" customHeight="1"/>
    <row r="6" spans="3:10" ht="52.25" customHeight="1">
      <c r="C6" s="25" t="s">
        <v>21</v>
      </c>
      <c r="D6" s="26" t="s">
        <v>22</v>
      </c>
      <c r="E6" s="26" t="s">
        <v>30</v>
      </c>
      <c r="F6" s="73" t="s">
        <v>33</v>
      </c>
      <c r="G6" s="26" t="s">
        <v>23</v>
      </c>
      <c r="H6" s="25" t="s">
        <v>24</v>
      </c>
    </row>
    <row r="7" spans="3:10" ht="19">
      <c r="C7" s="16"/>
      <c r="D7" s="35"/>
      <c r="E7" s="36"/>
      <c r="F7" s="74"/>
      <c r="G7" s="35"/>
      <c r="H7" s="16"/>
    </row>
    <row r="8" spans="3:10" ht="19">
      <c r="C8" s="34" t="s">
        <v>34</v>
      </c>
      <c r="D8" s="32">
        <v>44378</v>
      </c>
      <c r="E8" s="44" t="s">
        <v>35</v>
      </c>
      <c r="F8" s="75">
        <v>121933</v>
      </c>
      <c r="G8" s="32">
        <v>44742</v>
      </c>
      <c r="H8" s="34" t="s">
        <v>36</v>
      </c>
    </row>
    <row r="9" spans="3:10" ht="19">
      <c r="C9" s="187" t="s">
        <v>37</v>
      </c>
      <c r="D9" s="79">
        <v>44378</v>
      </c>
      <c r="E9" s="188" t="s">
        <v>35</v>
      </c>
      <c r="F9" s="189">
        <v>1270</v>
      </c>
      <c r="G9" s="79">
        <v>44742</v>
      </c>
      <c r="H9" s="187" t="s">
        <v>38</v>
      </c>
    </row>
    <row r="10" spans="3:10" ht="19">
      <c r="C10" s="171" t="s">
        <v>39</v>
      </c>
      <c r="D10" s="190">
        <v>44615</v>
      </c>
      <c r="E10" s="44" t="s">
        <v>40</v>
      </c>
      <c r="F10" s="75">
        <v>57000</v>
      </c>
      <c r="G10" s="191">
        <v>44742</v>
      </c>
      <c r="H10" s="171" t="s">
        <v>41</v>
      </c>
    </row>
    <row r="11" spans="3:10" ht="19">
      <c r="C11" s="187" t="s">
        <v>42</v>
      </c>
      <c r="D11" s="192">
        <v>44378</v>
      </c>
      <c r="E11" s="188" t="s">
        <v>43</v>
      </c>
      <c r="F11" s="189">
        <v>50912</v>
      </c>
      <c r="G11" s="79">
        <v>44742</v>
      </c>
      <c r="H11" s="187" t="s">
        <v>44</v>
      </c>
    </row>
    <row r="12" spans="3:10" ht="19">
      <c r="C12" s="171" t="s">
        <v>45</v>
      </c>
      <c r="D12" s="49">
        <v>44378</v>
      </c>
      <c r="E12" s="44" t="s">
        <v>46</v>
      </c>
      <c r="F12" s="75">
        <v>96923</v>
      </c>
      <c r="G12" s="169">
        <v>44468</v>
      </c>
      <c r="H12" s="171" t="s">
        <v>47</v>
      </c>
    </row>
    <row r="13" spans="3:10" ht="19">
      <c r="C13" s="187" t="s">
        <v>45</v>
      </c>
      <c r="D13" s="192">
        <v>44469</v>
      </c>
      <c r="E13" s="188" t="s">
        <v>46</v>
      </c>
      <c r="F13" s="189">
        <v>351541.44</v>
      </c>
      <c r="G13" s="79">
        <v>44742</v>
      </c>
      <c r="H13" s="187" t="s">
        <v>47</v>
      </c>
    </row>
    <row r="14" spans="3:10" ht="19">
      <c r="C14" s="171" t="s">
        <v>48</v>
      </c>
      <c r="D14" s="49"/>
      <c r="E14" s="44" t="s">
        <v>49</v>
      </c>
      <c r="F14" s="75"/>
      <c r="G14" s="169"/>
      <c r="H14" s="171" t="s">
        <v>50</v>
      </c>
    </row>
    <row r="15" spans="3:10" ht="19">
      <c r="C15" s="187" t="s">
        <v>51</v>
      </c>
      <c r="D15" s="192">
        <v>44518</v>
      </c>
      <c r="E15" s="188" t="s">
        <v>52</v>
      </c>
      <c r="F15" s="189">
        <v>29997.87</v>
      </c>
      <c r="G15" s="79">
        <v>44834</v>
      </c>
      <c r="H15" s="187" t="s">
        <v>53</v>
      </c>
    </row>
    <row r="16" spans="3:10" ht="20">
      <c r="C16" s="168" t="s">
        <v>54</v>
      </c>
      <c r="D16" s="49">
        <v>44378</v>
      </c>
      <c r="E16" s="44" t="s">
        <v>55</v>
      </c>
      <c r="F16" s="75">
        <v>1444047</v>
      </c>
      <c r="G16" s="169">
        <v>44742</v>
      </c>
      <c r="H16" s="171"/>
    </row>
    <row r="17" spans="3:8" ht="21.75" customHeight="1">
      <c r="C17" s="78" t="s">
        <v>56</v>
      </c>
      <c r="D17" s="192">
        <v>44378</v>
      </c>
      <c r="E17" s="188" t="s">
        <v>55</v>
      </c>
      <c r="F17" s="189">
        <v>29994.32</v>
      </c>
      <c r="G17" s="79">
        <v>44742</v>
      </c>
      <c r="H17" s="187"/>
    </row>
    <row r="18" spans="3:8" s="7" customFormat="1" ht="21.75" customHeight="1">
      <c r="C18" s="168" t="s">
        <v>57</v>
      </c>
      <c r="D18" s="49">
        <v>44378</v>
      </c>
      <c r="E18" s="44" t="s">
        <v>55</v>
      </c>
      <c r="F18" s="75">
        <v>405700</v>
      </c>
      <c r="G18" s="169">
        <v>44742</v>
      </c>
      <c r="H18" s="171"/>
    </row>
    <row r="19" spans="3:8" ht="21.75" customHeight="1">
      <c r="C19" s="78" t="s">
        <v>58</v>
      </c>
      <c r="D19" s="192">
        <v>44378</v>
      </c>
      <c r="E19" s="188" t="s">
        <v>55</v>
      </c>
      <c r="F19" s="189"/>
      <c r="G19" s="79">
        <v>44742</v>
      </c>
      <c r="H19" s="187"/>
    </row>
    <row r="20" spans="3:8" s="7" customFormat="1" ht="21.75" customHeight="1">
      <c r="C20" s="168" t="s">
        <v>59</v>
      </c>
      <c r="D20" s="49">
        <v>44378</v>
      </c>
      <c r="E20" s="44" t="s">
        <v>60</v>
      </c>
      <c r="F20" s="75">
        <v>3476541.81</v>
      </c>
      <c r="G20" s="169">
        <v>44742</v>
      </c>
      <c r="H20" s="171" t="s">
        <v>61</v>
      </c>
    </row>
    <row r="21" spans="3:8" s="7" customFormat="1" ht="21.75" customHeight="1">
      <c r="C21" s="78" t="s">
        <v>59</v>
      </c>
      <c r="D21" s="192">
        <v>44378</v>
      </c>
      <c r="E21" s="188" t="s">
        <v>60</v>
      </c>
      <c r="F21" s="189">
        <v>235000</v>
      </c>
      <c r="G21" s="79">
        <v>44742</v>
      </c>
      <c r="H21" s="187" t="s">
        <v>62</v>
      </c>
    </row>
    <row r="22" spans="3:8" s="7" customFormat="1" ht="21.75" customHeight="1">
      <c r="C22" s="171" t="s">
        <v>59</v>
      </c>
      <c r="D22" s="49"/>
      <c r="E22" s="169" t="s">
        <v>60</v>
      </c>
      <c r="F22" s="75"/>
      <c r="G22" s="169">
        <v>45107</v>
      </c>
      <c r="H22" s="171" t="s">
        <v>63</v>
      </c>
    </row>
    <row r="23" spans="3:8" s="7" customFormat="1" ht="21.75" customHeight="1">
      <c r="C23" s="187" t="s">
        <v>59</v>
      </c>
      <c r="D23" s="192">
        <v>44378</v>
      </c>
      <c r="E23" s="79" t="s">
        <v>64</v>
      </c>
      <c r="F23" s="189">
        <v>294991.96999999997</v>
      </c>
      <c r="G23" s="79">
        <v>44742</v>
      </c>
      <c r="H23" s="187" t="s">
        <v>65</v>
      </c>
    </row>
    <row r="24" spans="3:8" ht="19">
      <c r="C24" s="171" t="s">
        <v>59</v>
      </c>
      <c r="D24" s="49">
        <v>44378</v>
      </c>
      <c r="E24" s="169" t="s">
        <v>64</v>
      </c>
      <c r="F24" s="77">
        <v>13652.1</v>
      </c>
      <c r="G24" s="169">
        <v>44742</v>
      </c>
      <c r="H24" s="171" t="s">
        <v>66</v>
      </c>
    </row>
    <row r="25" spans="3:8" ht="23.25" customHeight="1">
      <c r="C25" s="187" t="s">
        <v>59</v>
      </c>
      <c r="D25" s="192">
        <v>44378</v>
      </c>
      <c r="E25" s="79" t="s">
        <v>64</v>
      </c>
      <c r="F25" s="193">
        <v>1582.37</v>
      </c>
      <c r="G25" s="79">
        <v>44742</v>
      </c>
      <c r="H25" s="187" t="s">
        <v>67</v>
      </c>
    </row>
    <row r="26" spans="3:8" ht="19">
      <c r="C26" s="171" t="s">
        <v>59</v>
      </c>
      <c r="D26" s="49">
        <v>44378</v>
      </c>
      <c r="E26" s="169" t="s">
        <v>64</v>
      </c>
      <c r="F26" s="77">
        <v>25020.58</v>
      </c>
      <c r="G26" s="169">
        <v>44742</v>
      </c>
      <c r="H26" s="171" t="s">
        <v>66</v>
      </c>
    </row>
    <row r="27" spans="3:8" ht="19">
      <c r="C27" s="187" t="s">
        <v>59</v>
      </c>
      <c r="D27" s="192">
        <v>44378</v>
      </c>
      <c r="E27" s="79" t="s">
        <v>64</v>
      </c>
      <c r="F27" s="193">
        <v>1217.42</v>
      </c>
      <c r="G27" s="79">
        <v>44742</v>
      </c>
      <c r="H27" s="187" t="s">
        <v>67</v>
      </c>
    </row>
    <row r="28" spans="3:8" ht="19">
      <c r="C28" s="171" t="s">
        <v>59</v>
      </c>
      <c r="D28" s="49">
        <v>44378</v>
      </c>
      <c r="E28" s="169" t="s">
        <v>64</v>
      </c>
      <c r="F28" s="77">
        <v>21776.87</v>
      </c>
      <c r="G28" s="169">
        <v>44742</v>
      </c>
      <c r="H28" s="171" t="s">
        <v>66</v>
      </c>
    </row>
    <row r="29" spans="3:8" ht="19">
      <c r="C29" s="187" t="s">
        <v>59</v>
      </c>
      <c r="D29" s="192">
        <v>44378</v>
      </c>
      <c r="E29" s="79" t="s">
        <v>64</v>
      </c>
      <c r="F29" s="193">
        <v>833.75</v>
      </c>
      <c r="G29" s="79">
        <v>44742</v>
      </c>
      <c r="H29" s="187" t="s">
        <v>67</v>
      </c>
    </row>
    <row r="30" spans="3:8" ht="19">
      <c r="C30" s="171" t="s">
        <v>59</v>
      </c>
      <c r="D30" s="49">
        <v>44378</v>
      </c>
      <c r="E30" s="169" t="s">
        <v>64</v>
      </c>
      <c r="F30" s="77">
        <v>11805.52</v>
      </c>
      <c r="G30" s="169">
        <v>44742</v>
      </c>
      <c r="H30" s="171" t="s">
        <v>66</v>
      </c>
    </row>
    <row r="35" spans="5:6" ht="19">
      <c r="E35" s="36" t="s">
        <v>17</v>
      </c>
      <c r="F35" s="148">
        <f>SUM(F8:F34)</f>
        <v>6671741.0199999986</v>
      </c>
    </row>
  </sheetData>
  <mergeCells count="2">
    <mergeCell ref="C2:H2"/>
    <mergeCell ref="C3:H3"/>
  </mergeCells>
  <pageMargins left="0.25" right="0.25"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C2:J25"/>
  <sheetViews>
    <sheetView topLeftCell="A22" zoomScale="90" zoomScaleNormal="90" workbookViewId="0">
      <selection activeCell="C2" sqref="C2:H3"/>
    </sheetView>
  </sheetViews>
  <sheetFormatPr baseColWidth="10" defaultColWidth="8.83203125" defaultRowHeight="15"/>
  <cols>
    <col min="1" max="2" width="8.83203125" style="195"/>
    <col min="3" max="3" width="59.5" style="195" bestFit="1" customWidth="1"/>
    <col min="4" max="4" width="15.33203125" style="195" bestFit="1" customWidth="1"/>
    <col min="5" max="5" width="37.83203125" style="195" bestFit="1" customWidth="1"/>
    <col min="6" max="6" width="15.6640625" style="199" bestFit="1" customWidth="1"/>
    <col min="7" max="7" width="15.33203125" style="195" bestFit="1" customWidth="1"/>
    <col min="8" max="8" width="81.5" style="195" bestFit="1" customWidth="1"/>
    <col min="9" max="9" width="2.5" style="195" customWidth="1"/>
    <col min="10" max="10" width="6.33203125" style="195" customWidth="1"/>
    <col min="11" max="16384" width="8.83203125" style="195"/>
  </cols>
  <sheetData>
    <row r="2" spans="3:10" ht="29.25" customHeight="1">
      <c r="C2" s="233" t="s">
        <v>32</v>
      </c>
      <c r="D2" s="233"/>
      <c r="E2" s="233"/>
      <c r="F2" s="233"/>
      <c r="G2" s="233"/>
      <c r="H2" s="233"/>
      <c r="I2" s="194"/>
      <c r="J2" s="194"/>
    </row>
    <row r="3" spans="3:10" ht="30.75" customHeight="1">
      <c r="C3" s="234" t="s">
        <v>127</v>
      </c>
      <c r="D3" s="234"/>
      <c r="E3" s="234"/>
      <c r="F3" s="234"/>
      <c r="G3" s="234"/>
      <c r="H3" s="234"/>
      <c r="I3" s="196"/>
      <c r="J3" s="196"/>
    </row>
    <row r="4" spans="3:10" ht="21">
      <c r="C4" s="197"/>
      <c r="D4" s="197"/>
      <c r="E4" s="197"/>
      <c r="F4" s="198"/>
      <c r="G4" s="197"/>
      <c r="H4" s="197"/>
      <c r="I4" s="197"/>
      <c r="J4" s="197"/>
    </row>
    <row r="5" spans="3:10" ht="2" customHeight="1"/>
    <row r="6" spans="3:10" s="203" customFormat="1" ht="59.25" customHeight="1">
      <c r="C6" s="200" t="s">
        <v>21</v>
      </c>
      <c r="D6" s="201" t="s">
        <v>22</v>
      </c>
      <c r="E6" s="201" t="s">
        <v>30</v>
      </c>
      <c r="F6" s="202" t="s">
        <v>33</v>
      </c>
      <c r="G6" s="201" t="s">
        <v>23</v>
      </c>
      <c r="H6" s="200" t="s">
        <v>24</v>
      </c>
    </row>
    <row r="7" spans="3:10" ht="42" customHeight="1">
      <c r="C7" s="204" t="s">
        <v>71</v>
      </c>
      <c r="D7" s="205">
        <v>44378</v>
      </c>
      <c r="E7" s="206" t="s">
        <v>128</v>
      </c>
      <c r="F7" s="207">
        <v>179672</v>
      </c>
      <c r="G7" s="205">
        <v>44742</v>
      </c>
      <c r="H7" s="204" t="s">
        <v>129</v>
      </c>
    </row>
    <row r="8" spans="3:10" ht="19">
      <c r="C8" s="208"/>
      <c r="D8" s="209"/>
      <c r="E8" s="208"/>
      <c r="F8" s="210"/>
      <c r="G8" s="209"/>
      <c r="H8" s="208"/>
    </row>
    <row r="9" spans="3:10" ht="42" customHeight="1">
      <c r="C9" s="204" t="s">
        <v>130</v>
      </c>
      <c r="D9" s="205">
        <v>44378</v>
      </c>
      <c r="E9" s="206" t="s">
        <v>128</v>
      </c>
      <c r="F9" s="207">
        <v>1270</v>
      </c>
      <c r="G9" s="205">
        <v>44742</v>
      </c>
      <c r="H9" s="204" t="s">
        <v>131</v>
      </c>
    </row>
    <row r="10" spans="3:10" ht="19">
      <c r="C10" s="208"/>
      <c r="D10" s="209"/>
      <c r="E10" s="208"/>
      <c r="F10" s="210"/>
      <c r="G10" s="209"/>
      <c r="H10" s="208"/>
    </row>
    <row r="11" spans="3:10" ht="42" customHeight="1">
      <c r="C11" s="204" t="s">
        <v>132</v>
      </c>
      <c r="D11" s="205">
        <v>43790</v>
      </c>
      <c r="E11" s="206" t="s">
        <v>133</v>
      </c>
      <c r="F11" s="207">
        <v>141171</v>
      </c>
      <c r="G11" s="205">
        <v>44439</v>
      </c>
      <c r="H11" s="204" t="s">
        <v>134</v>
      </c>
    </row>
    <row r="12" spans="3:10" ht="19">
      <c r="C12" s="208"/>
      <c r="D12" s="209"/>
      <c r="E12" s="208"/>
      <c r="F12" s="210"/>
      <c r="G12" s="209"/>
      <c r="H12" s="208"/>
    </row>
    <row r="13" spans="3:10" ht="42" customHeight="1">
      <c r="C13" s="204" t="s">
        <v>132</v>
      </c>
      <c r="D13" s="205">
        <v>44104</v>
      </c>
      <c r="E13" s="206" t="s">
        <v>133</v>
      </c>
      <c r="F13" s="207">
        <v>107257</v>
      </c>
      <c r="G13" s="205">
        <v>44742</v>
      </c>
      <c r="H13" s="204" t="s">
        <v>134</v>
      </c>
    </row>
    <row r="14" spans="3:10" ht="19">
      <c r="C14" s="208"/>
      <c r="D14" s="209"/>
      <c r="E14" s="208"/>
      <c r="F14" s="210"/>
      <c r="G14" s="209"/>
      <c r="H14" s="208"/>
    </row>
    <row r="15" spans="3:10" ht="42" customHeight="1">
      <c r="C15" s="204" t="s">
        <v>132</v>
      </c>
      <c r="D15" s="205">
        <v>44469</v>
      </c>
      <c r="E15" s="206" t="s">
        <v>133</v>
      </c>
      <c r="F15" s="211">
        <v>131190</v>
      </c>
      <c r="G15" s="205">
        <v>44804</v>
      </c>
      <c r="H15" s="204" t="s">
        <v>134</v>
      </c>
    </row>
    <row r="16" spans="3:10" ht="21.75" customHeight="1">
      <c r="C16" s="208"/>
      <c r="D16" s="209"/>
      <c r="E16" s="208"/>
      <c r="F16" s="210"/>
      <c r="G16" s="209"/>
      <c r="H16" s="212"/>
    </row>
    <row r="17" spans="3:8" s="214" customFormat="1" ht="42" customHeight="1">
      <c r="C17" s="204" t="s">
        <v>135</v>
      </c>
      <c r="D17" s="205">
        <v>44378</v>
      </c>
      <c r="E17" s="206" t="s">
        <v>136</v>
      </c>
      <c r="F17" s="207">
        <v>63100</v>
      </c>
      <c r="G17" s="213">
        <v>44742</v>
      </c>
      <c r="H17" s="99" t="s">
        <v>137</v>
      </c>
    </row>
    <row r="18" spans="3:8" ht="21.75" customHeight="1">
      <c r="C18" s="208"/>
      <c r="D18" s="209"/>
      <c r="E18" s="208"/>
      <c r="F18" s="210"/>
      <c r="G18" s="209"/>
      <c r="H18" s="212"/>
    </row>
    <row r="19" spans="3:8" s="214" customFormat="1" ht="42" customHeight="1">
      <c r="C19" s="215" t="s">
        <v>51</v>
      </c>
      <c r="D19" s="213">
        <v>44562</v>
      </c>
      <c r="E19" s="206" t="s">
        <v>138</v>
      </c>
      <c r="F19" s="216">
        <v>25000</v>
      </c>
      <c r="G19" s="213">
        <v>44865</v>
      </c>
      <c r="H19" s="99" t="s">
        <v>139</v>
      </c>
    </row>
    <row r="20" spans="3:8" s="214" customFormat="1" ht="23.25" customHeight="1">
      <c r="C20" s="208"/>
      <c r="D20" s="209"/>
      <c r="E20" s="212"/>
      <c r="F20" s="210"/>
      <c r="G20" s="209"/>
      <c r="H20" s="212"/>
    </row>
    <row r="21" spans="3:8" s="214" customFormat="1" ht="42" customHeight="1">
      <c r="C21" s="204" t="s">
        <v>140</v>
      </c>
      <c r="D21" s="213">
        <v>44469</v>
      </c>
      <c r="E21" s="206" t="s">
        <v>141</v>
      </c>
      <c r="F21" s="207">
        <v>277061.25</v>
      </c>
      <c r="G21" s="213">
        <v>44742</v>
      </c>
      <c r="H21" s="99" t="s">
        <v>142</v>
      </c>
    </row>
    <row r="22" spans="3:8" s="214" customFormat="1" ht="21.75" customHeight="1">
      <c r="C22" s="208"/>
      <c r="D22" s="209"/>
      <c r="E22" s="208"/>
      <c r="F22" s="210"/>
      <c r="G22" s="209"/>
      <c r="H22" s="212"/>
    </row>
    <row r="23" spans="3:8" s="214" customFormat="1" ht="42" customHeight="1">
      <c r="C23" s="206" t="s">
        <v>143</v>
      </c>
      <c r="D23" s="213">
        <v>44470</v>
      </c>
      <c r="E23" s="206" t="s">
        <v>144</v>
      </c>
      <c r="F23" s="207">
        <v>744565</v>
      </c>
      <c r="G23" s="213">
        <v>45565</v>
      </c>
      <c r="H23" s="206" t="s">
        <v>143</v>
      </c>
    </row>
    <row r="24" spans="3:8" ht="19">
      <c r="C24" s="204"/>
      <c r="D24" s="204"/>
      <c r="E24" s="204"/>
      <c r="F24" s="217"/>
      <c r="G24" s="204"/>
      <c r="H24" s="204"/>
    </row>
    <row r="25" spans="3:8" ht="19">
      <c r="E25" s="218" t="s">
        <v>17</v>
      </c>
      <c r="F25" s="219">
        <f>SUM(F7:F24)</f>
        <v>1670286.25</v>
      </c>
    </row>
  </sheetData>
  <mergeCells count="2">
    <mergeCell ref="C2:H2"/>
    <mergeCell ref="C3:H3"/>
  </mergeCells>
  <pageMargins left="0.25" right="0.25" top="0.75" bottom="0.7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C2:J28"/>
  <sheetViews>
    <sheetView topLeftCell="A16" zoomScale="90" zoomScaleNormal="90" workbookViewId="0">
      <selection activeCell="C13" sqref="C13"/>
    </sheetView>
  </sheetViews>
  <sheetFormatPr baseColWidth="10" defaultColWidth="8.83203125" defaultRowHeight="15"/>
  <cols>
    <col min="3" max="3" width="48.83203125" bestFit="1" customWidth="1"/>
    <col min="4" max="4" width="17.33203125" style="22" customWidth="1"/>
    <col min="5" max="5" width="30.33203125" style="23" bestFit="1" customWidth="1"/>
    <col min="6" max="6" width="18" style="24" customWidth="1"/>
    <col min="7" max="7" width="21" style="22" customWidth="1"/>
    <col min="8" max="8" width="73.83203125" customWidth="1"/>
    <col min="9" max="9" width="2.5" customWidth="1"/>
    <col min="10" max="10" width="6.33203125" customWidth="1"/>
  </cols>
  <sheetData>
    <row r="2" spans="3:10" ht="21">
      <c r="C2" s="231" t="s">
        <v>32</v>
      </c>
      <c r="D2" s="231"/>
      <c r="E2" s="231"/>
      <c r="F2" s="231"/>
      <c r="G2" s="231"/>
      <c r="H2" s="231"/>
      <c r="I2" s="19"/>
      <c r="J2" s="19"/>
    </row>
    <row r="3" spans="3:10" ht="21">
      <c r="C3" s="232" t="s">
        <v>18</v>
      </c>
      <c r="D3" s="232"/>
      <c r="E3" s="232"/>
      <c r="F3" s="232"/>
      <c r="G3" s="232"/>
      <c r="H3" s="232"/>
      <c r="I3" s="47"/>
      <c r="J3" s="47"/>
    </row>
    <row r="4" spans="3:10" ht="21">
      <c r="C4" s="20"/>
      <c r="D4" s="15"/>
      <c r="E4" s="18"/>
      <c r="F4" s="21"/>
      <c r="G4" s="15"/>
      <c r="H4" s="20"/>
      <c r="I4" s="20"/>
      <c r="J4" s="20"/>
    </row>
    <row r="5" spans="3:10" ht="2" customHeight="1"/>
    <row r="6" spans="3:10" ht="52" customHeight="1">
      <c r="C6" s="25" t="s">
        <v>21</v>
      </c>
      <c r="D6" s="26" t="s">
        <v>22</v>
      </c>
      <c r="E6" s="26" t="s">
        <v>30</v>
      </c>
      <c r="F6" s="27" t="s">
        <v>33</v>
      </c>
      <c r="G6" s="26" t="s">
        <v>23</v>
      </c>
      <c r="H6" s="25" t="s">
        <v>24</v>
      </c>
    </row>
    <row r="7" spans="3:10" ht="19">
      <c r="C7" s="16"/>
      <c r="D7" s="35"/>
      <c r="E7" s="36"/>
      <c r="F7" s="30"/>
      <c r="G7" s="35"/>
      <c r="H7" s="16"/>
    </row>
    <row r="8" spans="3:10" ht="19">
      <c r="C8" s="34" t="s">
        <v>103</v>
      </c>
      <c r="D8" s="32">
        <v>44378</v>
      </c>
      <c r="E8" s="37" t="s">
        <v>104</v>
      </c>
      <c r="F8" s="80">
        <v>919778</v>
      </c>
      <c r="G8" s="32">
        <v>44742</v>
      </c>
      <c r="H8" s="34" t="s">
        <v>105</v>
      </c>
    </row>
    <row r="9" spans="3:10" ht="19">
      <c r="C9" s="16" t="s">
        <v>106</v>
      </c>
      <c r="D9" s="29">
        <v>44411</v>
      </c>
      <c r="E9" s="36" t="s">
        <v>104</v>
      </c>
      <c r="F9" s="81">
        <v>33970.519999999997</v>
      </c>
      <c r="G9" s="29">
        <v>44742</v>
      </c>
      <c r="H9" s="16" t="s">
        <v>107</v>
      </c>
    </row>
    <row r="10" spans="3:10" ht="19">
      <c r="C10" s="34" t="s">
        <v>108</v>
      </c>
      <c r="D10" s="32">
        <v>44461</v>
      </c>
      <c r="E10" s="37" t="s">
        <v>104</v>
      </c>
      <c r="F10" s="80">
        <v>8122.12</v>
      </c>
      <c r="G10" s="32">
        <v>44742</v>
      </c>
      <c r="H10" s="34" t="s">
        <v>109</v>
      </c>
    </row>
    <row r="11" spans="3:10" ht="19">
      <c r="C11" s="16" t="s">
        <v>110</v>
      </c>
      <c r="D11" s="29">
        <v>44378</v>
      </c>
      <c r="E11" s="36" t="s">
        <v>104</v>
      </c>
      <c r="F11" s="81">
        <v>1500473</v>
      </c>
      <c r="G11" s="29">
        <v>44742</v>
      </c>
      <c r="H11" s="16" t="s">
        <v>111</v>
      </c>
    </row>
    <row r="12" spans="3:10" ht="19">
      <c r="C12" s="34" t="s">
        <v>112</v>
      </c>
      <c r="D12" s="32">
        <v>44378</v>
      </c>
      <c r="E12" s="37" t="s">
        <v>113</v>
      </c>
      <c r="F12" s="80">
        <v>15983</v>
      </c>
      <c r="G12" s="32">
        <v>44742</v>
      </c>
      <c r="H12" s="34" t="s">
        <v>114</v>
      </c>
    </row>
    <row r="13" spans="3:10" ht="19">
      <c r="C13" s="16" t="s">
        <v>115</v>
      </c>
      <c r="D13" s="29">
        <v>44378</v>
      </c>
      <c r="E13" s="36" t="s">
        <v>116</v>
      </c>
      <c r="F13" s="81">
        <v>4600</v>
      </c>
      <c r="G13" s="29">
        <v>44742</v>
      </c>
      <c r="H13" s="16" t="s">
        <v>117</v>
      </c>
    </row>
    <row r="14" spans="3:10" ht="19">
      <c r="C14" s="34" t="s">
        <v>118</v>
      </c>
      <c r="D14" s="32">
        <v>44501</v>
      </c>
      <c r="E14" s="37" t="s">
        <v>119</v>
      </c>
      <c r="F14" s="80">
        <v>58542.93</v>
      </c>
      <c r="G14" s="32">
        <v>44742</v>
      </c>
      <c r="H14" s="34" t="s">
        <v>120</v>
      </c>
    </row>
    <row r="15" spans="3:10" ht="19">
      <c r="C15" s="16" t="s">
        <v>121</v>
      </c>
      <c r="D15" s="29">
        <v>44378</v>
      </c>
      <c r="E15" s="36" t="s">
        <v>122</v>
      </c>
      <c r="F15" s="81">
        <v>1270</v>
      </c>
      <c r="G15" s="29">
        <v>44742</v>
      </c>
      <c r="H15" s="16" t="s">
        <v>123</v>
      </c>
    </row>
    <row r="16" spans="3:10" ht="21.75" customHeight="1">
      <c r="C16" s="34" t="s">
        <v>124</v>
      </c>
      <c r="D16" s="32">
        <v>44378</v>
      </c>
      <c r="E16" s="37" t="s">
        <v>125</v>
      </c>
      <c r="F16" s="80">
        <v>50000</v>
      </c>
      <c r="G16" s="32">
        <v>44742</v>
      </c>
      <c r="H16" s="31" t="s">
        <v>126</v>
      </c>
    </row>
    <row r="17" spans="3:8" s="7" customFormat="1" ht="21.75" customHeight="1">
      <c r="C17" s="52"/>
      <c r="D17" s="46"/>
      <c r="E17" s="45"/>
      <c r="F17" s="82"/>
      <c r="G17" s="46"/>
      <c r="H17" s="50"/>
    </row>
    <row r="18" spans="3:8" ht="21.75" customHeight="1">
      <c r="C18" s="34"/>
      <c r="D18" s="32"/>
      <c r="E18" s="37"/>
      <c r="F18" s="80"/>
      <c r="G18" s="32"/>
      <c r="H18" s="31"/>
    </row>
    <row r="19" spans="3:8" s="7" customFormat="1" ht="21.75" customHeight="1">
      <c r="C19" s="52"/>
      <c r="D19" s="46"/>
      <c r="E19" s="45"/>
      <c r="F19" s="82"/>
      <c r="G19" s="46"/>
      <c r="H19" s="50"/>
    </row>
    <row r="20" spans="3:8" s="7" customFormat="1" ht="23.25" customHeight="1">
      <c r="C20" s="37"/>
      <c r="D20" s="32"/>
      <c r="E20" s="31"/>
      <c r="F20" s="83"/>
      <c r="G20" s="32"/>
      <c r="H20" s="31"/>
    </row>
    <row r="21" spans="3:8" s="7" customFormat="1" ht="21.75" customHeight="1">
      <c r="C21" s="52"/>
      <c r="D21" s="46"/>
      <c r="E21" s="45"/>
      <c r="F21" s="82"/>
      <c r="G21" s="46"/>
      <c r="H21" s="50"/>
    </row>
    <row r="22" spans="3:8" s="7" customFormat="1" ht="21.75" customHeight="1">
      <c r="C22" s="34"/>
      <c r="D22" s="32"/>
      <c r="E22" s="37"/>
      <c r="F22" s="80"/>
      <c r="G22" s="32"/>
      <c r="H22" s="31"/>
    </row>
    <row r="23" spans="3:8" s="7" customFormat="1" ht="21.75" customHeight="1">
      <c r="C23" s="52"/>
      <c r="D23" s="46"/>
      <c r="E23" s="45"/>
      <c r="F23" s="82"/>
      <c r="G23" s="46"/>
      <c r="H23" s="50"/>
    </row>
    <row r="24" spans="3:8" s="7" customFormat="1" ht="21.75" customHeight="1">
      <c r="C24" s="34"/>
      <c r="D24" s="32"/>
      <c r="E24" s="37"/>
      <c r="F24" s="80"/>
      <c r="G24" s="32"/>
      <c r="H24" s="31"/>
    </row>
    <row r="25" spans="3:8" ht="19">
      <c r="C25" s="16"/>
      <c r="D25" s="35"/>
      <c r="E25" s="36"/>
      <c r="F25" s="81"/>
      <c r="G25" s="35"/>
      <c r="H25" s="16" t="s">
        <v>1</v>
      </c>
    </row>
    <row r="26" spans="3:8" ht="23.25" customHeight="1">
      <c r="C26" s="34"/>
      <c r="D26" s="32"/>
      <c r="E26" s="31"/>
      <c r="F26" s="80"/>
      <c r="G26" s="32"/>
      <c r="H26" s="31"/>
    </row>
    <row r="27" spans="3:8" ht="19">
      <c r="C27" s="16"/>
      <c r="D27" s="35"/>
      <c r="E27" s="36"/>
      <c r="F27" s="81"/>
      <c r="G27" s="35"/>
      <c r="H27" s="16"/>
    </row>
    <row r="28" spans="3:8" ht="19">
      <c r="E28" s="57" t="s">
        <v>17</v>
      </c>
      <c r="F28" s="84">
        <f>SUM(F8:F27)</f>
        <v>2592739.5700000003</v>
      </c>
    </row>
  </sheetData>
  <mergeCells count="2">
    <mergeCell ref="C2:H2"/>
    <mergeCell ref="C3:H3"/>
  </mergeCells>
  <pageMargins left="0.25" right="0.25" top="0.75" bottom="0.75" header="0.3" footer="0.3"/>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C2:J45"/>
  <sheetViews>
    <sheetView topLeftCell="A34" zoomScale="90" zoomScaleNormal="90" workbookViewId="0">
      <selection activeCell="C42" sqref="C42"/>
    </sheetView>
  </sheetViews>
  <sheetFormatPr baseColWidth="10" defaultColWidth="8.83203125" defaultRowHeight="15"/>
  <cols>
    <col min="3" max="3" width="44" customWidth="1"/>
    <col min="4" max="4" width="14.6640625" style="22" customWidth="1"/>
    <col min="5" max="5" width="30.1640625" customWidth="1"/>
    <col min="6" max="6" width="17.83203125" style="24" customWidth="1"/>
    <col min="7" max="7" width="14" style="22" customWidth="1"/>
    <col min="8" max="8" width="73.83203125" customWidth="1"/>
    <col min="9" max="9" width="2.5" customWidth="1"/>
    <col min="10" max="10" width="6.33203125" customWidth="1"/>
  </cols>
  <sheetData>
    <row r="2" spans="3:10" ht="21">
      <c r="C2" s="231" t="s">
        <v>32</v>
      </c>
      <c r="D2" s="231"/>
      <c r="E2" s="231"/>
      <c r="F2" s="231"/>
      <c r="G2" s="231"/>
      <c r="H2" s="231"/>
      <c r="I2" s="100"/>
      <c r="J2" s="100"/>
    </row>
    <row r="3" spans="3:10" ht="21">
      <c r="C3" s="232" t="s">
        <v>146</v>
      </c>
      <c r="D3" s="232"/>
      <c r="E3" s="232"/>
      <c r="F3" s="232"/>
      <c r="G3" s="232"/>
      <c r="H3" s="232"/>
      <c r="I3" s="232"/>
      <c r="J3" s="232"/>
    </row>
    <row r="4" spans="3:10" ht="21">
      <c r="C4" s="20"/>
      <c r="D4" s="15"/>
      <c r="E4" s="20"/>
      <c r="F4" s="21"/>
      <c r="G4" s="15"/>
      <c r="H4" s="20"/>
      <c r="I4" s="20"/>
      <c r="J4" s="20"/>
    </row>
    <row r="5" spans="3:10" ht="2" customHeight="1"/>
    <row r="6" spans="3:10" ht="52" customHeight="1">
      <c r="C6" s="25" t="s">
        <v>21</v>
      </c>
      <c r="D6" s="26" t="s">
        <v>22</v>
      </c>
      <c r="E6" s="26" t="s">
        <v>30</v>
      </c>
      <c r="F6" s="27" t="s">
        <v>33</v>
      </c>
      <c r="G6" s="26" t="s">
        <v>23</v>
      </c>
      <c r="H6" s="25" t="s">
        <v>24</v>
      </c>
    </row>
    <row r="7" spans="3:10" ht="19">
      <c r="C7" s="16"/>
      <c r="D7" s="35"/>
      <c r="E7" s="16"/>
      <c r="F7" s="30"/>
      <c r="G7" s="35"/>
      <c r="H7" s="16"/>
    </row>
    <row r="8" spans="3:10" ht="40">
      <c r="C8" s="101" t="s">
        <v>147</v>
      </c>
      <c r="D8" s="102">
        <v>44105</v>
      </c>
      <c r="E8" s="101" t="s">
        <v>148</v>
      </c>
      <c r="F8" s="103">
        <v>186238</v>
      </c>
      <c r="G8" s="102" t="s">
        <v>149</v>
      </c>
      <c r="H8" s="104" t="s">
        <v>150</v>
      </c>
    </row>
    <row r="9" spans="3:10" ht="19">
      <c r="C9" s="16"/>
      <c r="D9" s="35"/>
      <c r="E9" s="16"/>
      <c r="F9" s="74"/>
      <c r="G9" s="35"/>
      <c r="H9" s="16"/>
    </row>
    <row r="10" spans="3:10" ht="40">
      <c r="C10" s="101" t="s">
        <v>151</v>
      </c>
      <c r="D10" s="102">
        <v>44105</v>
      </c>
      <c r="E10" s="101" t="s">
        <v>148</v>
      </c>
      <c r="F10" s="103">
        <v>125000</v>
      </c>
      <c r="G10" s="102" t="s">
        <v>152</v>
      </c>
      <c r="H10" s="104" t="s">
        <v>153</v>
      </c>
    </row>
    <row r="11" spans="3:10" ht="19">
      <c r="C11" s="16"/>
      <c r="D11" s="35"/>
      <c r="E11" s="16"/>
      <c r="F11" s="74"/>
      <c r="G11" s="35"/>
      <c r="H11" s="16"/>
    </row>
    <row r="12" spans="3:10" ht="40">
      <c r="C12" s="104" t="s">
        <v>154</v>
      </c>
      <c r="D12" s="102">
        <v>44105</v>
      </c>
      <c r="E12" s="101" t="s">
        <v>148</v>
      </c>
      <c r="F12" s="103">
        <v>400000</v>
      </c>
      <c r="G12" s="102" t="s">
        <v>155</v>
      </c>
      <c r="H12" s="104" t="s">
        <v>156</v>
      </c>
    </row>
    <row r="13" spans="3:10" ht="19">
      <c r="C13" s="16"/>
      <c r="D13" s="35"/>
      <c r="E13" s="16"/>
      <c r="F13" s="74"/>
      <c r="G13" s="35"/>
      <c r="H13" s="16"/>
    </row>
    <row r="14" spans="3:10" ht="40">
      <c r="C14" s="104" t="s">
        <v>157</v>
      </c>
      <c r="D14" s="102">
        <v>44105</v>
      </c>
      <c r="E14" s="101" t="s">
        <v>158</v>
      </c>
      <c r="F14" s="103"/>
      <c r="G14" s="102" t="s">
        <v>149</v>
      </c>
      <c r="H14" s="104" t="s">
        <v>159</v>
      </c>
    </row>
    <row r="15" spans="3:10" ht="19">
      <c r="C15" s="16"/>
      <c r="D15" s="35"/>
      <c r="E15" s="16"/>
      <c r="F15" s="74"/>
      <c r="G15" s="35"/>
      <c r="H15" s="16"/>
    </row>
    <row r="16" spans="3:10" ht="20">
      <c r="C16" s="101" t="s">
        <v>160</v>
      </c>
      <c r="D16" s="102">
        <v>43739</v>
      </c>
      <c r="E16" s="101" t="s">
        <v>148</v>
      </c>
      <c r="F16" s="103">
        <v>275042</v>
      </c>
      <c r="G16" s="102" t="s">
        <v>155</v>
      </c>
      <c r="H16" s="104" t="s">
        <v>161</v>
      </c>
    </row>
    <row r="17" spans="3:8" ht="21.75" customHeight="1">
      <c r="C17" s="16"/>
      <c r="D17" s="29"/>
      <c r="E17" s="16"/>
      <c r="F17" s="76"/>
      <c r="G17" s="29"/>
      <c r="H17" s="17"/>
    </row>
    <row r="18" spans="3:8" ht="40">
      <c r="C18" s="101" t="s">
        <v>162</v>
      </c>
      <c r="D18" s="102">
        <v>44166</v>
      </c>
      <c r="E18" s="104" t="s">
        <v>70</v>
      </c>
      <c r="F18" s="103">
        <v>112455</v>
      </c>
      <c r="G18" s="102" t="s">
        <v>152</v>
      </c>
      <c r="H18" s="104" t="s">
        <v>163</v>
      </c>
    </row>
    <row r="19" spans="3:8" ht="21.75" customHeight="1">
      <c r="C19" s="16"/>
      <c r="D19" s="29"/>
      <c r="E19" s="16"/>
      <c r="F19" s="76"/>
      <c r="G19" s="29"/>
      <c r="H19" s="17"/>
    </row>
    <row r="20" spans="3:8" ht="23.25" customHeight="1">
      <c r="C20" s="101" t="s">
        <v>164</v>
      </c>
      <c r="D20" s="102">
        <v>44013</v>
      </c>
      <c r="E20" s="104" t="s">
        <v>70</v>
      </c>
      <c r="F20" s="103">
        <v>1270</v>
      </c>
      <c r="G20" s="102" t="s">
        <v>152</v>
      </c>
      <c r="H20" s="104" t="s">
        <v>165</v>
      </c>
    </row>
    <row r="21" spans="3:8" ht="23.25" customHeight="1">
      <c r="C21" s="16"/>
      <c r="D21" s="29"/>
      <c r="E21" s="17"/>
      <c r="F21" s="105"/>
      <c r="G21" s="29"/>
      <c r="H21" s="17"/>
    </row>
    <row r="22" spans="3:8" ht="40">
      <c r="C22" s="104" t="s">
        <v>166</v>
      </c>
      <c r="D22" s="102">
        <v>44650</v>
      </c>
      <c r="E22" s="104" t="s">
        <v>70</v>
      </c>
      <c r="F22" s="103">
        <v>29682</v>
      </c>
      <c r="G22" s="102" t="s">
        <v>152</v>
      </c>
      <c r="H22" s="104" t="s">
        <v>167</v>
      </c>
    </row>
    <row r="23" spans="3:8" ht="21.75" customHeight="1">
      <c r="C23" s="16"/>
      <c r="D23" s="29"/>
      <c r="E23" s="17"/>
      <c r="F23" s="105"/>
      <c r="G23" s="29"/>
      <c r="H23" s="17"/>
    </row>
    <row r="24" spans="3:8" ht="21.75" customHeight="1">
      <c r="C24" s="101" t="s">
        <v>168</v>
      </c>
      <c r="D24" s="102">
        <v>44105</v>
      </c>
      <c r="E24" s="104" t="s">
        <v>70</v>
      </c>
      <c r="F24" s="103">
        <v>55407</v>
      </c>
      <c r="G24" s="102" t="s">
        <v>152</v>
      </c>
      <c r="H24" s="104" t="s">
        <v>169</v>
      </c>
    </row>
    <row r="25" spans="3:8" ht="21.75" customHeight="1">
      <c r="C25" s="16"/>
      <c r="D25" s="29"/>
      <c r="E25" s="17"/>
      <c r="F25" s="105"/>
      <c r="G25" s="29"/>
      <c r="H25" s="17"/>
    </row>
    <row r="26" spans="3:8" ht="20">
      <c r="C26" s="104" t="s">
        <v>170</v>
      </c>
      <c r="D26" s="102" t="s">
        <v>171</v>
      </c>
      <c r="E26" s="104" t="s">
        <v>73</v>
      </c>
      <c r="F26" s="103">
        <v>25000</v>
      </c>
      <c r="G26" s="102" t="s">
        <v>152</v>
      </c>
      <c r="H26" s="104" t="s">
        <v>172</v>
      </c>
    </row>
    <row r="27" spans="3:8" ht="21.75" customHeight="1">
      <c r="C27" s="17"/>
      <c r="D27" s="29"/>
      <c r="E27" s="17"/>
      <c r="F27" s="105"/>
      <c r="G27" s="29"/>
      <c r="H27" s="17"/>
    </row>
    <row r="28" spans="3:8" ht="20">
      <c r="C28" s="104" t="s">
        <v>173</v>
      </c>
      <c r="D28" s="102">
        <v>44105</v>
      </c>
      <c r="E28" s="104" t="s">
        <v>174</v>
      </c>
      <c r="F28" s="103">
        <v>86125</v>
      </c>
      <c r="G28" s="102" t="s">
        <v>152</v>
      </c>
      <c r="H28" s="104" t="s">
        <v>175</v>
      </c>
    </row>
    <row r="29" spans="3:8" ht="19">
      <c r="C29" s="16"/>
      <c r="D29" s="35"/>
      <c r="E29" s="16"/>
      <c r="F29" s="74"/>
      <c r="G29" s="35"/>
      <c r="H29" s="16" t="s">
        <v>1</v>
      </c>
    </row>
    <row r="30" spans="3:8" ht="40">
      <c r="C30" s="104" t="s">
        <v>176</v>
      </c>
      <c r="D30" s="102">
        <v>44013</v>
      </c>
      <c r="E30" s="104" t="s">
        <v>73</v>
      </c>
      <c r="F30" s="103"/>
      <c r="G30" s="102" t="s">
        <v>177</v>
      </c>
      <c r="H30" s="104" t="s">
        <v>178</v>
      </c>
    </row>
    <row r="31" spans="3:8" s="7" customFormat="1" ht="19">
      <c r="C31" s="50"/>
      <c r="D31" s="46"/>
      <c r="E31" s="50"/>
      <c r="F31" s="105"/>
      <c r="G31" s="46"/>
      <c r="H31" s="50"/>
    </row>
    <row r="32" spans="3:8" ht="40">
      <c r="C32" s="104" t="s">
        <v>179</v>
      </c>
      <c r="D32" s="102">
        <v>43373</v>
      </c>
      <c r="E32" s="104" t="s">
        <v>180</v>
      </c>
      <c r="F32" s="103"/>
      <c r="G32" s="102" t="s">
        <v>152</v>
      </c>
      <c r="H32" s="104" t="s">
        <v>181</v>
      </c>
    </row>
    <row r="33" spans="3:8" ht="23.25" customHeight="1">
      <c r="C33" s="16"/>
      <c r="D33" s="29"/>
      <c r="E33" s="17"/>
      <c r="F33" s="76"/>
      <c r="G33" s="29"/>
      <c r="H33" s="17"/>
    </row>
    <row r="34" spans="3:8" ht="40">
      <c r="C34" s="104" t="s">
        <v>182</v>
      </c>
      <c r="D34" s="102">
        <v>44378</v>
      </c>
      <c r="E34" s="104" t="s">
        <v>42</v>
      </c>
      <c r="F34" s="103">
        <v>262500</v>
      </c>
      <c r="G34" s="102" t="s">
        <v>152</v>
      </c>
      <c r="H34" s="104" t="s">
        <v>183</v>
      </c>
    </row>
    <row r="35" spans="3:8" ht="23.25" customHeight="1">
      <c r="C35" s="16"/>
      <c r="D35" s="29"/>
      <c r="E35" s="17"/>
      <c r="F35" s="76"/>
      <c r="G35" s="29"/>
      <c r="H35" s="17"/>
    </row>
    <row r="36" spans="3:8" ht="40">
      <c r="C36" s="104" t="s">
        <v>184</v>
      </c>
      <c r="D36" s="102">
        <v>44805</v>
      </c>
      <c r="E36" s="101" t="s">
        <v>185</v>
      </c>
      <c r="F36" s="103">
        <v>87500</v>
      </c>
      <c r="G36" s="106" t="s">
        <v>149</v>
      </c>
      <c r="H36" s="101" t="s">
        <v>186</v>
      </c>
    </row>
    <row r="37" spans="3:8" ht="23.25" customHeight="1">
      <c r="C37" s="17"/>
      <c r="D37" s="29"/>
      <c r="E37" s="16"/>
      <c r="F37" s="30"/>
      <c r="G37" s="35"/>
      <c r="H37" s="16"/>
    </row>
    <row r="38" spans="3:8" ht="23.25" customHeight="1">
      <c r="C38" s="104" t="s">
        <v>187</v>
      </c>
      <c r="D38" s="102">
        <v>44743</v>
      </c>
      <c r="E38" s="101" t="s">
        <v>188</v>
      </c>
      <c r="F38" s="103">
        <v>850000</v>
      </c>
      <c r="G38" s="106" t="s">
        <v>155</v>
      </c>
      <c r="H38" s="101" t="s">
        <v>189</v>
      </c>
    </row>
    <row r="39" spans="3:8" ht="23.25" customHeight="1">
      <c r="C39" s="17"/>
      <c r="D39" s="29"/>
      <c r="E39" s="16"/>
      <c r="F39" s="30"/>
      <c r="G39" s="35"/>
      <c r="H39" s="16"/>
    </row>
    <row r="40" spans="3:8" ht="20">
      <c r="C40" s="104" t="s">
        <v>190</v>
      </c>
      <c r="D40" s="102">
        <v>44747</v>
      </c>
      <c r="E40" s="101" t="s">
        <v>191</v>
      </c>
      <c r="F40" s="103">
        <v>2500</v>
      </c>
      <c r="G40" s="106" t="s">
        <v>152</v>
      </c>
      <c r="H40" s="101" t="s">
        <v>192</v>
      </c>
    </row>
    <row r="41" spans="3:8" ht="19">
      <c r="C41" s="17"/>
      <c r="D41" s="29"/>
      <c r="E41" s="16"/>
      <c r="F41" s="30"/>
      <c r="G41" s="35"/>
      <c r="H41" s="16"/>
    </row>
    <row r="42" spans="3:8" ht="20">
      <c r="C42" s="104" t="s">
        <v>193</v>
      </c>
      <c r="D42" s="102">
        <v>44743</v>
      </c>
      <c r="E42" s="101" t="s">
        <v>73</v>
      </c>
      <c r="F42" s="103">
        <v>70200</v>
      </c>
      <c r="G42" s="106" t="s">
        <v>152</v>
      </c>
      <c r="H42" s="101" t="s">
        <v>172</v>
      </c>
    </row>
    <row r="45" spans="3:8" ht="19">
      <c r="E45" s="59" t="s">
        <v>17</v>
      </c>
      <c r="F45" s="58">
        <f>SUM(F8:F44)</f>
        <v>2568919</v>
      </c>
    </row>
  </sheetData>
  <mergeCells count="2">
    <mergeCell ref="C2:H2"/>
    <mergeCell ref="C3:J3"/>
  </mergeCells>
  <pageMargins left="0.25" right="0.25" top="0.75" bottom="0.75" header="0.3" footer="0.3"/>
  <pageSetup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C2:J31"/>
  <sheetViews>
    <sheetView topLeftCell="A25" zoomScale="90" zoomScaleNormal="90" workbookViewId="0">
      <selection activeCell="F28" sqref="F28"/>
    </sheetView>
  </sheetViews>
  <sheetFormatPr baseColWidth="10" defaultColWidth="8.83203125" defaultRowHeight="15"/>
  <cols>
    <col min="1" max="2" width="8.83203125" style="2"/>
    <col min="3" max="3" width="46.83203125" style="2" bestFit="1" customWidth="1"/>
    <col min="4" max="4" width="16.5" style="10" customWidth="1"/>
    <col min="5" max="5" width="55" style="2" customWidth="1"/>
    <col min="6" max="6" width="33.1640625" style="89" bestFit="1" customWidth="1"/>
    <col min="7" max="7" width="17.33203125" style="10" customWidth="1"/>
    <col min="8" max="8" width="91" style="2" customWidth="1"/>
    <col min="9" max="9" width="2.5" style="2" customWidth="1"/>
    <col min="10" max="10" width="6.5" style="2" customWidth="1"/>
    <col min="11" max="16384" width="8.83203125" style="2"/>
  </cols>
  <sheetData>
    <row r="2" spans="3:10" ht="21">
      <c r="C2" s="233" t="s">
        <v>32</v>
      </c>
      <c r="D2" s="233"/>
      <c r="E2" s="233"/>
      <c r="F2" s="233"/>
      <c r="G2" s="233"/>
      <c r="H2" s="233"/>
      <c r="I2" s="85"/>
      <c r="J2" s="85"/>
    </row>
    <row r="3" spans="3:10" ht="21">
      <c r="C3" s="234" t="s">
        <v>194</v>
      </c>
      <c r="D3" s="234"/>
      <c r="E3" s="234"/>
      <c r="F3" s="234"/>
      <c r="G3" s="234"/>
      <c r="H3" s="234"/>
      <c r="I3" s="234"/>
      <c r="J3" s="234"/>
    </row>
    <row r="4" spans="3:10" ht="21">
      <c r="C4" s="86"/>
      <c r="D4" s="87"/>
      <c r="E4" s="86"/>
      <c r="F4" s="88"/>
      <c r="G4" s="87"/>
      <c r="H4" s="86"/>
      <c r="I4" s="86"/>
      <c r="J4" s="86"/>
    </row>
    <row r="5" spans="3:10" ht="2" customHeight="1"/>
    <row r="6" spans="3:10" ht="52" customHeight="1">
      <c r="C6" s="107" t="s">
        <v>21</v>
      </c>
      <c r="D6" s="108" t="s">
        <v>22</v>
      </c>
      <c r="E6" s="108" t="s">
        <v>30</v>
      </c>
      <c r="F6" s="109" t="s">
        <v>33</v>
      </c>
      <c r="G6" s="108" t="s">
        <v>23</v>
      </c>
      <c r="H6" s="107" t="s">
        <v>24</v>
      </c>
    </row>
    <row r="7" spans="3:10" ht="40">
      <c r="C7" s="94" t="s">
        <v>69</v>
      </c>
      <c r="D7" s="92">
        <v>44743</v>
      </c>
      <c r="E7" s="94" t="s">
        <v>195</v>
      </c>
      <c r="F7" s="110">
        <v>109000</v>
      </c>
      <c r="G7" s="92">
        <v>45107</v>
      </c>
      <c r="H7" s="98" t="s">
        <v>196</v>
      </c>
    </row>
    <row r="8" spans="3:10" ht="40">
      <c r="C8" s="90" t="s">
        <v>197</v>
      </c>
      <c r="D8" s="91">
        <v>44743</v>
      </c>
      <c r="E8" s="90" t="s">
        <v>195</v>
      </c>
      <c r="F8" s="111">
        <v>1270</v>
      </c>
      <c r="G8" s="91">
        <v>45107</v>
      </c>
      <c r="H8" s="93" t="s">
        <v>198</v>
      </c>
    </row>
    <row r="9" spans="3:10" ht="24" customHeight="1">
      <c r="C9" s="94" t="s">
        <v>199</v>
      </c>
      <c r="D9" s="92">
        <v>44835</v>
      </c>
      <c r="E9" s="94" t="s">
        <v>195</v>
      </c>
      <c r="F9" s="110">
        <v>35000</v>
      </c>
      <c r="G9" s="92">
        <v>45107</v>
      </c>
      <c r="H9" s="94" t="s">
        <v>200</v>
      </c>
    </row>
    <row r="10" spans="3:10" ht="84.75" customHeight="1">
      <c r="C10" s="90" t="s">
        <v>201</v>
      </c>
      <c r="D10" s="91">
        <v>44743</v>
      </c>
      <c r="E10" s="93" t="s">
        <v>202</v>
      </c>
      <c r="F10" s="111">
        <v>262500</v>
      </c>
      <c r="G10" s="91">
        <v>45107</v>
      </c>
      <c r="H10" s="93" t="s">
        <v>203</v>
      </c>
    </row>
    <row r="11" spans="3:10" ht="40">
      <c r="C11" s="94" t="s">
        <v>204</v>
      </c>
      <c r="D11" s="92">
        <v>44469</v>
      </c>
      <c r="E11" s="98" t="s">
        <v>205</v>
      </c>
      <c r="F11" s="110">
        <v>525000</v>
      </c>
      <c r="G11" s="92">
        <v>46291</v>
      </c>
      <c r="H11" s="98" t="s">
        <v>206</v>
      </c>
    </row>
    <row r="12" spans="3:10" ht="40">
      <c r="C12" s="90" t="s">
        <v>207</v>
      </c>
      <c r="D12" s="91">
        <v>44743</v>
      </c>
      <c r="E12" s="93" t="s">
        <v>202</v>
      </c>
      <c r="F12" s="111">
        <v>18773</v>
      </c>
      <c r="G12" s="91">
        <v>45107</v>
      </c>
      <c r="H12" s="93" t="s">
        <v>208</v>
      </c>
    </row>
    <row r="13" spans="3:10" ht="20">
      <c r="C13" s="94" t="s">
        <v>209</v>
      </c>
      <c r="D13" s="92">
        <v>44348</v>
      </c>
      <c r="E13" s="98" t="s">
        <v>210</v>
      </c>
      <c r="F13" s="110">
        <v>31410</v>
      </c>
      <c r="G13" s="92">
        <v>45107</v>
      </c>
      <c r="H13" s="98" t="s">
        <v>211</v>
      </c>
    </row>
    <row r="14" spans="3:10" ht="19">
      <c r="C14" s="112"/>
      <c r="D14" s="113"/>
      <c r="E14" s="112"/>
      <c r="F14" s="114"/>
      <c r="G14" s="113"/>
      <c r="H14" s="115"/>
    </row>
    <row r="15" spans="3:10" ht="60">
      <c r="C15" s="94" t="s">
        <v>212</v>
      </c>
      <c r="D15" s="92">
        <v>44105</v>
      </c>
      <c r="E15" s="94" t="s">
        <v>213</v>
      </c>
      <c r="F15" s="116">
        <v>200000</v>
      </c>
      <c r="G15" s="92">
        <v>45199</v>
      </c>
      <c r="H15" s="117" t="s">
        <v>214</v>
      </c>
    </row>
    <row r="16" spans="3:10" ht="78.75" customHeight="1">
      <c r="C16" s="90" t="s">
        <v>215</v>
      </c>
      <c r="D16" s="91">
        <v>44104</v>
      </c>
      <c r="E16" s="90" t="s">
        <v>216</v>
      </c>
      <c r="F16" s="118">
        <v>500000</v>
      </c>
      <c r="G16" s="91">
        <v>45564</v>
      </c>
      <c r="H16" s="93" t="s">
        <v>214</v>
      </c>
    </row>
    <row r="17" spans="3:8" ht="60" customHeight="1">
      <c r="C17" s="94" t="s">
        <v>217</v>
      </c>
      <c r="D17" s="92">
        <v>43831</v>
      </c>
      <c r="E17" s="94" t="s">
        <v>218</v>
      </c>
      <c r="F17" s="119">
        <v>347914.64</v>
      </c>
      <c r="G17" s="92">
        <v>44985</v>
      </c>
      <c r="H17" s="98" t="s">
        <v>219</v>
      </c>
    </row>
    <row r="18" spans="3:8" ht="40">
      <c r="C18" s="90" t="s">
        <v>220</v>
      </c>
      <c r="D18" s="91">
        <v>44834</v>
      </c>
      <c r="E18" s="90" t="s">
        <v>216</v>
      </c>
      <c r="F18" s="111">
        <v>200000</v>
      </c>
      <c r="G18" s="91">
        <v>45198</v>
      </c>
      <c r="H18" s="93" t="s">
        <v>221</v>
      </c>
    </row>
    <row r="19" spans="3:8" ht="21.75" customHeight="1">
      <c r="C19" s="94" t="s">
        <v>222</v>
      </c>
      <c r="D19" s="92">
        <v>44197</v>
      </c>
      <c r="E19" s="94" t="s">
        <v>223</v>
      </c>
      <c r="F19" s="120">
        <v>99974</v>
      </c>
      <c r="G19" s="92">
        <v>45107</v>
      </c>
      <c r="H19" s="98" t="s">
        <v>224</v>
      </c>
    </row>
    <row r="20" spans="3:8" ht="40">
      <c r="C20" s="90" t="s">
        <v>225</v>
      </c>
      <c r="D20" s="91">
        <v>43922</v>
      </c>
      <c r="E20" s="93" t="s">
        <v>226</v>
      </c>
      <c r="F20" s="118">
        <v>49500</v>
      </c>
      <c r="G20" s="91">
        <v>45291</v>
      </c>
      <c r="H20" s="93" t="s">
        <v>227</v>
      </c>
    </row>
    <row r="21" spans="3:8" ht="21.75" customHeight="1">
      <c r="C21" s="94"/>
      <c r="D21" s="92"/>
      <c r="E21" s="94"/>
      <c r="F21" s="119"/>
      <c r="G21" s="92"/>
      <c r="H21" s="98"/>
    </row>
    <row r="22" spans="3:8" ht="21.75" customHeight="1">
      <c r="C22" s="90"/>
      <c r="D22" s="91"/>
      <c r="E22" s="90"/>
      <c r="F22" s="118" t="s">
        <v>1</v>
      </c>
      <c r="G22" s="91"/>
      <c r="H22" s="93"/>
    </row>
    <row r="23" spans="3:8" ht="21.75" customHeight="1">
      <c r="C23" s="94"/>
      <c r="D23" s="92"/>
      <c r="E23" s="94"/>
      <c r="F23" s="119"/>
      <c r="G23" s="92"/>
      <c r="H23" s="98"/>
    </row>
    <row r="24" spans="3:8" ht="21.75" customHeight="1">
      <c r="C24" s="90"/>
      <c r="D24" s="91"/>
      <c r="E24" s="90"/>
      <c r="F24" s="111"/>
      <c r="G24" s="91"/>
      <c r="H24" s="93"/>
    </row>
    <row r="25" spans="3:8" ht="19">
      <c r="C25" s="94"/>
      <c r="D25" s="95"/>
      <c r="E25" s="94"/>
      <c r="F25" s="110"/>
      <c r="G25" s="95"/>
      <c r="H25" s="94" t="s">
        <v>1</v>
      </c>
    </row>
    <row r="26" spans="3:8" ht="23.25" customHeight="1">
      <c r="C26" s="90"/>
      <c r="D26" s="91"/>
      <c r="E26" s="93"/>
      <c r="F26" s="111"/>
      <c r="G26" s="91"/>
      <c r="H26" s="93"/>
    </row>
    <row r="27" spans="3:8" ht="19">
      <c r="C27" s="94"/>
      <c r="D27" s="95"/>
      <c r="E27" s="94"/>
      <c r="F27" s="96"/>
      <c r="G27" s="95"/>
      <c r="H27" s="94"/>
    </row>
    <row r="28" spans="3:8" ht="19">
      <c r="E28" s="97" t="s">
        <v>17</v>
      </c>
      <c r="F28" s="121">
        <f>SUM(F7:F27)</f>
        <v>2380341.64</v>
      </c>
    </row>
    <row r="30" spans="3:8" ht="21">
      <c r="C30" s="86" t="s">
        <v>228</v>
      </c>
    </row>
    <row r="31" spans="3:8" ht="21">
      <c r="C31" s="86" t="s">
        <v>229</v>
      </c>
    </row>
  </sheetData>
  <mergeCells count="2">
    <mergeCell ref="C2:H2"/>
    <mergeCell ref="C3:J3"/>
  </mergeCells>
  <pageMargins left="0.25" right="0.25"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C2:J26"/>
  <sheetViews>
    <sheetView topLeftCell="A13" zoomScaleNormal="100" workbookViewId="0">
      <selection activeCell="H15" sqref="H15"/>
    </sheetView>
  </sheetViews>
  <sheetFormatPr baseColWidth="10" defaultColWidth="8.83203125" defaultRowHeight="15"/>
  <cols>
    <col min="3" max="3" width="44" customWidth="1"/>
    <col min="4" max="4" width="14.6640625" style="22" customWidth="1"/>
    <col min="5" max="5" width="35.5" style="23" customWidth="1"/>
    <col min="6" max="6" width="19.6640625" style="24" bestFit="1" customWidth="1"/>
    <col min="7" max="7" width="14.83203125" style="22" customWidth="1"/>
    <col min="8" max="8" width="73.83203125" customWidth="1"/>
    <col min="9" max="9" width="2.5" customWidth="1"/>
    <col min="10" max="10" width="6.33203125" customWidth="1"/>
  </cols>
  <sheetData>
    <row r="2" spans="3:10" ht="21">
      <c r="C2" s="231" t="s">
        <v>282</v>
      </c>
      <c r="D2" s="231"/>
      <c r="E2" s="231"/>
      <c r="F2" s="231"/>
      <c r="G2" s="231"/>
      <c r="H2" s="231"/>
      <c r="I2" s="19"/>
      <c r="J2" s="19"/>
    </row>
    <row r="3" spans="3:10" ht="31.5" customHeight="1">
      <c r="C3" s="232" t="s">
        <v>283</v>
      </c>
      <c r="D3" s="232"/>
      <c r="E3" s="232"/>
      <c r="F3" s="232"/>
      <c r="G3" s="232"/>
      <c r="H3" s="232"/>
      <c r="I3" s="232"/>
      <c r="J3" s="232"/>
    </row>
    <row r="4" spans="3:10" ht="52" customHeight="1">
      <c r="C4" s="25" t="s">
        <v>21</v>
      </c>
      <c r="D4" s="26" t="s">
        <v>22</v>
      </c>
      <c r="E4" s="26" t="s">
        <v>30</v>
      </c>
      <c r="F4" s="27" t="s">
        <v>284</v>
      </c>
      <c r="G4" s="26" t="s">
        <v>23</v>
      </c>
      <c r="H4" s="25" t="s">
        <v>24</v>
      </c>
    </row>
    <row r="5" spans="3:10" ht="19">
      <c r="C5" s="16" t="s">
        <v>69</v>
      </c>
      <c r="D5" s="48">
        <v>44378</v>
      </c>
      <c r="E5" s="36" t="s">
        <v>35</v>
      </c>
      <c r="F5" s="74">
        <v>354743</v>
      </c>
      <c r="G5" s="48">
        <v>44742</v>
      </c>
      <c r="H5" s="16" t="s">
        <v>71</v>
      </c>
    </row>
    <row r="6" spans="3:10" ht="19">
      <c r="C6" s="34" t="s">
        <v>285</v>
      </c>
      <c r="D6" s="49">
        <v>44378</v>
      </c>
      <c r="E6" s="37" t="s">
        <v>286</v>
      </c>
      <c r="F6" s="75">
        <v>107000</v>
      </c>
      <c r="G6" s="49">
        <v>44742</v>
      </c>
      <c r="H6" s="34" t="s">
        <v>287</v>
      </c>
    </row>
    <row r="7" spans="3:10" ht="19">
      <c r="C7" s="16" t="s">
        <v>288</v>
      </c>
      <c r="D7" s="48">
        <v>44571</v>
      </c>
      <c r="E7" s="36" t="s">
        <v>46</v>
      </c>
      <c r="F7" s="74">
        <v>280698</v>
      </c>
      <c r="G7" s="48">
        <v>44833</v>
      </c>
      <c r="H7" s="16" t="s">
        <v>288</v>
      </c>
    </row>
    <row r="8" spans="3:10" ht="19">
      <c r="C8" s="34" t="s">
        <v>168</v>
      </c>
      <c r="D8" s="49">
        <v>44456</v>
      </c>
      <c r="E8" s="37" t="s">
        <v>40</v>
      </c>
      <c r="F8" s="75">
        <v>44702</v>
      </c>
      <c r="G8" s="49">
        <v>44742</v>
      </c>
      <c r="H8" s="34" t="s">
        <v>289</v>
      </c>
    </row>
    <row r="9" spans="3:10" ht="19">
      <c r="C9" s="16" t="s">
        <v>168</v>
      </c>
      <c r="D9" s="48">
        <v>44562</v>
      </c>
      <c r="E9" s="36" t="s">
        <v>40</v>
      </c>
      <c r="F9" s="74">
        <v>57275</v>
      </c>
      <c r="G9" s="48">
        <v>44804</v>
      </c>
      <c r="H9" s="16" t="s">
        <v>290</v>
      </c>
    </row>
    <row r="10" spans="3:10" ht="19">
      <c r="C10" s="34" t="s">
        <v>76</v>
      </c>
      <c r="D10" s="49">
        <v>44378</v>
      </c>
      <c r="E10" s="37" t="s">
        <v>291</v>
      </c>
      <c r="F10" s="75">
        <v>108500</v>
      </c>
      <c r="G10" s="49">
        <v>44742</v>
      </c>
      <c r="H10" s="34" t="s">
        <v>292</v>
      </c>
    </row>
    <row r="11" spans="3:10" ht="19">
      <c r="C11" s="16" t="s">
        <v>293</v>
      </c>
      <c r="D11" s="48">
        <v>44571</v>
      </c>
      <c r="E11" s="36" t="s">
        <v>294</v>
      </c>
      <c r="F11" s="74">
        <v>96037</v>
      </c>
      <c r="G11" s="48">
        <v>44804</v>
      </c>
      <c r="H11" s="16" t="s">
        <v>295</v>
      </c>
    </row>
    <row r="12" spans="3:10" ht="19">
      <c r="C12" s="34" t="s">
        <v>296</v>
      </c>
      <c r="D12" s="49">
        <v>44562</v>
      </c>
      <c r="E12" s="37" t="s">
        <v>297</v>
      </c>
      <c r="F12" s="75">
        <v>46000</v>
      </c>
      <c r="G12" s="49">
        <v>44926</v>
      </c>
      <c r="H12" s="34" t="s">
        <v>298</v>
      </c>
    </row>
    <row r="13" spans="3:10" ht="19">
      <c r="C13" s="16" t="s">
        <v>299</v>
      </c>
      <c r="D13" s="48">
        <v>44378</v>
      </c>
      <c r="E13" s="36" t="s">
        <v>300</v>
      </c>
      <c r="F13" s="74">
        <v>289366</v>
      </c>
      <c r="G13" s="48">
        <v>44742</v>
      </c>
      <c r="H13" s="16" t="s">
        <v>301</v>
      </c>
    </row>
    <row r="14" spans="3:10" ht="21.75" customHeight="1">
      <c r="C14" s="34" t="s">
        <v>302</v>
      </c>
      <c r="D14" s="49">
        <v>44378</v>
      </c>
      <c r="E14" s="37" t="s">
        <v>303</v>
      </c>
      <c r="F14" s="75">
        <v>120000</v>
      </c>
      <c r="G14" s="49">
        <v>44742</v>
      </c>
      <c r="H14" s="31" t="s">
        <v>304</v>
      </c>
    </row>
    <row r="15" spans="3:10" s="7" customFormat="1" ht="21.75" customHeight="1">
      <c r="C15" s="52" t="s">
        <v>278</v>
      </c>
      <c r="D15" s="51">
        <v>44378</v>
      </c>
      <c r="E15" s="45" t="s">
        <v>305</v>
      </c>
      <c r="F15" s="76">
        <v>300000</v>
      </c>
      <c r="G15" s="51">
        <v>44742</v>
      </c>
      <c r="H15" s="50" t="s">
        <v>306</v>
      </c>
    </row>
    <row r="16" spans="3:10" ht="21.75" customHeight="1">
      <c r="C16" s="34"/>
      <c r="D16" s="49"/>
      <c r="E16" s="37"/>
      <c r="F16" s="75"/>
      <c r="G16" s="49"/>
      <c r="H16" s="31"/>
    </row>
    <row r="17" spans="3:8" s="7" customFormat="1" ht="21.75" customHeight="1">
      <c r="C17" s="52"/>
      <c r="D17" s="51"/>
      <c r="E17" s="45"/>
      <c r="F17" s="76"/>
      <c r="G17" s="51"/>
      <c r="H17" s="50"/>
    </row>
    <row r="18" spans="3:8" s="7" customFormat="1" ht="23.25" customHeight="1">
      <c r="C18" s="37"/>
      <c r="D18" s="49"/>
      <c r="E18" s="31"/>
      <c r="F18" s="146"/>
      <c r="G18" s="49"/>
      <c r="H18" s="31"/>
    </row>
    <row r="19" spans="3:8" s="7" customFormat="1" ht="21.75" customHeight="1">
      <c r="C19" s="52"/>
      <c r="D19" s="51"/>
      <c r="E19" s="45"/>
      <c r="F19" s="76"/>
      <c r="G19" s="51"/>
      <c r="H19" s="50"/>
    </row>
    <row r="20" spans="3:8" s="7" customFormat="1" ht="21.75" customHeight="1">
      <c r="C20" s="34"/>
      <c r="D20" s="49"/>
      <c r="E20" s="37"/>
      <c r="F20" s="75"/>
      <c r="G20" s="49"/>
      <c r="H20" s="31"/>
    </row>
    <row r="21" spans="3:8" s="7" customFormat="1" ht="21.75" customHeight="1">
      <c r="C21" s="52"/>
      <c r="D21" s="51"/>
      <c r="E21" s="45"/>
      <c r="F21" s="76"/>
      <c r="G21" s="51"/>
      <c r="H21" s="50"/>
    </row>
    <row r="22" spans="3:8" s="7" customFormat="1" ht="21.75" customHeight="1">
      <c r="C22" s="34"/>
      <c r="D22" s="49"/>
      <c r="E22" s="37"/>
      <c r="F22" s="75"/>
      <c r="G22" s="49"/>
      <c r="H22" s="31"/>
    </row>
    <row r="23" spans="3:8" ht="19">
      <c r="C23" s="16"/>
      <c r="D23" s="147"/>
      <c r="E23" s="36"/>
      <c r="F23" s="74"/>
      <c r="G23" s="147"/>
      <c r="H23" s="16" t="s">
        <v>1</v>
      </c>
    </row>
    <row r="24" spans="3:8" ht="23.25" customHeight="1">
      <c r="C24" s="34"/>
      <c r="D24" s="49"/>
      <c r="E24" s="31"/>
      <c r="F24" s="75"/>
      <c r="G24" s="49"/>
      <c r="H24" s="31"/>
    </row>
    <row r="25" spans="3:8" ht="19">
      <c r="C25" s="16"/>
      <c r="D25" s="35"/>
      <c r="E25" s="36"/>
      <c r="F25" s="74"/>
      <c r="G25" s="147"/>
      <c r="H25" s="16"/>
    </row>
    <row r="26" spans="3:8" ht="19">
      <c r="E26" s="57" t="s">
        <v>17</v>
      </c>
      <c r="F26" s="148">
        <f>SUM(F5:F25)</f>
        <v>1804321</v>
      </c>
    </row>
  </sheetData>
  <mergeCells count="2">
    <mergeCell ref="C2:H2"/>
    <mergeCell ref="C3:J3"/>
  </mergeCells>
  <pageMargins left="0.25" right="0.25" top="0.75" bottom="0.75" header="0.3" footer="0.3"/>
  <pageSetup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fitToPage="1"/>
  </sheetPr>
  <dimension ref="C2:J28"/>
  <sheetViews>
    <sheetView topLeftCell="B13" workbookViewId="0">
      <selection activeCell="E15" sqref="E15"/>
    </sheetView>
  </sheetViews>
  <sheetFormatPr baseColWidth="10" defaultColWidth="8.6640625" defaultRowHeight="15"/>
  <cols>
    <col min="3" max="3" width="44" customWidth="1"/>
    <col min="4" max="4" width="14.6640625" style="22" customWidth="1"/>
    <col min="5" max="5" width="35.5" style="23" customWidth="1"/>
    <col min="6" max="6" width="15.5" style="24" customWidth="1"/>
    <col min="7" max="7" width="15" style="22" bestFit="1" customWidth="1"/>
    <col min="8" max="8" width="73.6640625" customWidth="1"/>
    <col min="9" max="9" width="2.5" customWidth="1"/>
    <col min="10" max="10" width="6.33203125" customWidth="1"/>
  </cols>
  <sheetData>
    <row r="2" spans="3:10" ht="21">
      <c r="C2" s="231" t="s">
        <v>32</v>
      </c>
      <c r="D2" s="231"/>
      <c r="E2" s="231"/>
      <c r="F2" s="231"/>
      <c r="G2" s="231"/>
      <c r="H2" s="231"/>
      <c r="I2" s="19"/>
      <c r="J2" s="19"/>
    </row>
    <row r="3" spans="3:10" ht="21">
      <c r="C3" s="232" t="s">
        <v>68</v>
      </c>
      <c r="D3" s="232"/>
      <c r="E3" s="232"/>
      <c r="F3" s="232"/>
      <c r="G3" s="232"/>
      <c r="H3" s="232"/>
      <c r="I3" s="232"/>
      <c r="J3" s="232"/>
    </row>
    <row r="4" spans="3:10" ht="21">
      <c r="C4" s="20"/>
      <c r="D4" s="15"/>
      <c r="E4" s="18"/>
      <c r="F4" s="21"/>
      <c r="G4" s="15"/>
      <c r="H4" s="20"/>
      <c r="I4" s="20"/>
      <c r="J4" s="20"/>
    </row>
    <row r="5" spans="3:10" ht="2" customHeight="1"/>
    <row r="6" spans="3:10" ht="52.25" customHeight="1">
      <c r="C6" s="25" t="s">
        <v>21</v>
      </c>
      <c r="D6" s="26" t="s">
        <v>22</v>
      </c>
      <c r="E6" s="26" t="s">
        <v>30</v>
      </c>
      <c r="F6" s="27" t="s">
        <v>33</v>
      </c>
      <c r="G6" s="26" t="s">
        <v>23</v>
      </c>
      <c r="H6" s="25" t="s">
        <v>24</v>
      </c>
    </row>
    <row r="7" spans="3:10" ht="19">
      <c r="C7" s="34" t="s">
        <v>69</v>
      </c>
      <c r="D7" s="32">
        <v>44399</v>
      </c>
      <c r="E7" s="37" t="s">
        <v>70</v>
      </c>
      <c r="F7" s="33">
        <v>173865</v>
      </c>
      <c r="G7" s="32">
        <v>44742</v>
      </c>
      <c r="H7" s="37" t="s">
        <v>71</v>
      </c>
    </row>
    <row r="8" spans="3:10" ht="19">
      <c r="C8" s="34" t="s">
        <v>72</v>
      </c>
      <c r="D8" s="32">
        <v>44377</v>
      </c>
      <c r="E8" s="37" t="s">
        <v>73</v>
      </c>
      <c r="F8" s="33">
        <v>274197</v>
      </c>
      <c r="G8" s="32">
        <v>44742</v>
      </c>
      <c r="H8" s="37" t="s">
        <v>74</v>
      </c>
    </row>
    <row r="9" spans="3:10" ht="19">
      <c r="C9" s="16" t="s">
        <v>75</v>
      </c>
      <c r="D9" s="29">
        <v>44361</v>
      </c>
      <c r="E9" s="36" t="s">
        <v>73</v>
      </c>
      <c r="F9" s="30">
        <v>52500</v>
      </c>
      <c r="G9" s="46">
        <v>44742</v>
      </c>
      <c r="H9" s="45" t="s">
        <v>76</v>
      </c>
    </row>
    <row r="10" spans="3:10" ht="19">
      <c r="C10" s="34" t="s">
        <v>51</v>
      </c>
      <c r="D10" s="32">
        <v>44494</v>
      </c>
      <c r="E10" s="37" t="s">
        <v>77</v>
      </c>
      <c r="F10" s="33">
        <v>30000</v>
      </c>
      <c r="G10" s="32">
        <v>44865</v>
      </c>
      <c r="H10" s="34" t="s">
        <v>78</v>
      </c>
    </row>
    <row r="11" spans="3:10" ht="19">
      <c r="C11" s="16" t="s">
        <v>79</v>
      </c>
      <c r="D11" s="29">
        <v>44540</v>
      </c>
      <c r="E11" s="36" t="s">
        <v>77</v>
      </c>
      <c r="F11" s="33">
        <v>166400</v>
      </c>
      <c r="G11" s="29">
        <v>44742</v>
      </c>
      <c r="H11" s="16" t="s">
        <v>80</v>
      </c>
    </row>
    <row r="12" spans="3:10" ht="19">
      <c r="C12" s="34"/>
      <c r="D12" s="32"/>
      <c r="E12" s="37"/>
      <c r="F12" s="33"/>
      <c r="G12" s="32"/>
      <c r="H12" s="34"/>
    </row>
    <row r="13" spans="3:10" ht="19">
      <c r="C13" s="16"/>
      <c r="D13" s="35"/>
      <c r="E13" s="36"/>
      <c r="F13" s="53"/>
      <c r="G13" s="35"/>
      <c r="H13" s="16"/>
    </row>
    <row r="14" spans="3:10" ht="19">
      <c r="C14" s="34"/>
      <c r="D14" s="32"/>
      <c r="E14" s="37"/>
      <c r="F14" s="33"/>
      <c r="G14" s="32"/>
      <c r="H14" s="34"/>
    </row>
    <row r="15" spans="3:10" ht="19">
      <c r="C15" s="16"/>
      <c r="D15" s="35"/>
      <c r="E15" s="36"/>
      <c r="F15" s="53"/>
      <c r="G15" s="35"/>
      <c r="H15" s="16"/>
    </row>
    <row r="16" spans="3:10" ht="21.75" customHeight="1">
      <c r="C16" s="34"/>
      <c r="D16" s="32"/>
      <c r="E16" s="37"/>
      <c r="F16" s="33"/>
      <c r="G16" s="32"/>
      <c r="H16" s="31"/>
    </row>
    <row r="17" spans="3:8" s="7" customFormat="1" ht="21.75" customHeight="1">
      <c r="C17" s="52"/>
      <c r="D17" s="46"/>
      <c r="E17" s="45"/>
      <c r="F17" s="54"/>
      <c r="G17" s="46"/>
      <c r="H17" s="50"/>
    </row>
    <row r="18" spans="3:8" ht="21.75" customHeight="1">
      <c r="C18" s="34"/>
      <c r="D18" s="32"/>
      <c r="E18" s="37"/>
      <c r="F18" s="33"/>
      <c r="G18" s="32"/>
      <c r="H18" s="31"/>
    </row>
    <row r="19" spans="3:8" s="7" customFormat="1" ht="21.75" customHeight="1">
      <c r="C19" s="52"/>
      <c r="D19" s="46"/>
      <c r="E19" s="45"/>
      <c r="F19" s="54"/>
      <c r="G19" s="46"/>
      <c r="H19" s="50"/>
    </row>
    <row r="20" spans="3:8" s="7" customFormat="1" ht="23.25" customHeight="1">
      <c r="C20" s="37"/>
      <c r="D20" s="32"/>
      <c r="E20" s="31"/>
      <c r="F20" s="55"/>
      <c r="G20" s="32"/>
      <c r="H20" s="31"/>
    </row>
    <row r="21" spans="3:8" s="7" customFormat="1" ht="21.75" customHeight="1">
      <c r="C21" s="52"/>
      <c r="D21" s="46"/>
      <c r="E21" s="45"/>
      <c r="F21" s="54"/>
      <c r="G21" s="46"/>
      <c r="H21" s="50"/>
    </row>
    <row r="22" spans="3:8" s="7" customFormat="1" ht="21.75" customHeight="1">
      <c r="C22" s="34"/>
      <c r="D22" s="32"/>
      <c r="E22" s="37"/>
      <c r="F22" s="33"/>
      <c r="G22" s="32"/>
      <c r="H22" s="31"/>
    </row>
    <row r="23" spans="3:8" s="7" customFormat="1" ht="21.75" customHeight="1">
      <c r="C23" s="52"/>
      <c r="D23" s="46"/>
      <c r="E23" s="45"/>
      <c r="F23" s="54"/>
      <c r="G23" s="46"/>
      <c r="H23" s="50"/>
    </row>
    <row r="24" spans="3:8" s="7" customFormat="1" ht="21.75" customHeight="1">
      <c r="C24" s="34"/>
      <c r="D24" s="32"/>
      <c r="E24" s="37"/>
      <c r="F24" s="56"/>
      <c r="G24" s="32"/>
      <c r="H24" s="31"/>
    </row>
    <row r="25" spans="3:8" ht="19">
      <c r="C25" s="16"/>
      <c r="D25" s="35"/>
      <c r="E25" s="36"/>
      <c r="F25" s="53"/>
      <c r="G25" s="35"/>
      <c r="H25" s="16" t="s">
        <v>1</v>
      </c>
    </row>
    <row r="26" spans="3:8" ht="23.25" customHeight="1">
      <c r="C26" s="34"/>
      <c r="D26" s="32"/>
      <c r="E26" s="31"/>
      <c r="F26" s="56"/>
      <c r="G26" s="32"/>
      <c r="H26" s="31"/>
    </row>
    <row r="27" spans="3:8" ht="19">
      <c r="C27" s="16"/>
      <c r="D27" s="35"/>
      <c r="E27" s="36"/>
      <c r="F27" s="30"/>
      <c r="G27" s="35"/>
      <c r="H27" s="16"/>
    </row>
    <row r="28" spans="3:8" ht="19">
      <c r="E28" s="57" t="s">
        <v>17</v>
      </c>
      <c r="F28" s="58">
        <f>SUM(F7:F27)</f>
        <v>696962</v>
      </c>
    </row>
  </sheetData>
  <mergeCells count="2">
    <mergeCell ref="C2:H2"/>
    <mergeCell ref="C3:J3"/>
  </mergeCells>
  <pageMargins left="0.25" right="0.25"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Summary</vt:lpstr>
      <vt:lpstr>Barnstable</vt:lpstr>
      <vt:lpstr>Berkshire</vt:lpstr>
      <vt:lpstr>Bristol</vt:lpstr>
      <vt:lpstr>Dukes</vt:lpstr>
      <vt:lpstr>Essex</vt:lpstr>
      <vt:lpstr>Franklin</vt:lpstr>
      <vt:lpstr>Hampden</vt:lpstr>
      <vt:lpstr>Hampshire</vt:lpstr>
      <vt:lpstr>Middlesex</vt:lpstr>
      <vt:lpstr>Nantucket</vt:lpstr>
      <vt:lpstr>Norfolk</vt:lpstr>
      <vt:lpstr>Plymouth</vt:lpstr>
      <vt:lpstr>Suffolk</vt:lpstr>
      <vt:lpstr>Worcester</vt:lpstr>
      <vt:lpstr>Middlesex!_Hlk74056337</vt:lpstr>
      <vt:lpstr>Summary!Print_Area</vt:lpstr>
    </vt:vector>
  </TitlesOfParts>
  <Company>EOPSS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Sampson, Lisa (OGR)</dc:creator>
  <cp:lastModifiedBy>Carrie Hill</cp:lastModifiedBy>
  <cp:lastPrinted>2021-12-23T16:35:59Z</cp:lastPrinted>
  <dcterms:created xsi:type="dcterms:W3CDTF">2016-12-05T16:44:36Z</dcterms:created>
  <dcterms:modified xsi:type="dcterms:W3CDTF">2023-01-30T13:01:25Z</dcterms:modified>
</cp:coreProperties>
</file>