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10536B17-E2DC-4FE4-8E77-D2EED3ECC688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BERKSHIRE" sheetId="2" r:id="rId1"/>
  </sheets>
  <definedNames>
    <definedName name="_xlnm.Print_Area" localSheetId="0">BERKSHIRE!$A$1:$F$73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1" i="2" l="1"/>
  <c r="Y51" i="2"/>
  <c r="W71" i="2"/>
  <c r="Y50" i="2"/>
  <c r="Y47" i="2"/>
  <c r="Y48" i="2"/>
  <c r="Y49" i="2"/>
  <c r="Y46" i="2"/>
  <c r="V71" i="2"/>
  <c r="Y64" i="2" l="1"/>
  <c r="U63" i="2"/>
  <c r="U71" i="2" s="1"/>
  <c r="T71" i="2"/>
  <c r="Y45" i="2"/>
  <c r="R71" i="2"/>
  <c r="Y35" i="2"/>
  <c r="Y16" i="2"/>
  <c r="Q15" i="2"/>
  <c r="Q71" i="2" s="1"/>
  <c r="P71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6" i="2"/>
  <c r="Y37" i="2"/>
  <c r="Y38" i="2"/>
  <c r="Y39" i="2"/>
  <c r="Y40" i="2"/>
  <c r="Y41" i="2"/>
  <c r="Y42" i="2"/>
  <c r="Y43" i="2"/>
  <c r="Y44" i="2"/>
  <c r="Y53" i="2"/>
  <c r="Y54" i="2"/>
  <c r="Y55" i="2"/>
  <c r="Y56" i="2"/>
  <c r="Y57" i="2"/>
  <c r="Y58" i="2"/>
  <c r="Y59" i="2"/>
  <c r="Y60" i="2"/>
  <c r="Y61" i="2"/>
  <c r="Y62" i="2"/>
  <c r="Y65" i="2"/>
  <c r="Y66" i="2"/>
  <c r="Y67" i="2"/>
  <c r="Y68" i="2"/>
  <c r="Y69" i="2"/>
  <c r="O17" i="2"/>
  <c r="O71" i="2" s="1"/>
  <c r="N40" i="2"/>
  <c r="N42" i="2"/>
  <c r="Y12" i="2"/>
  <c r="M11" i="2"/>
  <c r="Y11" i="2" s="1"/>
  <c r="Y14" i="2"/>
  <c r="L13" i="2"/>
  <c r="Y13" i="2" s="1"/>
  <c r="Y10" i="2"/>
  <c r="K9" i="2"/>
  <c r="K71" i="2" s="1"/>
  <c r="I27" i="2"/>
  <c r="I71" i="2" s="1"/>
  <c r="Y70" i="2"/>
  <c r="Y8" i="2"/>
  <c r="G71" i="2"/>
  <c r="H71" i="2"/>
  <c r="Y63" i="2" l="1"/>
  <c r="Y15" i="2"/>
  <c r="N71" i="2"/>
  <c r="Y17" i="2"/>
  <c r="M71" i="2"/>
  <c r="Y9" i="2"/>
  <c r="L71" i="2"/>
</calcChain>
</file>

<file path=xl/sharedStrings.xml><?xml version="1.0" encoding="utf-8"?>
<sst xmlns="http://schemas.openxmlformats.org/spreadsheetml/2006/main" count="239" uniqueCount="148">
  <si>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</si>
  <si>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</si>
  <si>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</si>
  <si>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</si>
  <si>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</si>
  <si>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</si>
  <si>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</si>
  <si>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</si>
  <si>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</si>
  <si>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</si>
  <si>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</si>
  <si>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</si>
  <si>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</si>
  <si>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</si>
  <si>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</si>
  <si>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</si>
  <si>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</si>
  <si>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</si>
  <si>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</si>
  <si>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</si>
  <si>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</si>
  <si>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</si>
  <si>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</si>
  <si>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</si>
  <si>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</si>
  <si>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</si>
  <si>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</si>
  <si>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</si>
  <si>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</si>
  <si>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</si>
  <si>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</si>
  <si>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</si>
  <si>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</si>
  <si>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</si>
  <si>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</si>
  <si>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</si>
  <si>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</si>
  <si>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</si>
  <si>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</si>
  <si>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</si>
  <si>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</si>
  <si>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</si>
  <si>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</si>
  <si>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</si>
  <si>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</si>
  <si>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</si>
  <si>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</si>
  <si>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</si>
  <si>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</si>
  <si>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</si>
  <si>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</si>
  <si>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</si>
  <si>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</si>
  <si>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</si>
  <si>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</si>
  <si>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</si>
  <si>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</si>
  <si>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</si>
  <si>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</si>
  <si>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</si>
  <si>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</si>
  <si>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</si>
  <si>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</si>
  <si>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</si>
  <si>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</si>
  <si>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</si>
  <si>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</si>
  <si>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</si>
  <si>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</si>
  <si>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</si>
  <si>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</si>
  <si>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</si>
  <si>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</si>
  <si>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</si>
  <si>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</si>
  <si>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</si>
  <si>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</si>
  <si>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</si>
  <si>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</si>
  <si>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</si>
  <si>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</si>
  <si>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</si>
  <si>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</si>
  <si>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</si>
  <si>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</si>
  <si>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</si>
  <si>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</si>
  <si>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</si>
  <si>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</si>
  <si>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</si>
  <si>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</si>
  <si>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</si>
  <si>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</si>
  <si>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</si>
  <si>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</si>
  <si>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</si>
  <si>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</si>
  <si>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</si>
  <si>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</si>
  <si>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</si>
  <si>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</si>
  <si>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</si>
  <si>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</si>
  <si>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</si>
  <si>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ES38736-22-55-A-25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</si>
  <si>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</si>
  <si>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</si>
  <si>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</si>
  <si>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</si>
  <si>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</si>
  <si>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</si>
  <si>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</si>
  <si>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</si>
  <si>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</si>
  <si>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</si>
  <si>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</si>
  <si>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</si>
  <si>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</si>
  <si>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</si>
  <si>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</si>
  <si>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</si>
  <si>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</si>
  <si>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</si>
  <si>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</si>
  <si>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</si>
  <si>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</si>
  <si>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</si>
  <si>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</si>
  <si>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</si>
  <si>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</si>
  <si>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</si>
  <si>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</si>
  <si>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</si>
  <si>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</si>
  <si>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</si>
  <si>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</si>
  <si>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</si>
  <si>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 xml:space="preserve">MA SCSEP </t>
  </si>
  <si>
    <t>K116</t>
  </si>
  <si>
    <t>9110-1178</t>
  </si>
  <si>
    <t>BUDGET #14 FY23</t>
  </si>
  <si>
    <t>BUDGET #14 FY23 MARCH 21, 2023</t>
  </si>
  <si>
    <t xml:space="preserve">FAD38278PI </t>
  </si>
  <si>
    <t>JAN 1, 2023-JUNE 30, 2023</t>
  </si>
  <si>
    <t>BUDGET #15 FY23</t>
  </si>
  <si>
    <t>BUDGET #15 FY23 MARCH 23, 2023</t>
  </si>
  <si>
    <t>TO ADD SCSEP FUNDS</t>
  </si>
  <si>
    <t>MA SCSEP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</si>
</sst>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rgb="FF000000"/>
      <name val="Calibri"/>
      <family val="2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8" fillId="0" borderId="0" xfId="1" applyFont="1" applyAlignment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18" fillId="0" borderId="0" xfId="0" applyFont="1"/>
    <xf numFmtId="0" fontId="17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44" fontId="8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2" zoomScale="120" zoomScaleNormal="120" workbookViewId="0">
      <selection activeCell="A51" sqref="A51"/>
    </sheetView>
  </sheetViews>
  <sheetFormatPr defaultColWidth="9.140625" defaultRowHeight="16.5" x14ac:dyDescent="0.3"/>
  <cols>
    <col min="1" max="1" width="68.8554687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4.140625" style="47" hidden="1" customWidth="1"/>
    <col min="8" max="18" width="12.85546875" style="47" hidden="1" customWidth="1"/>
    <col min="19" max="19" width="24.140625" style="52" customWidth="1"/>
    <col min="20" max="23" width="12.85546875" style="47" hidden="1" customWidth="1"/>
    <col min="24" max="24" width="12.85546875" style="47" customWidth="1"/>
    <col min="25" max="25" width="12.140625" style="3" hidden="1" customWidth="1"/>
    <col min="26" max="26" width="26.7109375" style="3" bestFit="1" customWidth="1"/>
    <col min="27" max="16384" width="9.140625" style="3"/>
  </cols>
  <sheetData>
    <row r="1" spans="1:25" ht="20.25" x14ac:dyDescent="0.3">
      <c r="A1" s="3" t="s">
        <v>11</v>
      </c>
      <c r="B1" s="90" t="s">
        <v>10</v>
      </c>
      <c r="C1" s="91"/>
      <c r="D1" s="91"/>
      <c r="E1" s="91"/>
      <c r="F1" s="91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74"/>
      <c r="T1" s="46"/>
      <c r="U1" s="46"/>
      <c r="V1" s="46"/>
      <c r="W1" s="46"/>
      <c r="X1" s="46"/>
    </row>
    <row r="2" spans="1:25" ht="20.25" x14ac:dyDescent="0.3">
      <c r="A2" s="26" t="s">
        <v>7</v>
      </c>
      <c r="B2" s="6"/>
      <c r="C2" s="6"/>
      <c r="D2" s="6"/>
      <c r="E2" s="7"/>
      <c r="F2" s="7"/>
    </row>
    <row r="3" spans="1:25" ht="20.25" x14ac:dyDescent="0.3">
      <c r="A3" s="4" t="s">
        <v>12</v>
      </c>
      <c r="C3" s="1"/>
    </row>
    <row r="4" spans="1:25" ht="21" thickBot="1" x14ac:dyDescent="0.35">
      <c r="A4" s="4"/>
      <c r="B4" s="5"/>
      <c r="C4" s="1"/>
    </row>
    <row r="5" spans="1:25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38</v>
      </c>
      <c r="H5" s="53" t="s">
        <v>39</v>
      </c>
      <c r="I5" s="53" t="s">
        <v>40</v>
      </c>
      <c r="J5" s="53"/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102</v>
      </c>
      <c r="T5" s="53" t="s">
        <v>99</v>
      </c>
      <c r="U5" s="53" t="s">
        <v>108</v>
      </c>
      <c r="V5" s="53" t="s">
        <v>114</v>
      </c>
      <c r="W5" s="53" t="s">
        <v>140</v>
      </c>
      <c r="X5" s="53" t="s">
        <v>144</v>
      </c>
      <c r="Y5" s="8" t="s">
        <v>6</v>
      </c>
    </row>
    <row r="6" spans="1:25" s="13" customFormat="1" ht="15" hidden="1" x14ac:dyDescent="0.2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20"/>
    </row>
    <row r="7" spans="1:25" s="13" customFormat="1" ht="15" hidden="1" x14ac:dyDescent="0.25">
      <c r="A7" s="10" t="s">
        <v>41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11"/>
    </row>
    <row r="8" spans="1:25" s="13" customFormat="1" ht="15.75" hidden="1" x14ac:dyDescent="0.25">
      <c r="A8" s="70" t="s">
        <v>67</v>
      </c>
      <c r="B8" s="69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75" t="s">
        <v>103</v>
      </c>
      <c r="T8" s="45"/>
      <c r="U8" s="45"/>
      <c r="V8" s="45"/>
      <c r="W8" s="45"/>
      <c r="X8" s="45"/>
      <c r="Y8" s="11">
        <f t="shared" ref="Y8" si="0">SUM(G8:I8)</f>
        <v>0</v>
      </c>
    </row>
    <row r="9" spans="1:25" s="13" customFormat="1" ht="15.75" hidden="1" x14ac:dyDescent="0.25">
      <c r="A9" s="70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75" t="s">
        <v>103</v>
      </c>
      <c r="T9" s="45"/>
      <c r="U9" s="45"/>
      <c r="V9" s="45"/>
      <c r="W9" s="45"/>
      <c r="X9" s="45"/>
      <c r="Y9" s="11">
        <f>SUM(K9)</f>
        <v>446347</v>
      </c>
    </row>
    <row r="10" spans="1:25" s="13" customFormat="1" ht="15.75" hidden="1" x14ac:dyDescent="0.25">
      <c r="A10" s="70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75" t="s">
        <v>103</v>
      </c>
      <c r="T10" s="45"/>
      <c r="U10" s="45"/>
      <c r="V10" s="45"/>
      <c r="W10" s="45"/>
      <c r="X10" s="45"/>
      <c r="Y10" s="11">
        <f>SUM(K10)</f>
        <v>1</v>
      </c>
    </row>
    <row r="11" spans="1:25" s="13" customFormat="1" hidden="1" x14ac:dyDescent="0.3">
      <c r="A11" s="14" t="s">
        <v>26</v>
      </c>
      <c r="B11" s="12" t="s">
        <v>64</v>
      </c>
      <c r="C11" s="44" t="s">
        <v>77</v>
      </c>
      <c r="D11" s="71" t="s">
        <v>29</v>
      </c>
      <c r="E11" s="71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75" t="s">
        <v>103</v>
      </c>
      <c r="T11" s="45"/>
      <c r="U11" s="45"/>
      <c r="V11" s="45"/>
      <c r="W11" s="45"/>
      <c r="X11" s="45"/>
      <c r="Y11" s="11">
        <f>SUM(M11)</f>
        <v>69060</v>
      </c>
    </row>
    <row r="12" spans="1:25" s="13" customFormat="1" hidden="1" x14ac:dyDescent="0.3">
      <c r="A12" s="14" t="s">
        <v>26</v>
      </c>
      <c r="B12" s="12" t="s">
        <v>65</v>
      </c>
      <c r="C12" s="44" t="s">
        <v>77</v>
      </c>
      <c r="D12" s="71" t="s">
        <v>29</v>
      </c>
      <c r="E12" s="71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75" t="s">
        <v>103</v>
      </c>
      <c r="T12" s="45"/>
      <c r="U12" s="45"/>
      <c r="V12" s="45"/>
      <c r="W12" s="45"/>
      <c r="X12" s="45"/>
      <c r="Y12" s="11">
        <f>SUM(M12)</f>
        <v>1</v>
      </c>
    </row>
    <row r="13" spans="1:25" s="13" customFormat="1" hidden="1" x14ac:dyDescent="0.3">
      <c r="A13" s="25" t="s">
        <v>27</v>
      </c>
      <c r="B13" s="12" t="s">
        <v>64</v>
      </c>
      <c r="C13" s="10" t="s">
        <v>73</v>
      </c>
      <c r="D13" s="71" t="s">
        <v>36</v>
      </c>
      <c r="E13" s="71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75" t="s">
        <v>103</v>
      </c>
      <c r="T13" s="45"/>
      <c r="U13" s="45"/>
      <c r="V13" s="45"/>
      <c r="W13" s="45"/>
      <c r="X13" s="45"/>
      <c r="Y13" s="11">
        <f>SUM(L13)</f>
        <v>89989</v>
      </c>
    </row>
    <row r="14" spans="1:25" s="13" customFormat="1" hidden="1" x14ac:dyDescent="0.3">
      <c r="A14" s="25" t="s">
        <v>27</v>
      </c>
      <c r="B14" s="12" t="s">
        <v>65</v>
      </c>
      <c r="C14" s="10" t="s">
        <v>73</v>
      </c>
      <c r="D14" s="71" t="s">
        <v>36</v>
      </c>
      <c r="E14" s="71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75" t="s">
        <v>103</v>
      </c>
      <c r="T14" s="45"/>
      <c r="U14" s="45"/>
      <c r="V14" s="45"/>
      <c r="W14" s="45"/>
      <c r="X14" s="45"/>
      <c r="Y14" s="11">
        <f>SUM(L14)</f>
        <v>1</v>
      </c>
    </row>
    <row r="15" spans="1:25" s="13" customFormat="1" hidden="1" x14ac:dyDescent="0.3">
      <c r="A15" s="14" t="s">
        <v>26</v>
      </c>
      <c r="B15" s="12" t="s">
        <v>86</v>
      </c>
      <c r="C15" s="10" t="s">
        <v>96</v>
      </c>
      <c r="D15" s="71" t="s">
        <v>29</v>
      </c>
      <c r="E15" s="71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75" t="s">
        <v>103</v>
      </c>
      <c r="T15" s="45"/>
      <c r="U15" s="45"/>
      <c r="V15" s="45"/>
      <c r="W15" s="45"/>
      <c r="X15" s="45"/>
      <c r="Y15" s="11">
        <f>SUM(Q15)</f>
        <v>308623</v>
      </c>
    </row>
    <row r="16" spans="1:25" s="13" customFormat="1" hidden="1" x14ac:dyDescent="0.3">
      <c r="A16" s="14" t="s">
        <v>26</v>
      </c>
      <c r="B16" s="12" t="s">
        <v>65</v>
      </c>
      <c r="C16" s="10" t="s">
        <v>96</v>
      </c>
      <c r="D16" s="71" t="s">
        <v>29</v>
      </c>
      <c r="E16" s="71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75" t="s">
        <v>103</v>
      </c>
      <c r="T16" s="45"/>
      <c r="U16" s="45"/>
      <c r="V16" s="45"/>
      <c r="W16" s="45"/>
      <c r="X16" s="45"/>
      <c r="Y16" s="11">
        <f>SUM(Q16)</f>
        <v>1</v>
      </c>
    </row>
    <row r="17" spans="1:26" s="13" customFormat="1" hidden="1" x14ac:dyDescent="0.3">
      <c r="A17" s="25" t="s">
        <v>27</v>
      </c>
      <c r="B17" s="12" t="s">
        <v>86</v>
      </c>
      <c r="C17" s="10" t="s">
        <v>85</v>
      </c>
      <c r="D17" s="71" t="s">
        <v>36</v>
      </c>
      <c r="E17" s="71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75" t="s">
        <v>103</v>
      </c>
      <c r="T17" s="45"/>
      <c r="U17" s="45"/>
      <c r="V17" s="45"/>
      <c r="W17" s="45"/>
      <c r="X17" s="45"/>
      <c r="Y17" s="11">
        <f t="shared" ref="Y17:Y34" si="1">SUM(O17)</f>
        <v>357510</v>
      </c>
    </row>
    <row r="18" spans="1:26" s="13" customFormat="1" hidden="1" x14ac:dyDescent="0.3">
      <c r="A18" s="25" t="s">
        <v>27</v>
      </c>
      <c r="B18" s="12" t="s">
        <v>65</v>
      </c>
      <c r="C18" s="10" t="s">
        <v>85</v>
      </c>
      <c r="D18" s="71" t="s">
        <v>36</v>
      </c>
      <c r="E18" s="71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75" t="s">
        <v>103</v>
      </c>
      <c r="T18" s="45"/>
      <c r="U18" s="45"/>
      <c r="V18" s="45"/>
      <c r="W18" s="45"/>
      <c r="X18" s="45"/>
      <c r="Y18" s="11">
        <f t="shared" si="1"/>
        <v>1</v>
      </c>
    </row>
    <row r="19" spans="1:26" s="13" customFormat="1" ht="15" hidden="1" x14ac:dyDescent="0.25">
      <c r="A19" s="56"/>
      <c r="B19" s="12"/>
      <c r="C19" s="10"/>
      <c r="D19" s="10"/>
      <c r="E19" s="10"/>
      <c r="F19" s="10"/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11">
        <f t="shared" si="1"/>
        <v>0</v>
      </c>
    </row>
    <row r="20" spans="1:26" s="13" customFormat="1" ht="15.75" hidden="1" x14ac:dyDescent="0.3">
      <c r="A20" s="64"/>
      <c r="B20" s="12"/>
      <c r="C20" s="62"/>
      <c r="D20" s="10"/>
      <c r="E20" s="10"/>
      <c r="F20" s="10"/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11">
        <f t="shared" si="1"/>
        <v>0</v>
      </c>
    </row>
    <row r="21" spans="1:26" s="13" customFormat="1" ht="15.75" hidden="1" x14ac:dyDescent="0.3">
      <c r="A21" s="64"/>
      <c r="B21" s="12"/>
      <c r="C21" s="62"/>
      <c r="D21" s="10"/>
      <c r="E21" s="10"/>
      <c r="F21" s="10"/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11">
        <f t="shared" si="1"/>
        <v>0</v>
      </c>
    </row>
    <row r="22" spans="1:26" s="13" customFormat="1" ht="15" hidden="1" x14ac:dyDescent="0.2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11">
        <f t="shared" si="1"/>
        <v>0</v>
      </c>
    </row>
    <row r="23" spans="1:26" s="13" customFormat="1" ht="15" hidden="1" x14ac:dyDescent="0.2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11">
        <f t="shared" si="1"/>
        <v>0</v>
      </c>
    </row>
    <row r="24" spans="1:26" s="13" customFormat="1" hidden="1" x14ac:dyDescent="0.25">
      <c r="A24" s="30"/>
      <c r="B24" s="12"/>
      <c r="C24" s="57"/>
      <c r="D24" s="73"/>
      <c r="E24" s="73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11">
        <f t="shared" si="1"/>
        <v>0</v>
      </c>
    </row>
    <row r="25" spans="1:26" s="13" customFormat="1" ht="15" hidden="1" x14ac:dyDescent="0.2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11">
        <f t="shared" si="1"/>
        <v>0</v>
      </c>
    </row>
    <row r="26" spans="1:26" s="13" customFormat="1" ht="15" hidden="1" x14ac:dyDescent="0.25">
      <c r="A26" s="10" t="s">
        <v>42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11">
        <f t="shared" si="1"/>
        <v>0</v>
      </c>
    </row>
    <row r="27" spans="1:26" s="13" customFormat="1" ht="15" hidden="1" x14ac:dyDescent="0.25">
      <c r="A27" s="66" t="s">
        <v>57</v>
      </c>
      <c r="B27" s="68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11">
        <f t="shared" si="1"/>
        <v>0</v>
      </c>
      <c r="Z27" s="38"/>
    </row>
    <row r="28" spans="1:26" s="13" customFormat="1" ht="15" hidden="1" x14ac:dyDescent="0.2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11">
        <f t="shared" si="1"/>
        <v>0</v>
      </c>
    </row>
    <row r="29" spans="1:26" s="13" customFormat="1" ht="15" hidden="1" x14ac:dyDescent="0.2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11">
        <f t="shared" si="1"/>
        <v>0</v>
      </c>
      <c r="Z29" s="38"/>
    </row>
    <row r="30" spans="1:26" s="13" customFormat="1" ht="15" hidden="1" x14ac:dyDescent="0.2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11">
        <f t="shared" si="1"/>
        <v>0</v>
      </c>
    </row>
    <row r="31" spans="1:26" s="13" customFormat="1" ht="15" hidden="1" x14ac:dyDescent="0.2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11">
        <f t="shared" si="1"/>
        <v>0</v>
      </c>
    </row>
    <row r="32" spans="1:26" s="13" customFormat="1" ht="15" hidden="1" x14ac:dyDescent="0.2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11">
        <f t="shared" si="1"/>
        <v>0</v>
      </c>
    </row>
    <row r="33" spans="1:27" s="13" customFormat="1" ht="15" hidden="1" x14ac:dyDescent="0.2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11">
        <f t="shared" si="1"/>
        <v>0</v>
      </c>
    </row>
    <row r="34" spans="1:27" s="13" customFormat="1" ht="15" hidden="1" x14ac:dyDescent="0.25">
      <c r="A34" s="10" t="s">
        <v>47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11">
        <f t="shared" si="1"/>
        <v>0</v>
      </c>
    </row>
    <row r="35" spans="1:27" s="13" customFormat="1" ht="15.75" hidden="1" thickBot="1" x14ac:dyDescent="0.3">
      <c r="A35" s="28" t="s">
        <v>15</v>
      </c>
      <c r="B35" s="68" t="s">
        <v>55</v>
      </c>
      <c r="C35" s="72" t="s">
        <v>90</v>
      </c>
      <c r="D35" s="58" t="s">
        <v>20</v>
      </c>
      <c r="E35" s="58" t="s">
        <v>25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45"/>
      <c r="W35" s="45"/>
      <c r="X35" s="45"/>
      <c r="Y35" s="11">
        <f>SUM(P35:R35)</f>
        <v>382930</v>
      </c>
    </row>
    <row r="36" spans="1:27" s="13" customFormat="1" ht="15" x14ac:dyDescent="0.2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11">
        <f t="shared" ref="Y36:Y44" si="2">SUM(O36)</f>
        <v>0</v>
      </c>
      <c r="AA36" s="38"/>
    </row>
    <row r="37" spans="1:27" s="13" customFormat="1" ht="15" x14ac:dyDescent="0.2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11">
        <f t="shared" si="2"/>
        <v>0</v>
      </c>
    </row>
    <row r="38" spans="1:27" s="13" customFormat="1" ht="15" x14ac:dyDescent="0.2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11">
        <f t="shared" si="2"/>
        <v>0</v>
      </c>
    </row>
    <row r="39" spans="1:27" s="13" customFormat="1" ht="15" x14ac:dyDescent="0.25">
      <c r="A39" s="10" t="s">
        <v>43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11">
        <f t="shared" si="2"/>
        <v>0</v>
      </c>
    </row>
    <row r="40" spans="1:27" s="13" customFormat="1" hidden="1" x14ac:dyDescent="0.3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76" t="s">
        <v>104</v>
      </c>
      <c r="T40" s="45"/>
      <c r="U40" s="45"/>
      <c r="V40" s="45"/>
      <c r="W40" s="45"/>
      <c r="X40" s="45"/>
      <c r="Y40" s="11">
        <f t="shared" si="2"/>
        <v>0</v>
      </c>
    </row>
    <row r="41" spans="1:27" s="13" customFormat="1" hidden="1" x14ac:dyDescent="0.3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76" t="s">
        <v>104</v>
      </c>
      <c r="T41" s="45"/>
      <c r="U41" s="45"/>
      <c r="V41" s="45"/>
      <c r="W41" s="45"/>
      <c r="X41" s="45"/>
      <c r="Y41" s="11">
        <f t="shared" si="2"/>
        <v>0</v>
      </c>
    </row>
    <row r="42" spans="1:27" s="13" customFormat="1" hidden="1" x14ac:dyDescent="0.3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76" t="s">
        <v>104</v>
      </c>
      <c r="T42" s="45"/>
      <c r="U42" s="45"/>
      <c r="V42" s="45"/>
      <c r="W42" s="45"/>
      <c r="X42" s="45"/>
      <c r="Y42" s="11">
        <f t="shared" si="2"/>
        <v>0</v>
      </c>
    </row>
    <row r="43" spans="1:27" s="13" customFormat="1" hidden="1" x14ac:dyDescent="0.3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76" t="s">
        <v>104</v>
      </c>
      <c r="T43" s="45"/>
      <c r="U43" s="45"/>
      <c r="V43" s="45"/>
      <c r="W43" s="45"/>
      <c r="X43" s="45"/>
      <c r="Y43" s="11">
        <f t="shared" si="2"/>
        <v>0</v>
      </c>
    </row>
    <row r="44" spans="1:27" s="13" customFormat="1" ht="15" hidden="1" x14ac:dyDescent="0.25">
      <c r="A44" s="29" t="s">
        <v>37</v>
      </c>
      <c r="B44" s="68" t="s">
        <v>50</v>
      </c>
      <c r="C44" s="10" t="s">
        <v>49</v>
      </c>
      <c r="D44" s="27" t="s">
        <v>21</v>
      </c>
      <c r="E44" s="10" t="s">
        <v>22</v>
      </c>
      <c r="F44" s="12">
        <v>10.561</v>
      </c>
      <c r="G44" s="59">
        <v>3960.0199999999995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11">
        <f t="shared" si="2"/>
        <v>0</v>
      </c>
    </row>
    <row r="45" spans="1:27" s="13" customFormat="1" ht="15" hidden="1" x14ac:dyDescent="0.25">
      <c r="A45" s="14" t="s">
        <v>52</v>
      </c>
      <c r="B45" s="68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60"/>
      <c r="H45" s="43">
        <v>26345.858310285708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15750</v>
      </c>
      <c r="U45" s="43"/>
      <c r="V45" s="43"/>
      <c r="W45" s="43"/>
      <c r="X45" s="43"/>
      <c r="Y45" s="11">
        <f>SUM(H45:T45)</f>
        <v>42095.858310285708</v>
      </c>
    </row>
    <row r="46" spans="1:27" s="13" customFormat="1" hidden="1" x14ac:dyDescent="0.3">
      <c r="A46" s="78" t="s">
        <v>115</v>
      </c>
      <c r="B46" s="68" t="s">
        <v>55</v>
      </c>
      <c r="C46" s="82" t="s">
        <v>129</v>
      </c>
      <c r="D46" s="79" t="s">
        <v>123</v>
      </c>
      <c r="E46" s="79" t="s">
        <v>119</v>
      </c>
      <c r="F46" s="12" t="s">
        <v>16</v>
      </c>
      <c r="G46" s="60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>
        <v>909</v>
      </c>
      <c r="W46" s="43"/>
      <c r="X46" s="43"/>
      <c r="Y46" s="11">
        <f>SUM(V46)</f>
        <v>909</v>
      </c>
    </row>
    <row r="47" spans="1:27" s="13" customFormat="1" hidden="1" x14ac:dyDescent="0.25">
      <c r="A47" s="78" t="s">
        <v>116</v>
      </c>
      <c r="B47" s="68" t="s">
        <v>55</v>
      </c>
      <c r="C47" s="83" t="s">
        <v>130</v>
      </c>
      <c r="D47" s="83" t="s">
        <v>124</v>
      </c>
      <c r="E47" s="79" t="s">
        <v>120</v>
      </c>
      <c r="F47" s="12" t="s">
        <v>16</v>
      </c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>
        <v>3185.95</v>
      </c>
      <c r="W47" s="43"/>
      <c r="X47" s="43"/>
      <c r="Y47" s="11">
        <f t="shared" ref="Y47:Y49" si="3">SUM(V47)</f>
        <v>3185.95</v>
      </c>
    </row>
    <row r="48" spans="1:27" s="13" customFormat="1" hidden="1" x14ac:dyDescent="0.25">
      <c r="A48" s="78" t="s">
        <v>117</v>
      </c>
      <c r="B48" s="68" t="s">
        <v>55</v>
      </c>
      <c r="C48" s="84" t="s">
        <v>131</v>
      </c>
      <c r="D48" s="84" t="s">
        <v>125</v>
      </c>
      <c r="E48" s="80" t="s">
        <v>121</v>
      </c>
      <c r="F48" s="12" t="s">
        <v>16</v>
      </c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>
        <v>4247.93</v>
      </c>
      <c r="W48" s="43"/>
      <c r="X48" s="43"/>
      <c r="Y48" s="11">
        <f t="shared" si="3"/>
        <v>4247.93</v>
      </c>
    </row>
    <row r="49" spans="1:26" s="13" customFormat="1" hidden="1" x14ac:dyDescent="0.3">
      <c r="A49" s="78" t="s">
        <v>118</v>
      </c>
      <c r="B49" s="68" t="s">
        <v>55</v>
      </c>
      <c r="C49" s="85" t="s">
        <v>132</v>
      </c>
      <c r="D49" s="85" t="s">
        <v>126</v>
      </c>
      <c r="E49" s="81" t="s">
        <v>122</v>
      </c>
      <c r="F49" s="12" t="s">
        <v>16</v>
      </c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>
        <v>7692.41</v>
      </c>
      <c r="W49" s="43"/>
      <c r="X49" s="43"/>
      <c r="Y49" s="11">
        <f t="shared" si="3"/>
        <v>7692.41</v>
      </c>
    </row>
    <row r="50" spans="1:26" s="13" customFormat="1" hidden="1" x14ac:dyDescent="0.3">
      <c r="A50" s="86" t="s">
        <v>137</v>
      </c>
      <c r="B50" s="68" t="s">
        <v>55</v>
      </c>
      <c r="C50" s="88" t="s">
        <v>142</v>
      </c>
      <c r="D50" s="87" t="s">
        <v>139</v>
      </c>
      <c r="E50" s="80" t="s">
        <v>138</v>
      </c>
      <c r="F50" s="12" t="s">
        <v>16</v>
      </c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>
        <v>1380.67</v>
      </c>
      <c r="X50" s="43"/>
      <c r="Y50" s="11">
        <f>SUM(W50)</f>
        <v>1380.67</v>
      </c>
    </row>
    <row r="51" spans="1:26" s="13" customFormat="1" x14ac:dyDescent="0.3">
      <c r="A51" s="86" t="s">
        <v>147</v>
      </c>
      <c r="B51" s="68" t="s">
        <v>143</v>
      </c>
      <c r="C51" s="88" t="s">
        <v>142</v>
      </c>
      <c r="D51" s="87" t="s">
        <v>139</v>
      </c>
      <c r="E51" s="80" t="s">
        <v>138</v>
      </c>
      <c r="F51" s="12" t="s">
        <v>16</v>
      </c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89">
        <v>26174.78</v>
      </c>
      <c r="Y51" s="11">
        <f>X51</f>
        <v>26174.78</v>
      </c>
    </row>
    <row r="52" spans="1:26" s="13" customFormat="1" ht="15" x14ac:dyDescent="0.25">
      <c r="A52" s="14"/>
      <c r="B52" s="68"/>
      <c r="C52" s="10"/>
      <c r="D52" s="10"/>
      <c r="E52" s="10"/>
      <c r="F52" s="12"/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11"/>
    </row>
    <row r="53" spans="1:26" s="13" customFormat="1" ht="15" x14ac:dyDescent="0.25">
      <c r="A53" s="14"/>
      <c r="B53" s="63"/>
      <c r="C53" s="10"/>
      <c r="D53" s="10"/>
      <c r="E53" s="10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11">
        <f t="shared" ref="Y53:Y62" si="4">SUM(O53)</f>
        <v>0</v>
      </c>
    </row>
    <row r="54" spans="1:26" s="13" customFormat="1" ht="15" hidden="1" x14ac:dyDescent="0.25">
      <c r="A54" s="19" t="s">
        <v>8</v>
      </c>
      <c r="B54" s="31"/>
      <c r="C54" s="23"/>
      <c r="D54" s="23"/>
      <c r="E54" s="24"/>
      <c r="F54" s="12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11">
        <f t="shared" si="4"/>
        <v>0</v>
      </c>
    </row>
    <row r="55" spans="1:26" s="13" customFormat="1" ht="15" hidden="1" x14ac:dyDescent="0.25">
      <c r="A55" s="10" t="s">
        <v>44</v>
      </c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>
        <f t="shared" si="4"/>
        <v>0</v>
      </c>
    </row>
    <row r="56" spans="1:26" s="13" customFormat="1" hidden="1" x14ac:dyDescent="0.3">
      <c r="A56" s="30" t="s">
        <v>18</v>
      </c>
      <c r="B56" s="12"/>
      <c r="C56" s="23"/>
      <c r="D56" s="23" t="s">
        <v>19</v>
      </c>
      <c r="E56" s="24" t="s">
        <v>32</v>
      </c>
      <c r="F56" s="27">
        <v>17.800999999999998</v>
      </c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6" t="s">
        <v>106</v>
      </c>
      <c r="T56" s="43"/>
      <c r="U56" s="43"/>
      <c r="V56" s="43"/>
      <c r="W56" s="43"/>
      <c r="X56" s="43"/>
      <c r="Y56" s="11">
        <f t="shared" si="4"/>
        <v>0</v>
      </c>
    </row>
    <row r="57" spans="1:26" s="13" customFormat="1" ht="15" hidden="1" x14ac:dyDescent="0.25">
      <c r="A57" s="30"/>
      <c r="B57" s="12"/>
      <c r="C57" s="23"/>
      <c r="D57" s="23"/>
      <c r="E57" s="24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11">
        <f t="shared" si="4"/>
        <v>0</v>
      </c>
      <c r="Z57" s="42"/>
    </row>
    <row r="58" spans="1:26" s="13" customFormat="1" ht="15" hidden="1" x14ac:dyDescent="0.25">
      <c r="A58" s="30"/>
      <c r="B58" s="12"/>
      <c r="C58" s="10"/>
      <c r="D58" s="44"/>
      <c r="E58" s="10"/>
      <c r="F58" s="10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11">
        <f t="shared" si="4"/>
        <v>0</v>
      </c>
    </row>
    <row r="59" spans="1:26" s="13" customFormat="1" ht="15" hidden="1" x14ac:dyDescent="0.25">
      <c r="A59" s="30"/>
      <c r="B59" s="12"/>
      <c r="C59" s="23"/>
      <c r="D59" s="23"/>
      <c r="E59" s="24"/>
      <c r="F59" s="12"/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11">
        <f t="shared" si="4"/>
        <v>0</v>
      </c>
    </row>
    <row r="60" spans="1:26" s="13" customFormat="1" ht="15" hidden="1" x14ac:dyDescent="0.25">
      <c r="A60" s="14"/>
      <c r="B60" s="12"/>
      <c r="C60" s="23"/>
      <c r="D60" s="23"/>
      <c r="E60" s="23"/>
      <c r="F60" s="12"/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11">
        <f t="shared" si="4"/>
        <v>0</v>
      </c>
    </row>
    <row r="61" spans="1:26" s="13" customFormat="1" ht="15" hidden="1" x14ac:dyDescent="0.25">
      <c r="A61" s="19" t="s">
        <v>8</v>
      </c>
      <c r="B61" s="12"/>
      <c r="C61" s="23"/>
      <c r="D61" s="23"/>
      <c r="E61" s="23"/>
      <c r="F61" s="12"/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11">
        <f t="shared" si="4"/>
        <v>0</v>
      </c>
    </row>
    <row r="62" spans="1:26" s="13" customFormat="1" ht="15" hidden="1" x14ac:dyDescent="0.25">
      <c r="A62" s="10" t="s">
        <v>45</v>
      </c>
      <c r="B62" s="12"/>
      <c r="C62" s="23"/>
      <c r="D62" s="23"/>
      <c r="E62" s="23"/>
      <c r="F62" s="12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11">
        <f t="shared" si="4"/>
        <v>0</v>
      </c>
    </row>
    <row r="63" spans="1:26" s="13" customFormat="1" hidden="1" x14ac:dyDescent="0.3">
      <c r="A63" s="25" t="s">
        <v>110</v>
      </c>
      <c r="B63" s="12" t="s">
        <v>55</v>
      </c>
      <c r="C63" s="77" t="s">
        <v>109</v>
      </c>
      <c r="D63" s="44" t="s">
        <v>31</v>
      </c>
      <c r="E63" s="44" t="s">
        <v>30</v>
      </c>
      <c r="F63" s="10">
        <v>17.245000000000001</v>
      </c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6" t="s">
        <v>105</v>
      </c>
      <c r="T63" s="43"/>
      <c r="U63" s="43">
        <f>500-1</f>
        <v>499</v>
      </c>
      <c r="V63" s="43"/>
      <c r="W63" s="43"/>
      <c r="X63" s="43"/>
      <c r="Y63" s="11">
        <f>SUM(U63)</f>
        <v>499</v>
      </c>
    </row>
    <row r="64" spans="1:26" s="13" customFormat="1" hidden="1" x14ac:dyDescent="0.3">
      <c r="A64" s="25" t="s">
        <v>110</v>
      </c>
      <c r="B64" s="12" t="s">
        <v>111</v>
      </c>
      <c r="C64" s="77" t="s">
        <v>109</v>
      </c>
      <c r="D64" s="44" t="s">
        <v>31</v>
      </c>
      <c r="E64" s="44" t="s">
        <v>30</v>
      </c>
      <c r="F64" s="10">
        <v>17.245000000000001</v>
      </c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6" t="s">
        <v>105</v>
      </c>
      <c r="T64" s="43"/>
      <c r="U64" s="43">
        <v>1</v>
      </c>
      <c r="V64" s="43"/>
      <c r="W64" s="43"/>
      <c r="X64" s="43"/>
      <c r="Y64" s="11">
        <f>SUM(U64)</f>
        <v>1</v>
      </c>
    </row>
    <row r="65" spans="1:26" s="13" customFormat="1" hidden="1" x14ac:dyDescent="0.3">
      <c r="A65" s="25"/>
      <c r="B65" s="12"/>
      <c r="C65" s="10"/>
      <c r="D65" s="44"/>
      <c r="E65" s="44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6"/>
      <c r="T65" s="43"/>
      <c r="U65" s="43"/>
      <c r="V65" s="43"/>
      <c r="W65" s="43"/>
      <c r="X65" s="43"/>
      <c r="Y65" s="11">
        <f>SUM(O65)</f>
        <v>0</v>
      </c>
      <c r="Z65" s="42"/>
    </row>
    <row r="66" spans="1:26" s="13" customFormat="1" ht="15" hidden="1" x14ac:dyDescent="0.25">
      <c r="A66" s="32"/>
      <c r="B66" s="1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11">
        <f>SUM(O66)</f>
        <v>0</v>
      </c>
    </row>
    <row r="67" spans="1:26" s="13" customFormat="1" ht="15" hidden="1" x14ac:dyDescent="0.25">
      <c r="A67" s="32"/>
      <c r="B67" s="12"/>
      <c r="C67" s="10"/>
      <c r="D67" s="10"/>
      <c r="E67" s="10"/>
      <c r="F67" s="10"/>
      <c r="G67" s="60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11">
        <f>SUM(O67)</f>
        <v>0</v>
      </c>
    </row>
    <row r="68" spans="1:26" s="13" customFormat="1" ht="15" hidden="1" x14ac:dyDescent="0.25">
      <c r="A68" s="32"/>
      <c r="B68" s="12"/>
      <c r="C68" s="10"/>
      <c r="D68" s="10"/>
      <c r="E68" s="10"/>
      <c r="F68" s="10"/>
      <c r="G68" s="60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11">
        <f>SUM(O68)</f>
        <v>0</v>
      </c>
    </row>
    <row r="69" spans="1:26" s="13" customFormat="1" ht="15" hidden="1" x14ac:dyDescent="0.25">
      <c r="A69" s="32"/>
      <c r="B69" s="12"/>
      <c r="C69" s="10"/>
      <c r="D69" s="10"/>
      <c r="E69" s="10"/>
      <c r="F69" s="10"/>
      <c r="G69" s="60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11">
        <f>SUM(O69)</f>
        <v>0</v>
      </c>
    </row>
    <row r="70" spans="1:26" s="13" customFormat="1" ht="15.75" thickBot="1" x14ac:dyDescent="0.3">
      <c r="A70" s="39"/>
      <c r="B70" s="32"/>
      <c r="C70" s="10"/>
      <c r="D70" s="10"/>
      <c r="E70" s="10"/>
      <c r="F70" s="10"/>
      <c r="G70" s="60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11">
        <f t="shared" ref="Y70" si="5">SUM(G70:I70)</f>
        <v>0</v>
      </c>
    </row>
    <row r="71" spans="1:26" s="9" customFormat="1" ht="17.25" thickBot="1" x14ac:dyDescent="0.35">
      <c r="A71" s="33" t="s">
        <v>0</v>
      </c>
      <c r="B71" s="61"/>
      <c r="C71" s="55"/>
      <c r="D71" s="55"/>
      <c r="E71" s="55"/>
      <c r="F71" s="55"/>
      <c r="G71" s="50">
        <f>SUM(G6:G70)</f>
        <v>3960.0199999999995</v>
      </c>
      <c r="H71" s="50">
        <f>SUM(H37:H69)</f>
        <v>26345.858310285708</v>
      </c>
      <c r="I71" s="50">
        <f>SUM(I26:I31)</f>
        <v>5000</v>
      </c>
      <c r="J71" s="50"/>
      <c r="K71" s="50">
        <f>SUM(K9:K70)</f>
        <v>446348</v>
      </c>
      <c r="L71" s="50">
        <f>SUM(L13:L70)</f>
        <v>89990</v>
      </c>
      <c r="M71" s="50">
        <f>SUM(M7:M14)</f>
        <v>69061</v>
      </c>
      <c r="N71" s="50">
        <f>SUM(N38:N43)</f>
        <v>16799.27</v>
      </c>
      <c r="O71" s="50">
        <f>SUM(O8:O18)</f>
        <v>357511</v>
      </c>
      <c r="P71" s="50">
        <f>SUM(P33:P37)</f>
        <v>191465</v>
      </c>
      <c r="Q71" s="50">
        <f>SUM(Q7:Q37)</f>
        <v>308624</v>
      </c>
      <c r="R71" s="50">
        <f>SUM(R34:R36)</f>
        <v>191465</v>
      </c>
      <c r="S71" s="50"/>
      <c r="T71" s="50">
        <f>SUM(T39:T49)</f>
        <v>15750</v>
      </c>
      <c r="U71" s="50">
        <f>SUM(U63:U70)</f>
        <v>500</v>
      </c>
      <c r="V71" s="50">
        <f>SUM(V36:V53)</f>
        <v>16035.29</v>
      </c>
      <c r="W71" s="50">
        <f>SUM(W46:W53)</f>
        <v>1380.67</v>
      </c>
      <c r="X71" s="50">
        <f>SUM(X38:X52)</f>
        <v>26174.78</v>
      </c>
      <c r="Y71" s="34"/>
    </row>
    <row r="72" spans="1:26" s="9" customFormat="1" x14ac:dyDescent="0.3">
      <c r="A72" s="15"/>
      <c r="B72" s="15"/>
      <c r="C72" s="16"/>
      <c r="D72" s="16"/>
      <c r="E72" s="16"/>
      <c r="F72" s="16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17"/>
    </row>
    <row r="73" spans="1:26" s="9" customFormat="1" x14ac:dyDescent="0.3">
      <c r="A73" s="13" t="s">
        <v>9</v>
      </c>
      <c r="C73" s="67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spans="1:26" s="9" customFormat="1" hidden="1" x14ac:dyDescent="0.3">
      <c r="A74" s="13" t="s">
        <v>48</v>
      </c>
      <c r="C74" s="92"/>
      <c r="D74" s="92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spans="1:26" s="9" customFormat="1" hidden="1" x14ac:dyDescent="0.3">
      <c r="A75" s="15" t="s">
        <v>46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6" s="9" customFormat="1" hidden="1" x14ac:dyDescent="0.3">
      <c r="A76" s="13" t="s">
        <v>39</v>
      </c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spans="1:26" s="9" customFormat="1" hidden="1" x14ac:dyDescent="0.3">
      <c r="A77" s="13" t="s">
        <v>54</v>
      </c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spans="1:26" s="9" customFormat="1" hidden="1" x14ac:dyDescent="0.3">
      <c r="A78" s="13" t="s">
        <v>53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spans="1:26" s="9" customFormat="1" hidden="1" x14ac:dyDescent="0.3">
      <c r="A79" s="13" t="s">
        <v>61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6" s="9" customFormat="1" hidden="1" x14ac:dyDescent="0.3">
      <c r="A80" s="13" t="s">
        <v>62</v>
      </c>
      <c r="B80" s="40"/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s="9" customFormat="1" hidden="1" x14ac:dyDescent="0.3">
      <c r="A81" s="13" t="s">
        <v>69</v>
      </c>
      <c r="B81" s="41"/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spans="1:24" s="9" customFormat="1" hidden="1" x14ac:dyDescent="0.3">
      <c r="A82" s="13" t="s">
        <v>70</v>
      </c>
      <c r="C82" s="18"/>
      <c r="D82" s="18"/>
      <c r="E82" s="18"/>
      <c r="F82" s="18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spans="1:24" s="9" customFormat="1" hidden="1" x14ac:dyDescent="0.3">
      <c r="A83" s="13" t="s">
        <v>74</v>
      </c>
      <c r="C83" s="18"/>
      <c r="D83" s="18"/>
      <c r="E83" s="18"/>
      <c r="F83" s="1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spans="1:24" s="9" customFormat="1" hidden="1" x14ac:dyDescent="0.3">
      <c r="A84" s="13" t="s">
        <v>75</v>
      </c>
      <c r="C84" s="18"/>
      <c r="D84" s="18"/>
      <c r="E84" s="18"/>
      <c r="F84" s="1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spans="1:24" s="9" customFormat="1" hidden="1" x14ac:dyDescent="0.3">
      <c r="A85" s="13" t="s">
        <v>78</v>
      </c>
      <c r="C85" s="18"/>
      <c r="D85" s="18"/>
      <c r="E85" s="18"/>
      <c r="F85" s="1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spans="1:24" hidden="1" x14ac:dyDescent="0.3">
      <c r="A86" s="13" t="s">
        <v>79</v>
      </c>
    </row>
    <row r="87" spans="1:24" hidden="1" x14ac:dyDescent="0.3">
      <c r="A87" s="13" t="s">
        <v>82</v>
      </c>
    </row>
    <row r="88" spans="1:24" hidden="1" x14ac:dyDescent="0.3">
      <c r="A88" s="13" t="s">
        <v>83</v>
      </c>
    </row>
    <row r="89" spans="1:24" hidden="1" x14ac:dyDescent="0.3">
      <c r="A89" s="13" t="s">
        <v>87</v>
      </c>
    </row>
    <row r="90" spans="1:24" hidden="1" x14ac:dyDescent="0.3">
      <c r="A90" s="13" t="s">
        <v>88</v>
      </c>
    </row>
    <row r="91" spans="1:24" hidden="1" x14ac:dyDescent="0.3">
      <c r="A91" s="13" t="s">
        <v>92</v>
      </c>
    </row>
    <row r="92" spans="1:24" hidden="1" x14ac:dyDescent="0.3">
      <c r="A92" s="13" t="s">
        <v>89</v>
      </c>
    </row>
    <row r="93" spans="1:24" hidden="1" x14ac:dyDescent="0.3">
      <c r="A93" s="13" t="s">
        <v>94</v>
      </c>
    </row>
    <row r="94" spans="1:24" hidden="1" x14ac:dyDescent="0.3">
      <c r="A94" s="13" t="s">
        <v>95</v>
      </c>
    </row>
    <row r="95" spans="1:24" hidden="1" x14ac:dyDescent="0.3">
      <c r="A95" s="13" t="s">
        <v>98</v>
      </c>
    </row>
    <row r="96" spans="1:24" hidden="1" x14ac:dyDescent="0.3">
      <c r="A96" s="13" t="s">
        <v>89</v>
      </c>
    </row>
    <row r="97" spans="1:24" hidden="1" x14ac:dyDescent="0.3">
      <c r="A97" s="13" t="s">
        <v>100</v>
      </c>
    </row>
    <row r="98" spans="1:24" hidden="1" x14ac:dyDescent="0.3">
      <c r="A98" s="13" t="s">
        <v>101</v>
      </c>
    </row>
    <row r="99" spans="1:24" hidden="1" x14ac:dyDescent="0.3">
      <c r="A99" s="13" t="s">
        <v>112</v>
      </c>
    </row>
    <row r="100" spans="1:24" hidden="1" x14ac:dyDescent="0.3">
      <c r="A100" s="13" t="s">
        <v>113</v>
      </c>
    </row>
    <row r="101" spans="1:24" ht="15" hidden="1" x14ac:dyDescent="0.25">
      <c r="A101" s="13" t="s">
        <v>127</v>
      </c>
      <c r="C101" s="3"/>
      <c r="D101" s="3"/>
      <c r="E101" s="3"/>
      <c r="F101" s="3"/>
      <c r="G101" s="59"/>
      <c r="H101" s="45"/>
      <c r="I101" s="45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</row>
    <row r="102" spans="1:24" hidden="1" x14ac:dyDescent="0.3">
      <c r="A102" s="13" t="s">
        <v>128</v>
      </c>
    </row>
    <row r="103" spans="1:24" hidden="1" x14ac:dyDescent="0.3">
      <c r="A103" s="13" t="s">
        <v>141</v>
      </c>
    </row>
    <row r="104" spans="1:24" hidden="1" x14ac:dyDescent="0.3">
      <c r="A104" s="13" t="s">
        <v>128</v>
      </c>
    </row>
    <row r="105" spans="1:24" x14ac:dyDescent="0.3">
      <c r="A105" s="13" t="s">
        <v>145</v>
      </c>
    </row>
    <row r="106" spans="1:24" x14ac:dyDescent="0.3">
      <c r="A106" s="13" t="s">
        <v>146</v>
      </c>
    </row>
    <row r="110" spans="1:24" x14ac:dyDescent="0.3">
      <c r="A110" s="9" t="s">
        <v>107</v>
      </c>
    </row>
    <row r="111" spans="1:24" x14ac:dyDescent="0.3">
      <c r="A111" s="9" t="s">
        <v>133</v>
      </c>
    </row>
    <row r="112" spans="1:24" x14ac:dyDescent="0.3">
      <c r="A112" s="9" t="s">
        <v>134</v>
      </c>
    </row>
    <row r="113" spans="1:1" x14ac:dyDescent="0.3">
      <c r="A113" s="9" t="s">
        <v>135</v>
      </c>
    </row>
    <row r="114" spans="1:1" x14ac:dyDescent="0.3">
      <c r="A114" s="9" t="s">
        <v>136</v>
      </c>
    </row>
    <row r="115" spans="1:1" x14ac:dyDescent="0.3">
      <c r="A115" s="13"/>
    </row>
    <row r="116" spans="1:1" x14ac:dyDescent="0.3">
      <c r="A116" s="13"/>
    </row>
  </sheetData>
  <mergeCells count="2">
    <mergeCell ref="B1:F1"/>
    <mergeCell ref="C74:D74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2023-03-24T13:04:04Z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