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C1F5D820-19F6-4B58-968D-A40B4E9736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1" i="2" l="1"/>
  <c r="O50" i="2"/>
  <c r="N50" i="2"/>
  <c r="N79" i="2" s="1"/>
  <c r="O8" i="2"/>
  <c r="M79" i="2"/>
  <c r="L79" i="2"/>
  <c r="O34" i="2"/>
  <c r="K52" i="2"/>
  <c r="O52" i="2" s="1"/>
  <c r="O53" i="2"/>
  <c r="O49" i="2"/>
  <c r="J48" i="2"/>
  <c r="J79" i="2" s="1"/>
  <c r="I41" i="2"/>
  <c r="I79" i="2"/>
  <c r="H79" i="2"/>
  <c r="O30" i="2"/>
  <c r="G79" i="2"/>
  <c r="O14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1" i="2"/>
  <c r="O32" i="2"/>
  <c r="O33" i="2"/>
  <c r="O35" i="2"/>
  <c r="O36" i="2"/>
  <c r="O37" i="2"/>
  <c r="O38" i="2"/>
  <c r="O39" i="2"/>
  <c r="O40" i="2"/>
  <c r="O41" i="2"/>
  <c r="O9" i="2"/>
  <c r="O10" i="2"/>
  <c r="O11" i="2"/>
  <c r="O12" i="2"/>
  <c r="O13" i="2"/>
  <c r="O42" i="2"/>
  <c r="O43" i="2"/>
  <c r="O44" i="2"/>
  <c r="O45" i="2"/>
  <c r="O46" i="2"/>
  <c r="O47" i="2"/>
  <c r="O55" i="2"/>
  <c r="O56" i="2"/>
  <c r="O57" i="2"/>
  <c r="O58" i="2"/>
  <c r="O59" i="2"/>
  <c r="O61" i="2"/>
  <c r="O62" i="2"/>
  <c r="O63" i="2"/>
  <c r="O64" i="2"/>
  <c r="O66" i="2"/>
  <c r="O67" i="2"/>
  <c r="O68" i="2"/>
  <c r="O69" i="2"/>
  <c r="O70" i="2"/>
  <c r="O72" i="2"/>
  <c r="O73" i="2"/>
  <c r="O74" i="2"/>
  <c r="O75" i="2"/>
  <c r="O76" i="2"/>
  <c r="O77" i="2"/>
  <c r="O78" i="2"/>
  <c r="O65" i="2"/>
  <c r="O71" i="2"/>
  <c r="O60" i="2"/>
  <c r="O54" i="2"/>
  <c r="O24" i="2"/>
  <c r="O48" i="2"/>
  <c r="K79" i="2" l="1"/>
</calcChain>
</file>

<file path=xl/sharedStrings.xml><?xml version="1.0" encoding="utf-8"?>
<sst xmlns="http://schemas.openxmlformats.org/spreadsheetml/2006/main" count="136" uniqueCount="95">
  <si>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</si>
  <si>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</si>
  <si>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</si>
  <si>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</si>
  <si>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</si>
  <si>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</si>
  <si>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</si>
  <si>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</si>
  <si>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</si>
  <si>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</si>
  <si>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</si>
  <si>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</si>
  <si>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</si>
  <si>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</si>
  <si>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</si>
  <si>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</si>
  <si>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</si>
  <si>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</si>
  <si>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</si>
  <si>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</si>
  <si>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</si>
  <si>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</si>
  <si>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</si>
  <si>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</si>
  <si>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</si>
  <si>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</si>
  <si>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</si>
  <si>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</si>
  <si>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</si>
  <si>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</si>
  <si>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</si>
  <si>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</si>
  <si>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</si>
  <si>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</si>
  <si>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</si>
  <si>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</si>
  <si>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</si>
  <si>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</si>
  <si>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</si>
  <si>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</si>
  <si>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</si>
  <si>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</si>
  <si>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</si>
  <si>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</si>
  <si>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</si>
  <si>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</si>
  <si>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</si>
  <si>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</si>
  <si>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</si>
  <si>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</si>
  <si>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</si>
  <si>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</si>
  <si>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</si>
  <si>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</si>
  <si>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</si>
  <si>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</si>
  <si>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</si>
  <si>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</si>
  <si>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</si>
  <si>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</si>
  <si>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</si>
  <si>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</si>
  <si>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</si>
  <si>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</si>
  <si>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</si>
  <si>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</si>
  <si>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</si>
  <si>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</si>
  <si>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</si>
  <si>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</si>
  <si>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</si>
  <si>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</si>
  <si>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7003-1738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</si>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</sst>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44" fontId="12" fillId="0" borderId="2" xfId="0" applyNumberFormat="1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7" fontId="12" fillId="0" borderId="2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quotePrefix="1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1" xfId="0" quotePrefix="1" applyFont="1" applyFill="1" applyBorder="1" applyAlignment="1">
      <alignment horizontal="center"/>
    </xf>
    <xf numFmtId="7" fontId="7" fillId="0" borderId="0" xfId="0" applyNumberFormat="1" applyFont="1" applyFill="1"/>
    <xf numFmtId="0" fontId="18" fillId="0" borderId="1" xfId="0" applyFont="1" applyFill="1" applyBorder="1" applyAlignment="1">
      <alignment horizontal="center"/>
    </xf>
    <xf numFmtId="0" fontId="8" fillId="0" borderId="0" xfId="0" applyFont="1" applyFill="1"/>
    <xf numFmtId="7" fontId="8" fillId="0" borderId="0" xfId="0" applyNumberFormat="1" applyFont="1" applyFill="1"/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2" fillId="0" borderId="1" xfId="0" applyFont="1" applyBorder="1"/>
    <xf numFmtId="7" fontId="6" fillId="0" borderId="0" xfId="0" applyNumberFormat="1" applyFont="1" applyFill="1"/>
    <xf numFmtId="44" fontId="12" fillId="0" borderId="2" xfId="1" applyFont="1" applyFill="1" applyBorder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44" fontId="11" fillId="0" borderId="2" xfId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tabSelected="1" topLeftCell="A4" zoomScaleNormal="100" workbookViewId="0">
      <selection activeCell="A5" sqref="A5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4" customWidth="1"/>
    <col min="7" max="13" width="15.81640625" style="4" hidden="1" customWidth="1"/>
    <col min="14" max="14" width="15.81640625" style="4" customWidth="1"/>
    <col min="15" max="15" width="12.1796875" style="3" hidden="1" customWidth="1"/>
    <col min="16" max="16" width="13.26953125" style="3" bestFit="1" customWidth="1"/>
    <col min="17" max="16384" width="9.1796875" style="3"/>
  </cols>
  <sheetData>
    <row r="1" spans="1:15" ht="20.5" x14ac:dyDescent="0.45">
      <c r="A1" s="3" t="s">
        <v>11</v>
      </c>
      <c r="B1" s="106" t="s">
        <v>10</v>
      </c>
      <c r="C1" s="107"/>
      <c r="D1" s="107"/>
      <c r="E1" s="107"/>
      <c r="F1" s="107"/>
      <c r="G1" s="107"/>
      <c r="H1" s="88"/>
      <c r="I1" s="88"/>
      <c r="J1" s="88"/>
      <c r="K1" s="88"/>
      <c r="L1" s="88"/>
      <c r="M1" s="88"/>
      <c r="N1" s="102"/>
    </row>
    <row r="2" spans="1:15" ht="20.5" x14ac:dyDescent="0.45">
      <c r="A2" s="5"/>
      <c r="B2" s="13"/>
      <c r="C2" s="13"/>
      <c r="D2" s="13"/>
      <c r="E2" s="14"/>
      <c r="F2" s="14"/>
    </row>
    <row r="3" spans="1:15" ht="20.5" x14ac:dyDescent="0.45">
      <c r="A3" s="5" t="s">
        <v>12</v>
      </c>
      <c r="B3" s="13" t="s">
        <v>7</v>
      </c>
      <c r="C3" s="1"/>
    </row>
    <row r="4" spans="1:15" ht="21" thickBot="1" x14ac:dyDescent="0.5">
      <c r="A4" s="5"/>
      <c r="B4" s="6"/>
      <c r="C4" s="1"/>
    </row>
    <row r="5" spans="1:15" s="15" customFormat="1" ht="29.5" thickBot="1" x14ac:dyDescent="0.4">
      <c r="A5" s="49"/>
      <c r="B5" s="41" t="s">
        <v>2</v>
      </c>
      <c r="C5" s="41" t="s">
        <v>3</v>
      </c>
      <c r="D5" s="41" t="s">
        <v>4</v>
      </c>
      <c r="E5" s="41" t="s">
        <v>5</v>
      </c>
      <c r="F5" s="41" t="s">
        <v>1</v>
      </c>
      <c r="G5" s="41" t="s">
        <v>33</v>
      </c>
      <c r="H5" s="93" t="s">
        <v>47</v>
      </c>
      <c r="I5" s="93" t="s">
        <v>49</v>
      </c>
      <c r="J5" s="93" t="s">
        <v>58</v>
      </c>
      <c r="K5" s="93" t="s">
        <v>67</v>
      </c>
      <c r="L5" s="93" t="s">
        <v>73</v>
      </c>
      <c r="M5" s="93" t="s">
        <v>82</v>
      </c>
      <c r="N5" s="93" t="s">
        <v>89</v>
      </c>
      <c r="O5" s="37" t="s">
        <v>6</v>
      </c>
    </row>
    <row r="6" spans="1:15" s="7" customFormat="1" ht="14.5" hidden="1" x14ac:dyDescent="0.35">
      <c r="A6" s="47" t="s">
        <v>8</v>
      </c>
      <c r="B6" s="42"/>
      <c r="C6" s="43"/>
      <c r="D6" s="43"/>
      <c r="E6" s="44"/>
      <c r="F6" s="45"/>
      <c r="G6" s="45"/>
      <c r="H6" s="45"/>
      <c r="I6" s="45"/>
      <c r="J6" s="45"/>
      <c r="K6" s="45"/>
      <c r="L6" s="45"/>
      <c r="M6" s="45"/>
      <c r="N6" s="45"/>
      <c r="O6" s="48"/>
    </row>
    <row r="7" spans="1:15" s="8" customFormat="1" ht="15" hidden="1" x14ac:dyDescent="0.35">
      <c r="A7" s="20" t="s">
        <v>85</v>
      </c>
      <c r="B7" s="16"/>
      <c r="C7" s="17"/>
      <c r="D7" s="17"/>
      <c r="E7" s="18"/>
      <c r="F7" s="19"/>
      <c r="G7" s="20"/>
      <c r="H7" s="20"/>
      <c r="I7" s="20"/>
      <c r="J7" s="20"/>
      <c r="K7" s="20"/>
      <c r="L7" s="20"/>
      <c r="M7" s="20"/>
      <c r="N7" s="20"/>
      <c r="O7" s="21"/>
    </row>
    <row r="8" spans="1:15" s="9" customFormat="1" ht="15" hidden="1" x14ac:dyDescent="0.35">
      <c r="A8" s="39" t="s">
        <v>13</v>
      </c>
      <c r="B8" s="73" t="s">
        <v>53</v>
      </c>
      <c r="C8" s="104" t="s">
        <v>86</v>
      </c>
      <c r="D8" s="84" t="s">
        <v>87</v>
      </c>
      <c r="E8" s="105" t="s">
        <v>88</v>
      </c>
      <c r="F8" s="20" t="s">
        <v>27</v>
      </c>
      <c r="G8" s="24"/>
      <c r="H8" s="24"/>
      <c r="I8" s="24"/>
      <c r="J8" s="24"/>
      <c r="K8" s="24"/>
      <c r="L8" s="24"/>
      <c r="M8" s="61">
        <v>95000</v>
      </c>
      <c r="N8" s="61"/>
      <c r="O8" s="60">
        <f>SUM(M8)</f>
        <v>95000</v>
      </c>
    </row>
    <row r="9" spans="1:15" s="9" customFormat="1" ht="15" hidden="1" x14ac:dyDescent="0.35">
      <c r="A9" s="52" t="s">
        <v>15</v>
      </c>
      <c r="B9" s="73"/>
      <c r="C9" s="84"/>
      <c r="D9" s="84"/>
      <c r="E9" s="84"/>
      <c r="F9" s="22" t="s">
        <v>14</v>
      </c>
      <c r="G9" s="23"/>
      <c r="H9" s="23"/>
      <c r="I9" s="23"/>
      <c r="J9" s="23"/>
      <c r="K9" s="23"/>
      <c r="L9" s="23"/>
      <c r="M9" s="59"/>
      <c r="N9" s="59"/>
      <c r="O9" s="60">
        <f t="shared" ref="O9:O39" si="0">SUM(G9:G9)</f>
        <v>0</v>
      </c>
    </row>
    <row r="10" spans="1:15" s="9" customFormat="1" ht="15" hidden="1" x14ac:dyDescent="0.35">
      <c r="A10" s="52"/>
      <c r="B10" s="22"/>
      <c r="C10" s="51"/>
      <c r="D10" s="51"/>
      <c r="E10" s="51"/>
      <c r="F10" s="22"/>
      <c r="G10" s="23"/>
      <c r="H10" s="23"/>
      <c r="I10" s="23"/>
      <c r="J10" s="23"/>
      <c r="K10" s="23"/>
      <c r="L10" s="23"/>
      <c r="M10" s="59"/>
      <c r="N10" s="59"/>
      <c r="O10" s="60">
        <f t="shared" si="0"/>
        <v>0</v>
      </c>
    </row>
    <row r="11" spans="1:15" s="9" customFormat="1" ht="15" hidden="1" x14ac:dyDescent="0.35">
      <c r="A11" s="56"/>
      <c r="B11" s="22"/>
      <c r="C11" s="40"/>
      <c r="D11" s="40"/>
      <c r="E11" s="40"/>
      <c r="F11" s="22"/>
      <c r="G11" s="23"/>
      <c r="H11" s="23"/>
      <c r="I11" s="23"/>
      <c r="J11" s="23"/>
      <c r="K11" s="23"/>
      <c r="L11" s="23"/>
      <c r="M11" s="59"/>
      <c r="N11" s="59"/>
      <c r="O11" s="60">
        <f t="shared" si="0"/>
        <v>0</v>
      </c>
    </row>
    <row r="12" spans="1:15" s="9" customFormat="1" ht="15" hidden="1" x14ac:dyDescent="0.35">
      <c r="A12" s="47" t="s">
        <v>8</v>
      </c>
      <c r="B12" s="22"/>
      <c r="C12" s="40"/>
      <c r="D12" s="40"/>
      <c r="E12" s="40"/>
      <c r="F12" s="22"/>
      <c r="G12" s="23"/>
      <c r="H12" s="23"/>
      <c r="I12" s="23"/>
      <c r="J12" s="23"/>
      <c r="K12" s="23"/>
      <c r="L12" s="23"/>
      <c r="M12" s="59"/>
      <c r="N12" s="59"/>
      <c r="O12" s="60">
        <f t="shared" si="0"/>
        <v>0</v>
      </c>
    </row>
    <row r="13" spans="1:15" s="9" customFormat="1" ht="15" hidden="1" x14ac:dyDescent="0.35">
      <c r="A13" s="20" t="s">
        <v>34</v>
      </c>
      <c r="B13" s="22"/>
      <c r="C13" s="40"/>
      <c r="D13" s="40"/>
      <c r="E13" s="40"/>
      <c r="F13" s="22"/>
      <c r="G13" s="23"/>
      <c r="H13" s="23"/>
      <c r="I13" s="23"/>
      <c r="J13" s="23"/>
      <c r="K13" s="23"/>
      <c r="L13" s="23"/>
      <c r="M13" s="59"/>
      <c r="N13" s="59"/>
      <c r="O13" s="60">
        <f t="shared" si="0"/>
        <v>0</v>
      </c>
    </row>
    <row r="14" spans="1:15" s="9" customFormat="1" ht="15" hidden="1" x14ac:dyDescent="0.35">
      <c r="A14" s="36" t="s">
        <v>16</v>
      </c>
      <c r="B14" s="22"/>
      <c r="C14" s="37"/>
      <c r="D14" s="37"/>
      <c r="E14" s="51"/>
      <c r="F14" s="22">
        <v>17.207000000000001</v>
      </c>
      <c r="G14" s="23"/>
      <c r="H14" s="23"/>
      <c r="I14" s="23"/>
      <c r="J14" s="23"/>
      <c r="K14" s="23"/>
      <c r="L14" s="23"/>
      <c r="M14" s="59"/>
      <c r="N14" s="59"/>
      <c r="O14" s="60">
        <f t="shared" si="0"/>
        <v>0</v>
      </c>
    </row>
    <row r="15" spans="1:15" s="9" customFormat="1" ht="15" hidden="1" x14ac:dyDescent="0.35">
      <c r="A15" s="36" t="s">
        <v>16</v>
      </c>
      <c r="B15" s="22"/>
      <c r="C15" s="37"/>
      <c r="D15" s="37"/>
      <c r="E15" s="51"/>
      <c r="F15" s="22">
        <v>17.207000000000001</v>
      </c>
      <c r="G15" s="23"/>
      <c r="H15" s="23"/>
      <c r="I15" s="23"/>
      <c r="J15" s="23"/>
      <c r="K15" s="23"/>
      <c r="L15" s="23"/>
      <c r="M15" s="59"/>
      <c r="N15" s="59"/>
      <c r="O15" s="60">
        <f t="shared" si="0"/>
        <v>0</v>
      </c>
    </row>
    <row r="16" spans="1:15" s="9" customFormat="1" ht="15" hidden="1" x14ac:dyDescent="0.35">
      <c r="A16" s="36" t="s">
        <v>16</v>
      </c>
      <c r="B16" s="22"/>
      <c r="C16" s="37"/>
      <c r="D16" s="37"/>
      <c r="E16" s="51"/>
      <c r="F16" s="22">
        <v>17.207000000000001</v>
      </c>
      <c r="G16" s="23"/>
      <c r="H16" s="23"/>
      <c r="I16" s="23"/>
      <c r="J16" s="23"/>
      <c r="K16" s="23"/>
      <c r="L16" s="23"/>
      <c r="M16" s="59"/>
      <c r="N16" s="59"/>
      <c r="O16" s="60">
        <f t="shared" si="0"/>
        <v>0</v>
      </c>
    </row>
    <row r="17" spans="1:15" s="10" customFormat="1" ht="15" hidden="1" x14ac:dyDescent="0.35">
      <c r="A17" s="36" t="s">
        <v>17</v>
      </c>
      <c r="B17" s="22"/>
      <c r="C17" s="37"/>
      <c r="D17" s="37"/>
      <c r="E17" s="51"/>
      <c r="F17" s="22" t="s">
        <v>18</v>
      </c>
      <c r="G17" s="23"/>
      <c r="H17" s="23"/>
      <c r="I17" s="23"/>
      <c r="J17" s="23"/>
      <c r="K17" s="23"/>
      <c r="L17" s="23"/>
      <c r="M17" s="59"/>
      <c r="N17" s="59"/>
      <c r="O17" s="60">
        <f t="shared" si="0"/>
        <v>0</v>
      </c>
    </row>
    <row r="18" spans="1:15" s="9" customFormat="1" ht="15" hidden="1" x14ac:dyDescent="0.35">
      <c r="A18" s="36" t="s">
        <v>17</v>
      </c>
      <c r="B18" s="22"/>
      <c r="C18" s="37"/>
      <c r="D18" s="37"/>
      <c r="E18" s="51"/>
      <c r="F18" s="22" t="s">
        <v>18</v>
      </c>
      <c r="G18" s="23"/>
      <c r="H18" s="23"/>
      <c r="I18" s="23"/>
      <c r="J18" s="23"/>
      <c r="K18" s="23"/>
      <c r="L18" s="23"/>
      <c r="M18" s="59"/>
      <c r="N18" s="59"/>
      <c r="O18" s="60">
        <f t="shared" si="0"/>
        <v>0</v>
      </c>
    </row>
    <row r="19" spans="1:15" s="10" customFormat="1" ht="15" hidden="1" x14ac:dyDescent="0.35">
      <c r="A19" s="36" t="s">
        <v>17</v>
      </c>
      <c r="B19" s="22"/>
      <c r="C19" s="37"/>
      <c r="D19" s="37"/>
      <c r="E19" s="51"/>
      <c r="F19" s="22" t="s">
        <v>18</v>
      </c>
      <c r="G19" s="23"/>
      <c r="H19" s="23"/>
      <c r="I19" s="23"/>
      <c r="J19" s="23"/>
      <c r="K19" s="23"/>
      <c r="L19" s="23"/>
      <c r="M19" s="59"/>
      <c r="N19" s="59"/>
      <c r="O19" s="60">
        <f t="shared" si="0"/>
        <v>0</v>
      </c>
    </row>
    <row r="20" spans="1:15" s="10" customFormat="1" ht="15" hidden="1" x14ac:dyDescent="0.35">
      <c r="A20" s="54" t="s">
        <v>19</v>
      </c>
      <c r="B20" s="22"/>
      <c r="C20" s="51"/>
      <c r="D20" s="37"/>
      <c r="E20" s="51"/>
      <c r="F20" s="22" t="s">
        <v>20</v>
      </c>
      <c r="G20" s="53"/>
      <c r="H20" s="53"/>
      <c r="I20" s="53"/>
      <c r="J20" s="53"/>
      <c r="K20" s="53"/>
      <c r="L20" s="53"/>
      <c r="M20" s="87"/>
      <c r="N20" s="87"/>
      <c r="O20" s="60">
        <f t="shared" si="0"/>
        <v>0</v>
      </c>
    </row>
    <row r="21" spans="1:15" s="10" customFormat="1" ht="15" hidden="1" x14ac:dyDescent="0.35">
      <c r="A21" s="54" t="s">
        <v>22</v>
      </c>
      <c r="B21" s="73"/>
      <c r="C21" s="51"/>
      <c r="D21" s="51"/>
      <c r="E21" s="51"/>
      <c r="F21" s="22" t="s">
        <v>14</v>
      </c>
      <c r="G21" s="53"/>
      <c r="H21" s="53"/>
      <c r="I21" s="53"/>
      <c r="J21" s="53"/>
      <c r="K21" s="53"/>
      <c r="L21" s="53"/>
      <c r="M21" s="87"/>
      <c r="N21" s="87"/>
      <c r="O21" s="60">
        <f t="shared" si="0"/>
        <v>0</v>
      </c>
    </row>
    <row r="22" spans="1:15" s="10" customFormat="1" ht="15" hidden="1" x14ac:dyDescent="0.35">
      <c r="A22" s="54" t="s">
        <v>23</v>
      </c>
      <c r="B22" s="22"/>
      <c r="C22" s="20"/>
      <c r="D22" s="20"/>
      <c r="E22" s="20"/>
      <c r="F22" s="22" t="s">
        <v>14</v>
      </c>
      <c r="G22" s="53"/>
      <c r="H22" s="53"/>
      <c r="I22" s="53"/>
      <c r="J22" s="53"/>
      <c r="K22" s="53"/>
      <c r="L22" s="53"/>
      <c r="M22" s="87"/>
      <c r="N22" s="87"/>
      <c r="O22" s="60">
        <f t="shared" si="0"/>
        <v>0</v>
      </c>
    </row>
    <row r="23" spans="1:15" s="68" customFormat="1" ht="15" hidden="1" x14ac:dyDescent="0.35">
      <c r="A23" s="36" t="s">
        <v>24</v>
      </c>
      <c r="B23" s="65"/>
      <c r="C23" s="67"/>
      <c r="D23" s="67"/>
      <c r="E23" s="67"/>
      <c r="F23" s="55" t="s">
        <v>14</v>
      </c>
      <c r="G23" s="53"/>
      <c r="H23" s="53"/>
      <c r="I23" s="53"/>
      <c r="J23" s="53"/>
      <c r="K23" s="53"/>
      <c r="L23" s="53"/>
      <c r="M23" s="87"/>
      <c r="N23" s="87"/>
      <c r="O23" s="60">
        <f t="shared" si="0"/>
        <v>0</v>
      </c>
    </row>
    <row r="24" spans="1:15" s="68" customFormat="1" ht="15" hidden="1" x14ac:dyDescent="0.35">
      <c r="A24" s="74" t="s">
        <v>29</v>
      </c>
      <c r="B24" s="75"/>
      <c r="C24" s="76"/>
      <c r="D24" s="77"/>
      <c r="E24" s="76"/>
      <c r="F24" s="78" t="s">
        <v>14</v>
      </c>
      <c r="G24" s="53"/>
      <c r="H24" s="53"/>
      <c r="I24" s="53"/>
      <c r="J24" s="53"/>
      <c r="K24" s="53"/>
      <c r="L24" s="53"/>
      <c r="M24" s="87"/>
      <c r="N24" s="87"/>
      <c r="O24" s="60">
        <f t="shared" si="0"/>
        <v>0</v>
      </c>
    </row>
    <row r="25" spans="1:15" s="68" customFormat="1" ht="15" hidden="1" x14ac:dyDescent="0.35">
      <c r="A25" s="74" t="s">
        <v>29</v>
      </c>
      <c r="B25" s="75"/>
      <c r="C25" s="76"/>
      <c r="D25" s="77"/>
      <c r="E25" s="76"/>
      <c r="F25" s="78" t="s">
        <v>14</v>
      </c>
      <c r="G25" s="53"/>
      <c r="H25" s="53"/>
      <c r="I25" s="53"/>
      <c r="J25" s="53"/>
      <c r="K25" s="53"/>
      <c r="L25" s="53"/>
      <c r="M25" s="87"/>
      <c r="N25" s="87"/>
      <c r="O25" s="60">
        <f t="shared" si="0"/>
        <v>0</v>
      </c>
    </row>
    <row r="26" spans="1:15" s="68" customFormat="1" ht="15" hidden="1" x14ac:dyDescent="0.35">
      <c r="A26" s="36" t="s">
        <v>25</v>
      </c>
      <c r="B26" s="22"/>
      <c r="C26" s="63"/>
      <c r="D26" s="63"/>
      <c r="E26" s="20"/>
      <c r="F26" s="22" t="s">
        <v>18</v>
      </c>
      <c r="G26" s="53"/>
      <c r="H26" s="53"/>
      <c r="I26" s="53"/>
      <c r="J26" s="53"/>
      <c r="K26" s="53"/>
      <c r="L26" s="53"/>
      <c r="M26" s="87"/>
      <c r="N26" s="87"/>
      <c r="O26" s="60">
        <f t="shared" si="0"/>
        <v>0</v>
      </c>
    </row>
    <row r="27" spans="1:15" s="68" customFormat="1" ht="15" hidden="1" x14ac:dyDescent="0.35">
      <c r="A27" s="36" t="s">
        <v>28</v>
      </c>
      <c r="B27" s="22"/>
      <c r="C27" s="72"/>
      <c r="D27" s="37"/>
      <c r="E27" s="51"/>
      <c r="F27" s="22" t="s">
        <v>14</v>
      </c>
      <c r="G27" s="53"/>
      <c r="H27" s="53"/>
      <c r="I27" s="53"/>
      <c r="J27" s="53"/>
      <c r="K27" s="53"/>
      <c r="L27" s="53"/>
      <c r="M27" s="87"/>
      <c r="N27" s="87"/>
      <c r="O27" s="60">
        <f t="shared" si="0"/>
        <v>0</v>
      </c>
    </row>
    <row r="28" spans="1:15" s="68" customFormat="1" ht="15" hidden="1" x14ac:dyDescent="0.35">
      <c r="A28" s="82" t="s">
        <v>30</v>
      </c>
      <c r="B28" s="73"/>
      <c r="C28" s="83"/>
      <c r="D28" s="83"/>
      <c r="E28" s="83"/>
      <c r="F28" s="55" t="s">
        <v>14</v>
      </c>
      <c r="G28" s="53"/>
      <c r="H28" s="53"/>
      <c r="I28" s="53"/>
      <c r="J28" s="53"/>
      <c r="K28" s="53"/>
      <c r="L28" s="53"/>
      <c r="M28" s="87"/>
      <c r="N28" s="87"/>
      <c r="O28" s="60">
        <f t="shared" si="0"/>
        <v>0</v>
      </c>
    </row>
    <row r="29" spans="1:15" s="68" customFormat="1" ht="15" hidden="1" x14ac:dyDescent="0.35">
      <c r="A29" s="89" t="s">
        <v>35</v>
      </c>
      <c r="B29" s="90" t="s">
        <v>36</v>
      </c>
      <c r="C29" s="51" t="s">
        <v>37</v>
      </c>
      <c r="D29" s="37" t="s">
        <v>31</v>
      </c>
      <c r="E29" s="51" t="s">
        <v>32</v>
      </c>
      <c r="F29" s="73">
        <v>10.561</v>
      </c>
      <c r="G29" s="87">
        <v>6820.2</v>
      </c>
      <c r="H29" s="87"/>
      <c r="I29" s="87"/>
      <c r="J29" s="87"/>
      <c r="K29" s="87"/>
      <c r="L29" s="87"/>
      <c r="M29" s="87"/>
      <c r="N29" s="87"/>
      <c r="O29" s="60">
        <f t="shared" si="0"/>
        <v>6820.2</v>
      </c>
    </row>
    <row r="30" spans="1:15" s="68" customFormat="1" ht="15" hidden="1" x14ac:dyDescent="0.35">
      <c r="A30" s="74" t="s">
        <v>42</v>
      </c>
      <c r="B30" s="90" t="s">
        <v>43</v>
      </c>
      <c r="C30" s="51" t="s">
        <v>44</v>
      </c>
      <c r="D30" s="51" t="s">
        <v>45</v>
      </c>
      <c r="E30" s="51" t="s">
        <v>46</v>
      </c>
      <c r="F30" s="73" t="s">
        <v>14</v>
      </c>
      <c r="G30" s="53"/>
      <c r="H30" s="53">
        <v>20217.570839601034</v>
      </c>
      <c r="I30" s="53"/>
      <c r="J30" s="53"/>
      <c r="K30" s="53"/>
      <c r="L30" s="53"/>
      <c r="M30" s="87"/>
      <c r="N30" s="87"/>
      <c r="O30" s="60">
        <f>SUM(H30:I30)</f>
        <v>20217.570839601034</v>
      </c>
    </row>
    <row r="31" spans="1:15" s="68" customFormat="1" ht="15" hidden="1" x14ac:dyDescent="0.35">
      <c r="A31" s="36"/>
      <c r="B31" s="22"/>
      <c r="C31" s="40"/>
      <c r="D31" s="40"/>
      <c r="E31" s="46"/>
      <c r="F31" s="22"/>
      <c r="G31" s="53"/>
      <c r="H31" s="53"/>
      <c r="I31" s="53"/>
      <c r="J31" s="53"/>
      <c r="K31" s="53"/>
      <c r="L31" s="53"/>
      <c r="M31" s="87"/>
      <c r="N31" s="87"/>
      <c r="O31" s="60">
        <f t="shared" si="0"/>
        <v>0</v>
      </c>
    </row>
    <row r="32" spans="1:15" s="68" customFormat="1" ht="15" hidden="1" x14ac:dyDescent="0.35">
      <c r="A32" s="41" t="s">
        <v>8</v>
      </c>
      <c r="B32" s="22"/>
      <c r="C32" s="40"/>
      <c r="D32" s="40"/>
      <c r="E32" s="46"/>
      <c r="F32" s="22"/>
      <c r="G32" s="53"/>
      <c r="H32" s="53"/>
      <c r="I32" s="53"/>
      <c r="J32" s="53"/>
      <c r="K32" s="53"/>
      <c r="L32" s="53"/>
      <c r="M32" s="87"/>
      <c r="N32" s="87"/>
      <c r="O32" s="60">
        <f t="shared" si="0"/>
        <v>0</v>
      </c>
    </row>
    <row r="33" spans="1:16" s="68" customFormat="1" ht="15" hidden="1" x14ac:dyDescent="0.35">
      <c r="A33" s="20" t="s">
        <v>74</v>
      </c>
      <c r="B33" s="22"/>
      <c r="C33" s="40"/>
      <c r="D33" s="40"/>
      <c r="E33" s="46"/>
      <c r="F33" s="22"/>
      <c r="G33" s="53"/>
      <c r="H33" s="53"/>
      <c r="I33" s="53"/>
      <c r="J33" s="53"/>
      <c r="K33" s="53"/>
      <c r="L33" s="53"/>
      <c r="M33" s="87"/>
      <c r="N33" s="87"/>
      <c r="O33" s="60">
        <f t="shared" si="0"/>
        <v>0</v>
      </c>
    </row>
    <row r="34" spans="1:16" s="68" customFormat="1" ht="15" hidden="1" x14ac:dyDescent="0.35">
      <c r="A34" s="85" t="s">
        <v>79</v>
      </c>
      <c r="B34" s="73" t="s">
        <v>75</v>
      </c>
      <c r="C34" s="101" t="s">
        <v>76</v>
      </c>
      <c r="D34" s="51" t="s">
        <v>77</v>
      </c>
      <c r="E34" s="80" t="s">
        <v>78</v>
      </c>
      <c r="F34" s="37">
        <v>17.800999999999998</v>
      </c>
      <c r="G34" s="53"/>
      <c r="H34" s="53"/>
      <c r="I34" s="53"/>
      <c r="J34" s="53"/>
      <c r="K34" s="53"/>
      <c r="L34" s="87">
        <v>3824</v>
      </c>
      <c r="M34" s="87"/>
      <c r="N34" s="87"/>
      <c r="O34" s="60">
        <f>SUM(L34)</f>
        <v>3824</v>
      </c>
    </row>
    <row r="35" spans="1:16" s="68" customFormat="1" ht="15" hidden="1" x14ac:dyDescent="0.35">
      <c r="A35" s="56" t="s">
        <v>21</v>
      </c>
      <c r="B35" s="73"/>
      <c r="C35" s="79"/>
      <c r="D35" s="79"/>
      <c r="E35" s="80"/>
      <c r="F35" s="37">
        <v>17.800999999999998</v>
      </c>
      <c r="G35" s="53"/>
      <c r="H35" s="53"/>
      <c r="I35" s="53"/>
      <c r="J35" s="53"/>
      <c r="K35" s="53"/>
      <c r="L35" s="53"/>
      <c r="M35" s="87"/>
      <c r="N35" s="87"/>
      <c r="O35" s="60">
        <f t="shared" si="0"/>
        <v>0</v>
      </c>
    </row>
    <row r="36" spans="1:16" s="68" customFormat="1" ht="15" hidden="1" x14ac:dyDescent="0.35">
      <c r="A36" s="56"/>
      <c r="B36" s="22"/>
      <c r="C36" s="40"/>
      <c r="D36" s="40"/>
      <c r="E36" s="46"/>
      <c r="F36" s="63"/>
      <c r="G36" s="53"/>
      <c r="H36" s="53"/>
      <c r="I36" s="53"/>
      <c r="J36" s="53"/>
      <c r="K36" s="53"/>
      <c r="L36" s="53"/>
      <c r="M36" s="87"/>
      <c r="N36" s="87"/>
      <c r="O36" s="60">
        <f t="shared" si="0"/>
        <v>0</v>
      </c>
      <c r="P36" s="69"/>
    </row>
    <row r="37" spans="1:16" s="68" customFormat="1" ht="15" hidden="1" x14ac:dyDescent="0.35">
      <c r="A37" s="54"/>
      <c r="B37" s="22"/>
      <c r="C37" s="40"/>
      <c r="D37" s="40"/>
      <c r="E37" s="46"/>
      <c r="F37" s="22"/>
      <c r="G37" s="53"/>
      <c r="H37" s="53"/>
      <c r="I37" s="53"/>
      <c r="J37" s="53"/>
      <c r="K37" s="53"/>
      <c r="L37" s="53"/>
      <c r="M37" s="87"/>
      <c r="N37" s="87"/>
      <c r="O37" s="60">
        <f t="shared" si="0"/>
        <v>0</v>
      </c>
    </row>
    <row r="38" spans="1:16" s="68" customFormat="1" ht="15" hidden="1" x14ac:dyDescent="0.35">
      <c r="A38" s="36"/>
      <c r="B38" s="22"/>
      <c r="C38" s="40"/>
      <c r="D38" s="40"/>
      <c r="E38" s="46"/>
      <c r="F38" s="22"/>
      <c r="G38" s="53"/>
      <c r="H38" s="53"/>
      <c r="I38" s="53"/>
      <c r="J38" s="53"/>
      <c r="K38" s="53"/>
      <c r="L38" s="53"/>
      <c r="M38" s="87"/>
      <c r="N38" s="87"/>
      <c r="O38" s="60">
        <f t="shared" si="0"/>
        <v>0</v>
      </c>
    </row>
    <row r="39" spans="1:16" s="68" customFormat="1" ht="15" hidden="1" x14ac:dyDescent="0.35">
      <c r="A39" s="41" t="s">
        <v>8</v>
      </c>
      <c r="B39" s="16"/>
      <c r="C39" s="17"/>
      <c r="D39" s="17"/>
      <c r="E39" s="18"/>
      <c r="F39" s="19"/>
      <c r="G39" s="45"/>
      <c r="H39" s="45"/>
      <c r="I39" s="45"/>
      <c r="J39" s="45"/>
      <c r="K39" s="45"/>
      <c r="L39" s="45"/>
      <c r="M39" s="103"/>
      <c r="N39" s="103"/>
      <c r="O39" s="60">
        <f t="shared" si="0"/>
        <v>0</v>
      </c>
    </row>
    <row r="40" spans="1:16" s="8" customFormat="1" ht="15" hidden="1" x14ac:dyDescent="0.35">
      <c r="A40" s="20" t="s">
        <v>48</v>
      </c>
      <c r="B40" s="16"/>
      <c r="C40" s="17"/>
      <c r="D40" s="17"/>
      <c r="E40" s="18"/>
      <c r="F40" s="19"/>
      <c r="G40" s="20"/>
      <c r="H40" s="20"/>
      <c r="I40" s="59"/>
      <c r="J40" s="59"/>
      <c r="K40" s="59"/>
      <c r="L40" s="59"/>
      <c r="M40" s="59"/>
      <c r="N40" s="59"/>
      <c r="O40" s="60">
        <f t="shared" ref="O40:O71" si="1">SUM(G40:G40)</f>
        <v>0</v>
      </c>
    </row>
    <row r="41" spans="1:16" s="7" customFormat="1" ht="14.5" hidden="1" x14ac:dyDescent="0.35">
      <c r="A41" s="94" t="s">
        <v>52</v>
      </c>
      <c r="B41" s="90" t="s">
        <v>53</v>
      </c>
      <c r="C41" s="51" t="s">
        <v>54</v>
      </c>
      <c r="D41" s="51" t="s">
        <v>55</v>
      </c>
      <c r="E41" s="51" t="s">
        <v>56</v>
      </c>
      <c r="F41" s="51">
        <v>17.225000000000001</v>
      </c>
      <c r="I41" s="96">
        <f>35000-1</f>
        <v>34999</v>
      </c>
      <c r="J41" s="96"/>
      <c r="K41" s="96"/>
      <c r="L41" s="96"/>
      <c r="M41" s="96"/>
      <c r="N41" s="96"/>
      <c r="O41" s="60">
        <f t="shared" si="1"/>
        <v>0</v>
      </c>
    </row>
    <row r="42" spans="1:16" s="7" customFormat="1" ht="14.5" hidden="1" x14ac:dyDescent="0.35">
      <c r="A42" s="94" t="s">
        <v>52</v>
      </c>
      <c r="B42" s="95" t="s">
        <v>57</v>
      </c>
      <c r="C42" s="51" t="s">
        <v>54</v>
      </c>
      <c r="D42" s="51" t="s">
        <v>55</v>
      </c>
      <c r="E42" s="51" t="s">
        <v>56</v>
      </c>
      <c r="F42" s="51">
        <v>17.225000000000001</v>
      </c>
      <c r="G42" s="23"/>
      <c r="H42" s="23"/>
      <c r="I42" s="59">
        <v>1</v>
      </c>
      <c r="J42" s="59"/>
      <c r="K42" s="59"/>
      <c r="L42" s="59"/>
      <c r="M42" s="59"/>
      <c r="N42" s="59"/>
      <c r="O42" s="60">
        <f t="shared" si="1"/>
        <v>0</v>
      </c>
    </row>
    <row r="43" spans="1:16" s="7" customFormat="1" ht="14.5" hidden="1" x14ac:dyDescent="0.35">
      <c r="A43" s="85"/>
      <c r="B43" s="73"/>
      <c r="C43" s="51"/>
      <c r="D43" s="51"/>
      <c r="E43" s="51"/>
      <c r="F43" s="51"/>
      <c r="G43" s="23"/>
      <c r="H43" s="23"/>
      <c r="I43" s="59"/>
      <c r="J43" s="59"/>
      <c r="K43" s="59"/>
      <c r="L43" s="59"/>
      <c r="M43" s="59"/>
      <c r="N43" s="59"/>
      <c r="O43" s="60">
        <f t="shared" si="1"/>
        <v>0</v>
      </c>
      <c r="P43" s="86"/>
    </row>
    <row r="44" spans="1:16" s="7" customFormat="1" ht="14.5" hidden="1" x14ac:dyDescent="0.35">
      <c r="A44" s="36"/>
      <c r="B44" s="22"/>
      <c r="C44" s="20"/>
      <c r="D44" s="20"/>
      <c r="E44" s="20"/>
      <c r="F44" s="20"/>
      <c r="G44" s="23"/>
      <c r="H44" s="23"/>
      <c r="I44" s="59"/>
      <c r="J44" s="59"/>
      <c r="K44" s="59"/>
      <c r="L44" s="59"/>
      <c r="M44" s="59"/>
      <c r="N44" s="59"/>
      <c r="O44" s="60">
        <f t="shared" si="1"/>
        <v>0</v>
      </c>
    </row>
    <row r="45" spans="1:16" s="7" customFormat="1" ht="14.5" x14ac:dyDescent="0.35">
      <c r="A45" s="50"/>
      <c r="B45" s="22"/>
      <c r="C45" s="40"/>
      <c r="D45" s="40"/>
      <c r="E45" s="46"/>
      <c r="F45" s="20"/>
      <c r="G45" s="23"/>
      <c r="H45" s="23"/>
      <c r="I45" s="23"/>
      <c r="J45" s="23"/>
      <c r="K45" s="23"/>
      <c r="L45" s="23"/>
      <c r="M45" s="59"/>
      <c r="N45" s="59"/>
      <c r="O45" s="60">
        <f t="shared" si="1"/>
        <v>0</v>
      </c>
    </row>
    <row r="46" spans="1:16" s="8" customFormat="1" ht="15" x14ac:dyDescent="0.35">
      <c r="A46" s="41" t="s">
        <v>8</v>
      </c>
      <c r="B46" s="16"/>
      <c r="C46" s="17"/>
      <c r="D46" s="17"/>
      <c r="E46" s="18"/>
      <c r="F46" s="19"/>
      <c r="G46" s="23"/>
      <c r="H46" s="23"/>
      <c r="I46" s="23"/>
      <c r="J46" s="23"/>
      <c r="K46" s="23"/>
      <c r="L46" s="23"/>
      <c r="M46" s="59"/>
      <c r="N46" s="59"/>
      <c r="O46" s="60">
        <f t="shared" si="1"/>
        <v>0</v>
      </c>
    </row>
    <row r="47" spans="1:16" s="68" customFormat="1" ht="15" x14ac:dyDescent="0.35">
      <c r="A47" s="20" t="s">
        <v>61</v>
      </c>
      <c r="B47" s="16"/>
      <c r="C47" s="17"/>
      <c r="D47" s="17"/>
      <c r="E47" s="17"/>
      <c r="F47" s="16"/>
      <c r="G47" s="59"/>
      <c r="H47" s="59"/>
      <c r="I47" s="59"/>
      <c r="J47" s="59"/>
      <c r="K47" s="59"/>
      <c r="L47" s="59"/>
      <c r="M47" s="59"/>
      <c r="N47" s="59"/>
      <c r="O47" s="60">
        <f t="shared" si="1"/>
        <v>0</v>
      </c>
    </row>
    <row r="48" spans="1:16" s="68" customFormat="1" ht="15.5" hidden="1" x14ac:dyDescent="0.35">
      <c r="A48" s="97" t="s">
        <v>62</v>
      </c>
      <c r="B48" s="73" t="s">
        <v>63</v>
      </c>
      <c r="C48" s="51" t="s">
        <v>64</v>
      </c>
      <c r="D48" s="98" t="s">
        <v>65</v>
      </c>
      <c r="E48" s="98">
        <v>6501</v>
      </c>
      <c r="F48" s="73">
        <v>17.259</v>
      </c>
      <c r="G48" s="59"/>
      <c r="H48" s="59"/>
      <c r="I48" s="59"/>
      <c r="J48" s="59">
        <f>888812-1</f>
        <v>888811</v>
      </c>
      <c r="K48" s="59"/>
      <c r="L48" s="59"/>
      <c r="M48" s="59"/>
      <c r="N48" s="59"/>
      <c r="O48" s="60">
        <f>SUM(J48)</f>
        <v>888811</v>
      </c>
    </row>
    <row r="49" spans="1:16" s="68" customFormat="1" ht="15.5" hidden="1" x14ac:dyDescent="0.35">
      <c r="A49" s="97" t="s">
        <v>62</v>
      </c>
      <c r="B49" s="73" t="s">
        <v>66</v>
      </c>
      <c r="C49" s="51" t="s">
        <v>64</v>
      </c>
      <c r="D49" s="98" t="s">
        <v>65</v>
      </c>
      <c r="E49" s="98">
        <v>6501</v>
      </c>
      <c r="F49" s="73">
        <v>17.259</v>
      </c>
      <c r="G49" s="59"/>
      <c r="H49" s="59"/>
      <c r="I49" s="59"/>
      <c r="J49" s="59">
        <v>1</v>
      </c>
      <c r="K49" s="59"/>
      <c r="L49" s="59"/>
      <c r="M49" s="59"/>
      <c r="N49" s="59"/>
      <c r="O49" s="60">
        <f>SUM(J49)</f>
        <v>1</v>
      </c>
    </row>
    <row r="50" spans="1:16" s="8" customFormat="1" ht="15.5" x14ac:dyDescent="0.35">
      <c r="A50" s="74" t="s">
        <v>92</v>
      </c>
      <c r="B50" s="73" t="s">
        <v>63</v>
      </c>
      <c r="C50" s="76" t="s">
        <v>93</v>
      </c>
      <c r="D50" s="100" t="s">
        <v>94</v>
      </c>
      <c r="E50" s="100">
        <v>6502</v>
      </c>
      <c r="F50" s="51">
        <v>17.257999999999999</v>
      </c>
      <c r="G50" s="61"/>
      <c r="H50" s="61"/>
      <c r="I50" s="61"/>
      <c r="J50" s="61"/>
      <c r="K50" s="61"/>
      <c r="L50" s="61"/>
      <c r="M50" s="61"/>
      <c r="N50" s="61">
        <f>161910-1</f>
        <v>161909</v>
      </c>
      <c r="O50" s="60">
        <f>SUM(N50)</f>
        <v>161909</v>
      </c>
    </row>
    <row r="51" spans="1:16" s="8" customFormat="1" ht="15.5" x14ac:dyDescent="0.35">
      <c r="A51" s="74" t="s">
        <v>92</v>
      </c>
      <c r="B51" s="73" t="s">
        <v>66</v>
      </c>
      <c r="C51" s="76" t="s">
        <v>93</v>
      </c>
      <c r="D51" s="100" t="s">
        <v>94</v>
      </c>
      <c r="E51" s="100">
        <v>6502</v>
      </c>
      <c r="F51" s="51">
        <v>17.257999999999999</v>
      </c>
      <c r="G51" s="61"/>
      <c r="H51" s="61"/>
      <c r="I51" s="61"/>
      <c r="J51" s="61"/>
      <c r="K51" s="61"/>
      <c r="L51" s="61"/>
      <c r="M51" s="61"/>
      <c r="N51" s="61">
        <v>1</v>
      </c>
      <c r="O51" s="60">
        <f>SUM(N51)</f>
        <v>1</v>
      </c>
    </row>
    <row r="52" spans="1:16" s="7" customFormat="1" ht="15.5" hidden="1" x14ac:dyDescent="0.35">
      <c r="A52" s="99" t="s">
        <v>70</v>
      </c>
      <c r="B52" s="73" t="s">
        <v>63</v>
      </c>
      <c r="C52" s="51" t="s">
        <v>71</v>
      </c>
      <c r="D52" s="100" t="s">
        <v>72</v>
      </c>
      <c r="E52" s="100">
        <v>6503</v>
      </c>
      <c r="F52" s="51">
        <v>17.277999999999999</v>
      </c>
      <c r="G52" s="59"/>
      <c r="H52" s="59"/>
      <c r="I52" s="59"/>
      <c r="J52" s="59"/>
      <c r="K52" s="59">
        <f>203229-1</f>
        <v>203228</v>
      </c>
      <c r="L52" s="59"/>
      <c r="M52" s="59"/>
      <c r="N52" s="59"/>
      <c r="O52" s="60">
        <f>SUM(K52)</f>
        <v>203228</v>
      </c>
    </row>
    <row r="53" spans="1:16" s="8" customFormat="1" ht="15.5" hidden="1" x14ac:dyDescent="0.35">
      <c r="A53" s="99" t="s">
        <v>70</v>
      </c>
      <c r="B53" s="73" t="s">
        <v>66</v>
      </c>
      <c r="C53" s="51" t="s">
        <v>71</v>
      </c>
      <c r="D53" s="100" t="s">
        <v>72</v>
      </c>
      <c r="E53" s="100">
        <v>6503</v>
      </c>
      <c r="F53" s="51">
        <v>17.277999999999999</v>
      </c>
      <c r="G53" s="59"/>
      <c r="H53" s="59"/>
      <c r="I53" s="59"/>
      <c r="J53" s="59"/>
      <c r="K53" s="59">
        <v>1</v>
      </c>
      <c r="L53" s="59"/>
      <c r="M53" s="59"/>
      <c r="N53" s="59"/>
      <c r="O53" s="60">
        <f>SUM(K53)</f>
        <v>1</v>
      </c>
    </row>
    <row r="54" spans="1:16" s="8" customFormat="1" ht="15" hidden="1" x14ac:dyDescent="0.35">
      <c r="A54" s="50"/>
      <c r="B54" s="65"/>
      <c r="C54" s="63"/>
      <c r="D54" s="20"/>
      <c r="E54" s="22"/>
      <c r="F54" s="20">
        <v>17.257999999999999</v>
      </c>
      <c r="G54" s="59"/>
      <c r="H54" s="59"/>
      <c r="I54" s="59"/>
      <c r="J54" s="59"/>
      <c r="K54" s="59"/>
      <c r="L54" s="59"/>
      <c r="M54" s="59"/>
      <c r="N54" s="59"/>
      <c r="O54" s="60">
        <f t="shared" si="1"/>
        <v>0</v>
      </c>
    </row>
    <row r="55" spans="1:16" s="8" customFormat="1" ht="15" hidden="1" x14ac:dyDescent="0.35">
      <c r="A55" s="50"/>
      <c r="B55" s="22"/>
      <c r="C55" s="63"/>
      <c r="D55" s="20"/>
      <c r="E55" s="22"/>
      <c r="F55" s="20">
        <v>17.257999999999999</v>
      </c>
      <c r="G55" s="59"/>
      <c r="H55" s="59"/>
      <c r="I55" s="59"/>
      <c r="J55" s="59"/>
      <c r="K55" s="59"/>
      <c r="L55" s="59"/>
      <c r="M55" s="59"/>
      <c r="N55" s="59"/>
      <c r="O55" s="60">
        <f t="shared" si="1"/>
        <v>0</v>
      </c>
    </row>
    <row r="56" spans="1:16" s="8" customFormat="1" ht="15" hidden="1" x14ac:dyDescent="0.35">
      <c r="A56" s="50"/>
      <c r="B56" s="22"/>
      <c r="C56" s="63"/>
      <c r="D56" s="20"/>
      <c r="E56" s="22"/>
      <c r="F56" s="20">
        <v>17.257999999999999</v>
      </c>
      <c r="G56" s="59"/>
      <c r="H56" s="59"/>
      <c r="I56" s="59"/>
      <c r="J56" s="59"/>
      <c r="K56" s="59"/>
      <c r="L56" s="59"/>
      <c r="M56" s="59"/>
      <c r="N56" s="59"/>
      <c r="O56" s="60">
        <f t="shared" si="1"/>
        <v>0</v>
      </c>
      <c r="P56" s="66"/>
    </row>
    <row r="57" spans="1:16" s="68" customFormat="1" ht="15" hidden="1" x14ac:dyDescent="0.35">
      <c r="A57" s="50"/>
      <c r="B57" s="22"/>
      <c r="C57" s="70"/>
      <c r="D57" s="20"/>
      <c r="E57" s="22"/>
      <c r="F57" s="20">
        <v>17.277999999999999</v>
      </c>
      <c r="G57" s="61"/>
      <c r="H57" s="61"/>
      <c r="I57" s="61"/>
      <c r="J57" s="61"/>
      <c r="K57" s="61"/>
      <c r="L57" s="61"/>
      <c r="M57" s="61"/>
      <c r="N57" s="61"/>
      <c r="O57" s="60">
        <f t="shared" si="1"/>
        <v>0</v>
      </c>
    </row>
    <row r="58" spans="1:16" s="68" customFormat="1" ht="15" hidden="1" x14ac:dyDescent="0.35">
      <c r="A58" s="50"/>
      <c r="B58" s="22"/>
      <c r="C58" s="70"/>
      <c r="D58" s="20"/>
      <c r="E58" s="22"/>
      <c r="F58" s="20">
        <v>17.277999999999999</v>
      </c>
      <c r="G58" s="61"/>
      <c r="H58" s="61"/>
      <c r="I58" s="61"/>
      <c r="J58" s="61"/>
      <c r="K58" s="61"/>
      <c r="L58" s="61"/>
      <c r="M58" s="61"/>
      <c r="N58" s="61"/>
      <c r="O58" s="60">
        <f t="shared" si="1"/>
        <v>0</v>
      </c>
    </row>
    <row r="59" spans="1:16" s="8" customFormat="1" ht="15" hidden="1" x14ac:dyDescent="0.35">
      <c r="A59" s="50"/>
      <c r="B59" s="22"/>
      <c r="C59" s="70"/>
      <c r="D59" s="20"/>
      <c r="E59" s="22"/>
      <c r="F59" s="20">
        <v>17.277999999999999</v>
      </c>
      <c r="G59" s="61"/>
      <c r="H59" s="61"/>
      <c r="I59" s="61"/>
      <c r="J59" s="61"/>
      <c r="K59" s="61"/>
      <c r="L59" s="61"/>
      <c r="M59" s="61"/>
      <c r="N59" s="61"/>
      <c r="O59" s="60">
        <f t="shared" si="1"/>
        <v>0</v>
      </c>
    </row>
    <row r="60" spans="1:16" s="8" customFormat="1" ht="15" hidden="1" x14ac:dyDescent="0.35">
      <c r="A60" s="50"/>
      <c r="B60" s="65"/>
      <c r="C60" s="63"/>
      <c r="D60" s="20"/>
      <c r="E60" s="22"/>
      <c r="F60" s="20">
        <v>17.277999999999999</v>
      </c>
      <c r="G60" s="61"/>
      <c r="H60" s="61"/>
      <c r="I60" s="61"/>
      <c r="J60" s="61"/>
      <c r="K60" s="61"/>
      <c r="L60" s="61"/>
      <c r="M60" s="61"/>
      <c r="N60" s="61"/>
      <c r="O60" s="60">
        <f t="shared" si="1"/>
        <v>0</v>
      </c>
    </row>
    <row r="61" spans="1:16" s="8" customFormat="1" ht="15" hidden="1" x14ac:dyDescent="0.35">
      <c r="A61" s="50"/>
      <c r="B61" s="22"/>
      <c r="C61" s="63"/>
      <c r="D61" s="20"/>
      <c r="E61" s="22"/>
      <c r="F61" s="20">
        <v>17.277999999999999</v>
      </c>
      <c r="G61" s="61"/>
      <c r="H61" s="61"/>
      <c r="I61" s="61"/>
      <c r="J61" s="61"/>
      <c r="K61" s="61"/>
      <c r="L61" s="61"/>
      <c r="M61" s="61"/>
      <c r="N61" s="61"/>
      <c r="O61" s="60">
        <f t="shared" si="1"/>
        <v>0</v>
      </c>
    </row>
    <row r="62" spans="1:16" s="8" customFormat="1" ht="15" hidden="1" x14ac:dyDescent="0.35">
      <c r="A62" s="50"/>
      <c r="B62" s="22"/>
      <c r="C62" s="63"/>
      <c r="D62" s="20"/>
      <c r="E62" s="22"/>
      <c r="F62" s="20">
        <v>17.277999999999999</v>
      </c>
      <c r="G62" s="61"/>
      <c r="H62" s="61"/>
      <c r="I62" s="61"/>
      <c r="J62" s="61"/>
      <c r="K62" s="61"/>
      <c r="L62" s="61"/>
      <c r="M62" s="61"/>
      <c r="N62" s="61"/>
      <c r="O62" s="60">
        <f t="shared" si="1"/>
        <v>0</v>
      </c>
      <c r="P62" s="66"/>
    </row>
    <row r="63" spans="1:16" s="9" customFormat="1" ht="15" hidden="1" x14ac:dyDescent="0.35">
      <c r="A63" s="50"/>
      <c r="B63" s="22"/>
      <c r="C63" s="63"/>
      <c r="D63" s="20"/>
      <c r="E63" s="64"/>
      <c r="F63" s="20">
        <v>17.277999999999999</v>
      </c>
      <c r="G63" s="61"/>
      <c r="H63" s="61"/>
      <c r="I63" s="61"/>
      <c r="J63" s="61"/>
      <c r="K63" s="61"/>
      <c r="L63" s="61"/>
      <c r="M63" s="61"/>
      <c r="N63" s="61"/>
      <c r="O63" s="60">
        <f t="shared" si="1"/>
        <v>0</v>
      </c>
    </row>
    <row r="64" spans="1:16" s="9" customFormat="1" ht="15" hidden="1" x14ac:dyDescent="0.35">
      <c r="A64" s="50"/>
      <c r="B64" s="22"/>
      <c r="C64" s="71"/>
      <c r="D64" s="20"/>
      <c r="E64" s="71"/>
      <c r="F64" s="20">
        <v>17.257999999999999</v>
      </c>
      <c r="G64" s="61"/>
      <c r="H64" s="61"/>
      <c r="I64" s="61"/>
      <c r="J64" s="61"/>
      <c r="K64" s="61"/>
      <c r="L64" s="61"/>
      <c r="M64" s="61"/>
      <c r="N64" s="61"/>
      <c r="O64" s="60">
        <f t="shared" si="1"/>
        <v>0</v>
      </c>
    </row>
    <row r="65" spans="1:15" s="9" customFormat="1" ht="15" hidden="1" x14ac:dyDescent="0.35">
      <c r="A65" s="81"/>
      <c r="B65" s="75"/>
      <c r="C65" s="37"/>
      <c r="D65" s="51"/>
      <c r="E65" s="73"/>
      <c r="F65" s="51">
        <v>17.277999999999999</v>
      </c>
      <c r="G65" s="61"/>
      <c r="H65" s="61"/>
      <c r="I65" s="61"/>
      <c r="J65" s="61"/>
      <c r="K65" s="61"/>
      <c r="L65" s="61"/>
      <c r="M65" s="61"/>
      <c r="N65" s="61"/>
      <c r="O65" s="60">
        <f t="shared" si="1"/>
        <v>0</v>
      </c>
    </row>
    <row r="66" spans="1:15" s="9" customFormat="1" ht="15" hidden="1" x14ac:dyDescent="0.35">
      <c r="A66" s="81"/>
      <c r="B66" s="73"/>
      <c r="C66" s="37"/>
      <c r="D66" s="51"/>
      <c r="E66" s="73"/>
      <c r="F66" s="51">
        <v>17.277999999999999</v>
      </c>
      <c r="G66" s="61"/>
      <c r="H66" s="61"/>
      <c r="I66" s="61"/>
      <c r="J66" s="61"/>
      <c r="K66" s="61"/>
      <c r="L66" s="61"/>
      <c r="M66" s="61"/>
      <c r="N66" s="61"/>
      <c r="O66" s="60">
        <f t="shared" si="1"/>
        <v>0</v>
      </c>
    </row>
    <row r="67" spans="1:15" s="9" customFormat="1" ht="15" hidden="1" x14ac:dyDescent="0.35">
      <c r="A67" s="50"/>
      <c r="B67" s="22"/>
      <c r="C67" s="20"/>
      <c r="D67" s="51"/>
      <c r="E67" s="22"/>
      <c r="F67" s="51"/>
      <c r="G67" s="61"/>
      <c r="H67" s="61"/>
      <c r="I67" s="61"/>
      <c r="J67" s="61"/>
      <c r="K67" s="61"/>
      <c r="L67" s="61"/>
      <c r="M67" s="61"/>
      <c r="N67" s="61"/>
      <c r="O67" s="60">
        <f t="shared" si="1"/>
        <v>0</v>
      </c>
    </row>
    <row r="68" spans="1:15" s="9" customFormat="1" ht="15" hidden="1" x14ac:dyDescent="0.35">
      <c r="A68" s="50"/>
      <c r="B68" s="22"/>
      <c r="C68" s="20"/>
      <c r="D68" s="51"/>
      <c r="E68" s="22"/>
      <c r="F68" s="51"/>
      <c r="G68" s="61"/>
      <c r="H68" s="61"/>
      <c r="I68" s="61"/>
      <c r="J68" s="61"/>
      <c r="K68" s="61"/>
      <c r="L68" s="61"/>
      <c r="M68" s="61"/>
      <c r="N68" s="61"/>
      <c r="O68" s="60">
        <f t="shared" si="1"/>
        <v>0</v>
      </c>
    </row>
    <row r="69" spans="1:15" s="9" customFormat="1" ht="15" hidden="1" x14ac:dyDescent="0.35">
      <c r="A69" s="41" t="s">
        <v>8</v>
      </c>
      <c r="B69" s="22"/>
      <c r="C69" s="20"/>
      <c r="D69" s="51"/>
      <c r="E69" s="20"/>
      <c r="F69" s="51"/>
      <c r="G69" s="61"/>
      <c r="H69" s="61"/>
      <c r="I69" s="61"/>
      <c r="J69" s="61"/>
      <c r="K69" s="61"/>
      <c r="L69" s="61"/>
      <c r="M69" s="61"/>
      <c r="N69" s="61"/>
      <c r="O69" s="60">
        <f t="shared" si="1"/>
        <v>0</v>
      </c>
    </row>
    <row r="70" spans="1:15" s="9" customFormat="1" ht="15" hidden="1" x14ac:dyDescent="0.35">
      <c r="A70" s="20" t="s">
        <v>26</v>
      </c>
      <c r="B70" s="22"/>
      <c r="C70" s="20"/>
      <c r="D70" s="51"/>
      <c r="E70" s="20"/>
      <c r="F70" s="51"/>
      <c r="G70" s="61"/>
      <c r="H70" s="61"/>
      <c r="I70" s="61"/>
      <c r="J70" s="61"/>
      <c r="K70" s="61"/>
      <c r="L70" s="61"/>
      <c r="M70" s="61"/>
      <c r="N70" s="61"/>
      <c r="O70" s="60">
        <f t="shared" si="1"/>
        <v>0</v>
      </c>
    </row>
    <row r="71" spans="1:15" s="9" customFormat="1" ht="15" hidden="1" x14ac:dyDescent="0.35">
      <c r="A71" s="50"/>
      <c r="B71" s="58"/>
      <c r="C71" s="51"/>
      <c r="D71" s="20"/>
      <c r="E71" s="20"/>
      <c r="F71" s="20"/>
      <c r="G71" s="61"/>
      <c r="H71" s="61"/>
      <c r="I71" s="61"/>
      <c r="J71" s="61"/>
      <c r="K71" s="61"/>
      <c r="L71" s="61"/>
      <c r="M71" s="61"/>
      <c r="N71" s="61"/>
      <c r="O71" s="60">
        <f t="shared" si="1"/>
        <v>0</v>
      </c>
    </row>
    <row r="72" spans="1:15" s="9" customFormat="1" ht="15" hidden="1" x14ac:dyDescent="0.35">
      <c r="A72" s="50"/>
      <c r="B72" s="22"/>
      <c r="C72" s="51"/>
      <c r="D72" s="20"/>
      <c r="E72" s="20"/>
      <c r="F72" s="20"/>
      <c r="G72" s="61"/>
      <c r="H72" s="61"/>
      <c r="I72" s="61"/>
      <c r="J72" s="61"/>
      <c r="K72" s="61"/>
      <c r="L72" s="61"/>
      <c r="M72" s="61"/>
      <c r="N72" s="61"/>
      <c r="O72" s="60">
        <f t="shared" ref="O72:O78" si="2">SUM(G72:G72)</f>
        <v>0</v>
      </c>
    </row>
    <row r="73" spans="1:15" s="9" customFormat="1" ht="15" hidden="1" x14ac:dyDescent="0.35">
      <c r="A73" s="50"/>
      <c r="B73" s="22"/>
      <c r="C73" s="51"/>
      <c r="D73" s="20"/>
      <c r="E73" s="20"/>
      <c r="F73" s="20"/>
      <c r="G73" s="61"/>
      <c r="H73" s="61"/>
      <c r="I73" s="61"/>
      <c r="J73" s="61"/>
      <c r="K73" s="61"/>
      <c r="L73" s="61"/>
      <c r="M73" s="61"/>
      <c r="N73" s="61"/>
      <c r="O73" s="60">
        <f t="shared" si="2"/>
        <v>0</v>
      </c>
    </row>
    <row r="74" spans="1:15" s="9" customFormat="1" ht="15" hidden="1" x14ac:dyDescent="0.35">
      <c r="A74" s="57"/>
      <c r="B74" s="58"/>
      <c r="C74" s="51"/>
      <c r="D74" s="51"/>
      <c r="E74" s="20"/>
      <c r="F74" s="51"/>
      <c r="G74" s="61"/>
      <c r="H74" s="61"/>
      <c r="I74" s="61"/>
      <c r="J74" s="61"/>
      <c r="K74" s="61"/>
      <c r="L74" s="61"/>
      <c r="M74" s="61"/>
      <c r="N74" s="61"/>
      <c r="O74" s="60">
        <f t="shared" si="2"/>
        <v>0</v>
      </c>
    </row>
    <row r="75" spans="1:15" s="9" customFormat="1" ht="15" hidden="1" x14ac:dyDescent="0.35">
      <c r="A75" s="57"/>
      <c r="B75" s="22"/>
      <c r="C75" s="51"/>
      <c r="D75" s="51"/>
      <c r="E75" s="20"/>
      <c r="F75" s="51"/>
      <c r="G75" s="61"/>
      <c r="H75" s="61"/>
      <c r="I75" s="61"/>
      <c r="J75" s="61"/>
      <c r="K75" s="61"/>
      <c r="L75" s="61"/>
      <c r="M75" s="61"/>
      <c r="N75" s="61"/>
      <c r="O75" s="60">
        <f t="shared" si="2"/>
        <v>0</v>
      </c>
    </row>
    <row r="76" spans="1:15" s="9" customFormat="1" ht="15" x14ac:dyDescent="0.35">
      <c r="A76" s="57"/>
      <c r="B76" s="22"/>
      <c r="C76" s="51"/>
      <c r="D76" s="51"/>
      <c r="E76" s="20"/>
      <c r="F76" s="51"/>
      <c r="G76" s="61"/>
      <c r="H76" s="61"/>
      <c r="I76" s="61"/>
      <c r="J76" s="61"/>
      <c r="K76" s="61"/>
      <c r="L76" s="61"/>
      <c r="M76" s="61"/>
      <c r="N76" s="61"/>
      <c r="O76" s="60">
        <f t="shared" si="2"/>
        <v>0</v>
      </c>
    </row>
    <row r="77" spans="1:15" s="9" customFormat="1" ht="15" x14ac:dyDescent="0.35">
      <c r="A77" s="50"/>
      <c r="B77" s="22"/>
      <c r="C77" s="20"/>
      <c r="D77" s="51"/>
      <c r="E77" s="22"/>
      <c r="F77" s="51"/>
      <c r="G77" s="61"/>
      <c r="H77" s="61"/>
      <c r="I77" s="61"/>
      <c r="J77" s="61"/>
      <c r="K77" s="61"/>
      <c r="L77" s="61"/>
      <c r="M77" s="61"/>
      <c r="N77" s="61"/>
      <c r="O77" s="60">
        <f t="shared" si="2"/>
        <v>0</v>
      </c>
    </row>
    <row r="78" spans="1:15" s="9" customFormat="1" ht="15" x14ac:dyDescent="0.35">
      <c r="A78" s="11"/>
      <c r="B78" s="25"/>
      <c r="C78" s="25"/>
      <c r="D78" s="19"/>
      <c r="E78" s="19"/>
      <c r="F78" s="19"/>
      <c r="G78" s="59"/>
      <c r="H78" s="59"/>
      <c r="I78" s="59"/>
      <c r="J78" s="59"/>
      <c r="K78" s="59"/>
      <c r="L78" s="59"/>
      <c r="M78" s="59"/>
      <c r="N78" s="59"/>
      <c r="O78" s="60">
        <f t="shared" si="2"/>
        <v>0</v>
      </c>
    </row>
    <row r="79" spans="1:15" s="9" customFormat="1" ht="18" x14ac:dyDescent="0.4">
      <c r="A79" s="12" t="s">
        <v>0</v>
      </c>
      <c r="B79" s="26"/>
      <c r="C79" s="27"/>
      <c r="D79" s="27"/>
      <c r="E79" s="27"/>
      <c r="F79" s="28"/>
      <c r="G79" s="62">
        <f>SUM(G13:G78)</f>
        <v>6820.2</v>
      </c>
      <c r="H79" s="92">
        <f>SUM(H30:H78)</f>
        <v>20217.570839601034</v>
      </c>
      <c r="I79" s="62">
        <f>SUM(I39:I45)</f>
        <v>35000</v>
      </c>
      <c r="J79" s="62">
        <f>SUM(J46:J76)</f>
        <v>888812</v>
      </c>
      <c r="K79" s="62">
        <f>SUM(K47:K77)</f>
        <v>203229</v>
      </c>
      <c r="L79" s="62">
        <f>SUM(L33:L37)</f>
        <v>3824</v>
      </c>
      <c r="M79" s="62">
        <f>SUM(M6:M8)</f>
        <v>95000</v>
      </c>
      <c r="N79" s="62">
        <f>SUM(N47:N77)</f>
        <v>161910</v>
      </c>
      <c r="O79" s="60"/>
    </row>
    <row r="80" spans="1:15" s="9" customFormat="1" ht="18" x14ac:dyDescent="0.4">
      <c r="A80" s="30"/>
      <c r="B80" s="31"/>
      <c r="C80" s="32"/>
      <c r="D80" s="32"/>
      <c r="E80" s="32"/>
      <c r="F80" s="33"/>
      <c r="G80" s="34"/>
      <c r="H80" s="34"/>
      <c r="I80" s="34"/>
      <c r="J80" s="34"/>
      <c r="K80" s="34"/>
      <c r="L80" s="34"/>
      <c r="M80" s="34"/>
      <c r="N80" s="34"/>
      <c r="O80" s="35"/>
    </row>
    <row r="81" spans="1:2" ht="15" x14ac:dyDescent="0.35">
      <c r="A81" s="38" t="s">
        <v>9</v>
      </c>
      <c r="B81" s="9"/>
    </row>
    <row r="82" spans="1:2" ht="14.5" hidden="1" x14ac:dyDescent="0.35">
      <c r="A82" s="38" t="s">
        <v>38</v>
      </c>
    </row>
    <row r="83" spans="1:2" ht="14.5" hidden="1" x14ac:dyDescent="0.35">
      <c r="A83" s="91" t="s">
        <v>39</v>
      </c>
    </row>
    <row r="84" spans="1:2" ht="14.5" hidden="1" x14ac:dyDescent="0.35">
      <c r="A84" s="38" t="s">
        <v>40</v>
      </c>
    </row>
    <row r="85" spans="1:2" ht="14.5" hidden="1" x14ac:dyDescent="0.35">
      <c r="A85" s="38" t="s">
        <v>41</v>
      </c>
    </row>
    <row r="86" spans="1:2" ht="14.5" hidden="1" x14ac:dyDescent="0.35">
      <c r="A86" s="38" t="s">
        <v>50</v>
      </c>
    </row>
    <row r="87" spans="1:2" ht="14.5" hidden="1" x14ac:dyDescent="0.35">
      <c r="A87" s="38" t="s">
        <v>51</v>
      </c>
    </row>
    <row r="88" spans="1:2" ht="14.5" hidden="1" x14ac:dyDescent="0.35">
      <c r="A88" s="38" t="s">
        <v>59</v>
      </c>
    </row>
    <row r="89" spans="1:2" ht="14.5" hidden="1" x14ac:dyDescent="0.35">
      <c r="A89" s="38" t="s">
        <v>60</v>
      </c>
    </row>
    <row r="90" spans="1:2" ht="14.5" hidden="1" x14ac:dyDescent="0.35">
      <c r="A90" s="38" t="s">
        <v>59</v>
      </c>
    </row>
    <row r="91" spans="1:2" ht="14.5" hidden="1" x14ac:dyDescent="0.35">
      <c r="A91" s="38" t="s">
        <v>60</v>
      </c>
    </row>
    <row r="92" spans="1:2" ht="14.5" hidden="1" x14ac:dyDescent="0.35">
      <c r="A92" s="38" t="s">
        <v>68</v>
      </c>
    </row>
    <row r="93" spans="1:2" ht="14.5" hidden="1" x14ac:dyDescent="0.35">
      <c r="A93" s="38" t="s">
        <v>69</v>
      </c>
    </row>
    <row r="94" spans="1:2" ht="14.5" hidden="1" x14ac:dyDescent="0.35">
      <c r="A94" s="38" t="s">
        <v>80</v>
      </c>
    </row>
    <row r="95" spans="1:2" ht="14.5" hidden="1" x14ac:dyDescent="0.35">
      <c r="A95" s="38" t="s">
        <v>81</v>
      </c>
    </row>
    <row r="96" spans="1:2" ht="14.5" hidden="1" x14ac:dyDescent="0.35">
      <c r="A96" s="38" t="s">
        <v>83</v>
      </c>
    </row>
    <row r="97" spans="1:1" ht="14.5" hidden="1" x14ac:dyDescent="0.35">
      <c r="A97" s="38" t="s">
        <v>84</v>
      </c>
    </row>
    <row r="98" spans="1:1" ht="14.5" x14ac:dyDescent="0.35">
      <c r="A98" s="38" t="s">
        <v>91</v>
      </c>
    </row>
    <row r="99" spans="1:1" ht="14.5" x14ac:dyDescent="0.35">
      <c r="A99" s="38" t="s">
        <v>90</v>
      </c>
    </row>
    <row r="100" spans="1:1" ht="14.5" x14ac:dyDescent="0.35">
      <c r="A100" s="29"/>
    </row>
    <row r="101" spans="1:1" ht="14.5" x14ac:dyDescent="0.35">
      <c r="A101" s="38"/>
    </row>
    <row r="102" spans="1:1" ht="14.5" x14ac:dyDescent="0.35">
      <c r="A102" s="38"/>
    </row>
    <row r="103" spans="1:1" ht="14.5" x14ac:dyDescent="0.35">
      <c r="A103" s="38"/>
    </row>
    <row r="104" spans="1:1" ht="14.5" x14ac:dyDescent="0.35">
      <c r="A104" s="38"/>
    </row>
    <row r="105" spans="1:1" ht="14.5" x14ac:dyDescent="0.35">
      <c r="A105" s="38"/>
    </row>
    <row r="106" spans="1:1" ht="14.5" x14ac:dyDescent="0.35">
      <c r="A106" s="38"/>
    </row>
    <row r="107" spans="1:1" ht="14.5" x14ac:dyDescent="0.35">
      <c r="A107" s="38"/>
    </row>
    <row r="108" spans="1:1" ht="14.5" x14ac:dyDescent="0.35">
      <c r="A108" s="38"/>
    </row>
    <row r="109" spans="1:1" ht="14.5" x14ac:dyDescent="0.35">
      <c r="A109" s="38"/>
    </row>
    <row r="110" spans="1:1" ht="14.5" x14ac:dyDescent="0.35">
      <c r="A110" s="38"/>
    </row>
    <row r="111" spans="1:1" ht="14.5" x14ac:dyDescent="0.35">
      <c r="A111" s="38"/>
    </row>
    <row r="112" spans="1:1" ht="14.5" x14ac:dyDescent="0.35">
      <c r="A112" s="38"/>
    </row>
    <row r="113" spans="1:1" ht="14.5" x14ac:dyDescent="0.35">
      <c r="A113" s="38"/>
    </row>
    <row r="114" spans="1:1" ht="14.5" x14ac:dyDescent="0.35">
      <c r="A114" s="38"/>
    </row>
    <row r="115" spans="1:1" ht="14.5" x14ac:dyDescent="0.35">
      <c r="A115" s="3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2022-10-20T17:48:00Z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