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9E2EFEB5-2E9D-4324-B75C-D6A4A0F0C2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5" i="2" l="1"/>
  <c r="AA85" i="2"/>
  <c r="Z85" i="2"/>
  <c r="AB74" i="2"/>
  <c r="AB73" i="2"/>
  <c r="Y85" i="2"/>
  <c r="X85" i="2"/>
  <c r="AB83" i="2"/>
  <c r="W85" i="2" l="1"/>
  <c r="AB70" i="2"/>
  <c r="AB71" i="2"/>
  <c r="AB72" i="2"/>
  <c r="AB69" i="2"/>
  <c r="AB44" i="2"/>
  <c r="V43" i="2"/>
  <c r="V85" i="2" s="1"/>
  <c r="U85" i="2"/>
  <c r="AB80" i="2"/>
  <c r="AB31" i="2"/>
  <c r="T85" i="2"/>
  <c r="S15" i="2"/>
  <c r="AB15" i="2" s="1"/>
  <c r="AB16" i="2"/>
  <c r="R85" i="2"/>
  <c r="Q18" i="2"/>
  <c r="AB18" i="2" s="1"/>
  <c r="AB19" i="2"/>
  <c r="AB43" i="2" l="1"/>
  <c r="S85" i="2"/>
  <c r="Q85" i="2"/>
  <c r="P85" i="2"/>
  <c r="AB21" i="2"/>
  <c r="AB30" i="2"/>
  <c r="M85" i="2"/>
  <c r="O65" i="2"/>
  <c r="AB65" i="2" s="1"/>
  <c r="O67" i="2"/>
  <c r="AB66" i="2"/>
  <c r="AB68" i="2"/>
  <c r="O85" i="2" l="1"/>
  <c r="AB67" i="2"/>
  <c r="AB11" i="2"/>
  <c r="N10" i="2"/>
  <c r="AB10" i="2" s="1"/>
  <c r="L12" i="2"/>
  <c r="AB12" i="2" s="1"/>
  <c r="AB13" i="2"/>
  <c r="AB9" i="2"/>
  <c r="K8" i="2"/>
  <c r="K85" i="2" s="1"/>
  <c r="AB53" i="2"/>
  <c r="J52" i="2"/>
  <c r="AB52" i="2" s="1"/>
  <c r="I85" i="2"/>
  <c r="AB79" i="2"/>
  <c r="AB22" i="2"/>
  <c r="AB24" i="2"/>
  <c r="AB25" i="2"/>
  <c r="AB26" i="2"/>
  <c r="AB27" i="2"/>
  <c r="AB28" i="2"/>
  <c r="AB29" i="2"/>
  <c r="AB32" i="2"/>
  <c r="AB33" i="2"/>
  <c r="AB34" i="2"/>
  <c r="AB35" i="2"/>
  <c r="AB36" i="2"/>
  <c r="AB37" i="2"/>
  <c r="AB38" i="2"/>
  <c r="AB39" i="2"/>
  <c r="AB40" i="2"/>
  <c r="AB41" i="2"/>
  <c r="AB42" i="2"/>
  <c r="AB45" i="2"/>
  <c r="AB46" i="2"/>
  <c r="AB47" i="2"/>
  <c r="AB48" i="2"/>
  <c r="AB49" i="2"/>
  <c r="AB50" i="2"/>
  <c r="AB51" i="2"/>
  <c r="AB54" i="2"/>
  <c r="AB56" i="2"/>
  <c r="AB57" i="2"/>
  <c r="AB58" i="2"/>
  <c r="AB59" i="2"/>
  <c r="AB60" i="2"/>
  <c r="AB61" i="2"/>
  <c r="AB62" i="2"/>
  <c r="AB63" i="2"/>
  <c r="AB64" i="2"/>
  <c r="AB77" i="2"/>
  <c r="AB84" i="2"/>
  <c r="AB23" i="2"/>
  <c r="AB20" i="2"/>
  <c r="H85" i="2"/>
  <c r="AB17" i="2"/>
  <c r="AB55" i="2"/>
  <c r="J85" i="2" l="1"/>
  <c r="L85" i="2"/>
  <c r="AB8" i="2"/>
  <c r="N85" i="2"/>
</calcChain>
</file>

<file path=xl/sharedStrings.xml><?xml version="1.0" encoding="utf-8"?>
<sst xmlns="http://schemas.openxmlformats.org/spreadsheetml/2006/main" count="282" uniqueCount="183">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</sst>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8"/>
  <sheetViews>
    <sheetView tabSelected="1" topLeftCell="A2" zoomScale="110" zoomScaleNormal="110" workbookViewId="0">
      <selection activeCell="A4" sqref="A4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26" width="13.81640625" style="2" hidden="1" customWidth="1"/>
    <col min="27" max="27" width="13.81640625" style="2" customWidth="1"/>
    <col min="28" max="28" width="13.81640625" style="3" hidden="1" customWidth="1"/>
    <col min="29" max="29" width="13.7265625" style="3" bestFit="1" customWidth="1"/>
    <col min="30" max="30" width="7.7265625" style="3" bestFit="1" customWidth="1"/>
    <col min="31" max="16384" width="9.26953125" style="3"/>
  </cols>
  <sheetData>
    <row r="1" spans="1:28" ht="20.5" x14ac:dyDescent="0.45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8" ht="20.5" x14ac:dyDescent="0.45">
      <c r="B2" s="6"/>
      <c r="C2" s="6"/>
      <c r="D2" s="6"/>
      <c r="E2" s="7"/>
      <c r="F2" s="7"/>
      <c r="G2" s="7"/>
    </row>
    <row r="3" spans="1:28" ht="20.5" x14ac:dyDescent="0.45">
      <c r="A3" s="4" t="s">
        <v>12</v>
      </c>
      <c r="B3" s="6" t="s">
        <v>7</v>
      </c>
      <c r="C3" s="1"/>
    </row>
    <row r="4" spans="1:28" ht="21" thickBot="1" x14ac:dyDescent="0.5">
      <c r="A4" s="4"/>
      <c r="B4" s="5"/>
      <c r="C4" s="1"/>
    </row>
    <row r="5" spans="1:28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152</v>
      </c>
      <c r="Y5" s="71" t="s">
        <v>163</v>
      </c>
      <c r="Z5" s="71" t="s">
        <v>173</v>
      </c>
      <c r="AA5" s="71" t="s">
        <v>181</v>
      </c>
      <c r="AB5" s="27" t="s">
        <v>6</v>
      </c>
    </row>
    <row r="6" spans="1:28" s="10" customFormat="1" ht="14.5" hidden="1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27"/>
    </row>
    <row r="7" spans="1:28" s="10" customFormat="1" ht="14.5" hidden="1" x14ac:dyDescent="0.35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27"/>
    </row>
    <row r="8" spans="1:28" s="10" customFormat="1" ht="15.5" hidden="1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1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>
        <f>SUM(K8)</f>
        <v>2284447</v>
      </c>
    </row>
    <row r="9" spans="1:28" s="10" customFormat="1" ht="15.5" hidden="1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1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>
        <f>SUM(K9)</f>
        <v>1</v>
      </c>
    </row>
    <row r="10" spans="1:28" s="10" customFormat="1" ht="15.5" hidden="1" x14ac:dyDescent="0.35">
      <c r="A10" s="19" t="s">
        <v>78</v>
      </c>
      <c r="B10" s="16" t="s">
        <v>66</v>
      </c>
      <c r="C10" s="49" t="s">
        <v>79</v>
      </c>
      <c r="D10" s="76" t="s">
        <v>80</v>
      </c>
      <c r="E10" s="76">
        <v>6502</v>
      </c>
      <c r="F10" s="15">
        <v>17.257999999999999</v>
      </c>
      <c r="G10" s="81" t="s">
        <v>126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>
        <f>SUM(N10)</f>
        <v>355792</v>
      </c>
    </row>
    <row r="11" spans="1:28" s="10" customFormat="1" ht="15.5" hidden="1" x14ac:dyDescent="0.35">
      <c r="A11" s="19" t="s">
        <v>78</v>
      </c>
      <c r="B11" s="16" t="s">
        <v>69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1" t="s">
        <v>126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>
        <f>SUM(N11)</f>
        <v>1</v>
      </c>
    </row>
    <row r="12" spans="1:28" s="10" customFormat="1" ht="15.5" hidden="1" x14ac:dyDescent="0.35">
      <c r="A12" s="31" t="s">
        <v>73</v>
      </c>
      <c r="B12" s="16" t="s">
        <v>66</v>
      </c>
      <c r="C12" s="15" t="s">
        <v>74</v>
      </c>
      <c r="D12" s="76" t="s">
        <v>75</v>
      </c>
      <c r="E12" s="76">
        <v>6503</v>
      </c>
      <c r="F12" s="15">
        <v>17.277999999999999</v>
      </c>
      <c r="G12" s="81" t="s">
        <v>126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>
        <f>L12</f>
        <v>203502</v>
      </c>
    </row>
    <row r="13" spans="1:28" s="10" customFormat="1" ht="15.5" hidden="1" x14ac:dyDescent="0.35">
      <c r="A13" s="31" t="s">
        <v>73</v>
      </c>
      <c r="B13" s="16" t="s">
        <v>69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1" t="s">
        <v>126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>
        <f>L13</f>
        <v>1</v>
      </c>
    </row>
    <row r="14" spans="1:28" s="10" customFormat="1" ht="15.5" hidden="1" x14ac:dyDescent="0.35">
      <c r="A14" s="31"/>
      <c r="B14" s="16"/>
      <c r="C14" s="15"/>
      <c r="D14" s="76"/>
      <c r="E14" s="76"/>
      <c r="F14" s="15"/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s="10" customFormat="1" ht="15.5" hidden="1" x14ac:dyDescent="0.35">
      <c r="A15" s="19" t="s">
        <v>78</v>
      </c>
      <c r="B15" s="16" t="s">
        <v>102</v>
      </c>
      <c r="C15" s="15" t="s">
        <v>115</v>
      </c>
      <c r="D15" s="76" t="s">
        <v>80</v>
      </c>
      <c r="E15" s="76">
        <v>6502</v>
      </c>
      <c r="F15" s="15">
        <v>17.257999999999999</v>
      </c>
      <c r="G15" s="81" t="s">
        <v>126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2"/>
      <c r="X15" s="32"/>
      <c r="Y15" s="32"/>
      <c r="Z15" s="32"/>
      <c r="AA15" s="32"/>
      <c r="AB15" s="33">
        <f>SUM(S15)</f>
        <v>1589981</v>
      </c>
    </row>
    <row r="16" spans="1:28" s="10" customFormat="1" ht="15.5" hidden="1" x14ac:dyDescent="0.35">
      <c r="A16" s="19" t="s">
        <v>78</v>
      </c>
      <c r="B16" s="16" t="s">
        <v>69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1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/>
      <c r="Y16" s="32"/>
      <c r="Z16" s="32"/>
      <c r="AA16" s="32"/>
      <c r="AB16" s="33">
        <f>SUM(S16)</f>
        <v>1</v>
      </c>
    </row>
    <row r="17" spans="1:29" s="10" customFormat="1" ht="14.5" hidden="1" x14ac:dyDescent="0.35">
      <c r="A17" s="31"/>
      <c r="B17" s="44"/>
      <c r="C17" s="27"/>
      <c r="D17" s="15"/>
      <c r="E17" s="16"/>
      <c r="F17" s="15"/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>
        <f t="shared" ref="AB17:AB29" si="0">SUM(H17:H17)</f>
        <v>0</v>
      </c>
    </row>
    <row r="18" spans="1:29" s="10" customFormat="1" ht="15.5" hidden="1" x14ac:dyDescent="0.35">
      <c r="A18" s="31" t="s">
        <v>73</v>
      </c>
      <c r="B18" s="16" t="s">
        <v>102</v>
      </c>
      <c r="C18" s="15" t="s">
        <v>103</v>
      </c>
      <c r="D18" s="76" t="s">
        <v>75</v>
      </c>
      <c r="E18" s="75">
        <v>6503</v>
      </c>
      <c r="F18" s="15">
        <v>17.277999999999999</v>
      </c>
      <c r="G18" s="81" t="s">
        <v>126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>
        <f>SUM(P18:Q18)</f>
        <v>808474</v>
      </c>
    </row>
    <row r="19" spans="1:29" s="10" customFormat="1" ht="15.5" hidden="1" x14ac:dyDescent="0.35">
      <c r="A19" s="31" t="s">
        <v>73</v>
      </c>
      <c r="B19" s="16" t="s">
        <v>69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1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>
        <f>SUM(P19:Q19)</f>
        <v>1</v>
      </c>
      <c r="AC19" s="46"/>
    </row>
    <row r="20" spans="1:29" s="10" customFormat="1" ht="14.5" hidden="1" x14ac:dyDescent="0.35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>
        <f t="shared" si="0"/>
        <v>0</v>
      </c>
    </row>
    <row r="21" spans="1:29" s="10" customFormat="1" ht="15" hidden="1" customHeight="1" x14ac:dyDescent="0.35">
      <c r="A21" s="31" t="s">
        <v>96</v>
      </c>
      <c r="B21" s="16" t="s">
        <v>95</v>
      </c>
      <c r="C21" s="15" t="s">
        <v>67</v>
      </c>
      <c r="D21" s="76" t="s">
        <v>68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>
        <f>P21</f>
        <v>10000</v>
      </c>
    </row>
    <row r="22" spans="1:29" s="10" customFormat="1" ht="14.5" hidden="1" x14ac:dyDescent="0.35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>
        <f t="shared" si="0"/>
        <v>0</v>
      </c>
    </row>
    <row r="23" spans="1:29" s="10" customFormat="1" ht="14.5" hidden="1" x14ac:dyDescent="0.35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>
        <f t="shared" si="0"/>
        <v>0</v>
      </c>
    </row>
    <row r="24" spans="1:29" s="10" customFormat="1" ht="14.5" hidden="1" x14ac:dyDescent="0.35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>
        <f t="shared" si="0"/>
        <v>0</v>
      </c>
    </row>
    <row r="25" spans="1:29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>
        <f t="shared" si="0"/>
        <v>0</v>
      </c>
      <c r="AC25" s="46"/>
    </row>
    <row r="26" spans="1:29" s="10" customFormat="1" ht="16" hidden="1" thickBot="1" x14ac:dyDescent="0.4">
      <c r="A26" s="19" t="s">
        <v>20</v>
      </c>
      <c r="B26" s="16"/>
      <c r="C26" s="54" t="s">
        <v>24</v>
      </c>
      <c r="D26" s="55" t="s">
        <v>25</v>
      </c>
      <c r="E26" s="55" t="s">
        <v>26</v>
      </c>
      <c r="F26" s="56">
        <v>17.273</v>
      </c>
      <c r="G26" s="8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>
        <f t="shared" si="0"/>
        <v>0</v>
      </c>
    </row>
    <row r="27" spans="1:29" s="10" customFormat="1" ht="15.75" hidden="1" customHeight="1" x14ac:dyDescent="0.35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>
        <f t="shared" si="0"/>
        <v>0</v>
      </c>
    </row>
    <row r="28" spans="1:29" s="10" customFormat="1" ht="14.5" hidden="1" x14ac:dyDescent="0.35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3">
        <f t="shared" si="0"/>
        <v>0</v>
      </c>
    </row>
    <row r="29" spans="1:29" s="10" customFormat="1" ht="14.5" hidden="1" x14ac:dyDescent="0.35">
      <c r="A29" s="15" t="s">
        <v>105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3">
        <f t="shared" si="0"/>
        <v>0</v>
      </c>
    </row>
    <row r="30" spans="1:29" s="10" customFormat="1" ht="15" hidden="1" x14ac:dyDescent="0.35">
      <c r="A30" s="43" t="s">
        <v>14</v>
      </c>
      <c r="B30" s="16" t="s">
        <v>53</v>
      </c>
      <c r="C30" s="45" t="s">
        <v>89</v>
      </c>
      <c r="D30" s="77" t="s">
        <v>90</v>
      </c>
      <c r="E30" s="78" t="s">
        <v>91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3">
        <f>SUM(M30:O30)</f>
        <v>95000</v>
      </c>
    </row>
    <row r="31" spans="1:29" s="10" customFormat="1" ht="15" hidden="1" thickBot="1" x14ac:dyDescent="0.4">
      <c r="A31" s="37" t="s">
        <v>16</v>
      </c>
      <c r="B31" s="70" t="s">
        <v>53</v>
      </c>
      <c r="C31" s="79" t="s">
        <v>107</v>
      </c>
      <c r="D31" s="77" t="s">
        <v>108</v>
      </c>
      <c r="E31" s="77" t="s">
        <v>109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6"/>
      <c r="X31" s="36"/>
      <c r="Y31" s="36"/>
      <c r="Z31" s="36"/>
      <c r="AA31" s="36"/>
      <c r="AB31" s="33">
        <f>SUM(R31:T31)</f>
        <v>1493427</v>
      </c>
    </row>
    <row r="32" spans="1:29" s="10" customFormat="1" ht="15" hidden="1" thickTop="1" x14ac:dyDescent="0.35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3">
        <f t="shared" ref="AB32:AB51" si="1">SUM(H32:H32)</f>
        <v>0</v>
      </c>
    </row>
    <row r="33" spans="1:28" s="10" customFormat="1" ht="14.5" hidden="1" x14ac:dyDescent="0.35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3">
        <f t="shared" si="1"/>
        <v>0</v>
      </c>
    </row>
    <row r="34" spans="1:28" s="10" customFormat="1" ht="14.5" hidden="1" x14ac:dyDescent="0.35">
      <c r="A34" s="15" t="s">
        <v>128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3">
        <f t="shared" si="1"/>
        <v>0</v>
      </c>
    </row>
    <row r="35" spans="1:28" s="10" customFormat="1" ht="14.5" hidden="1" x14ac:dyDescent="0.35">
      <c r="A35" s="41" t="s">
        <v>18</v>
      </c>
      <c r="B35" s="16"/>
      <c r="C35" s="28"/>
      <c r="D35" s="28"/>
      <c r="E35" s="30"/>
      <c r="F35" s="27">
        <v>17.800999999999998</v>
      </c>
      <c r="G35" s="58" t="s">
        <v>127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3">
        <f t="shared" si="1"/>
        <v>0</v>
      </c>
    </row>
    <row r="36" spans="1:28" s="10" customFormat="1" ht="14.5" hidden="1" x14ac:dyDescent="0.35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3">
        <f t="shared" si="1"/>
        <v>0</v>
      </c>
    </row>
    <row r="37" spans="1:28" s="10" customFormat="1" ht="14.5" hidden="1" x14ac:dyDescent="0.35">
      <c r="A37" s="41" t="s">
        <v>23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3">
        <f t="shared" si="1"/>
        <v>0</v>
      </c>
    </row>
    <row r="38" spans="1:28" s="10" customFormat="1" ht="14.5" hidden="1" x14ac:dyDescent="0.35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3">
        <f t="shared" si="1"/>
        <v>0</v>
      </c>
    </row>
    <row r="39" spans="1:28" s="10" customFormat="1" ht="14.5" hidden="1" x14ac:dyDescent="0.35">
      <c r="A39" s="31" t="s">
        <v>19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3">
        <f t="shared" si="1"/>
        <v>0</v>
      </c>
    </row>
    <row r="40" spans="1:28" s="10" customFormat="1" ht="14.5" hidden="1" x14ac:dyDescent="0.35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3">
        <f t="shared" si="1"/>
        <v>0</v>
      </c>
    </row>
    <row r="41" spans="1:28" s="10" customFormat="1" ht="14.5" hidden="1" x14ac:dyDescent="0.35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3">
        <f t="shared" si="1"/>
        <v>0</v>
      </c>
    </row>
    <row r="42" spans="1:28" s="18" customFormat="1" ht="14.5" hidden="1" x14ac:dyDescent="0.35">
      <c r="A42" s="15" t="s">
        <v>131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3">
        <f t="shared" si="1"/>
        <v>0</v>
      </c>
    </row>
    <row r="43" spans="1:28" s="10" customFormat="1" ht="14.5" hidden="1" x14ac:dyDescent="0.35">
      <c r="A43" s="31" t="s">
        <v>132</v>
      </c>
      <c r="B43" s="16" t="s">
        <v>53</v>
      </c>
      <c r="C43" s="53" t="s">
        <v>133</v>
      </c>
      <c r="D43" s="49" t="s">
        <v>134</v>
      </c>
      <c r="E43" s="49" t="s">
        <v>135</v>
      </c>
      <c r="F43" s="15">
        <v>17.245000000000001</v>
      </c>
      <c r="G43" s="58" t="s">
        <v>129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5"/>
      <c r="X43" s="35"/>
      <c r="Y43" s="35"/>
      <c r="Z43" s="35"/>
      <c r="AA43" s="35"/>
      <c r="AB43" s="33">
        <f>V43</f>
        <v>13278.514492381701</v>
      </c>
    </row>
    <row r="44" spans="1:28" s="18" customFormat="1" ht="14.5" hidden="1" x14ac:dyDescent="0.35">
      <c r="A44" s="31" t="s">
        <v>132</v>
      </c>
      <c r="B44" s="16" t="s">
        <v>136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5"/>
      <c r="X44" s="35"/>
      <c r="Y44" s="35"/>
      <c r="Z44" s="35"/>
      <c r="AA44" s="35"/>
      <c r="AB44" s="33">
        <f>V44</f>
        <v>1</v>
      </c>
    </row>
    <row r="45" spans="1:28" s="18" customFormat="1" ht="14.5" hidden="1" x14ac:dyDescent="0.3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3">
        <f t="shared" si="1"/>
        <v>0</v>
      </c>
    </row>
    <row r="46" spans="1:28" s="18" customFormat="1" ht="14.5" hidden="1" x14ac:dyDescent="0.3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3">
        <f t="shared" si="1"/>
        <v>0</v>
      </c>
    </row>
    <row r="47" spans="1:28" s="18" customFormat="1" ht="14.5" hidden="1" x14ac:dyDescent="0.3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3">
        <f t="shared" si="1"/>
        <v>0</v>
      </c>
    </row>
    <row r="48" spans="1:28" s="18" customFormat="1" ht="14.5" hidden="1" x14ac:dyDescent="0.3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3">
        <f t="shared" si="1"/>
        <v>0</v>
      </c>
    </row>
    <row r="49" spans="1:29" s="10" customFormat="1" ht="14.5" hidden="1" x14ac:dyDescent="0.35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3">
        <f t="shared" si="1"/>
        <v>0</v>
      </c>
    </row>
    <row r="50" spans="1:29" s="10" customFormat="1" ht="14.5" hidden="1" x14ac:dyDescent="0.35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3">
        <f t="shared" si="1"/>
        <v>0</v>
      </c>
    </row>
    <row r="51" spans="1:29" s="10" customFormat="1" ht="14.5" hidden="1" x14ac:dyDescent="0.35">
      <c r="A51" s="15" t="s">
        <v>51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3">
        <f t="shared" si="1"/>
        <v>0</v>
      </c>
    </row>
    <row r="52" spans="1:29" s="10" customFormat="1" ht="14.5" hidden="1" x14ac:dyDescent="0.35">
      <c r="A52" s="72" t="s">
        <v>52</v>
      </c>
      <c r="B52" s="70" t="s">
        <v>53</v>
      </c>
      <c r="C52" s="15" t="s">
        <v>54</v>
      </c>
      <c r="D52" s="15" t="s">
        <v>55</v>
      </c>
      <c r="E52" s="15" t="s">
        <v>56</v>
      </c>
      <c r="F52" s="15">
        <v>17.225000000000001</v>
      </c>
      <c r="G52" s="15"/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3">
        <f>SUM(I52:J52)</f>
        <v>499304.36</v>
      </c>
      <c r="AC52" s="50"/>
    </row>
    <row r="53" spans="1:29" s="10" customFormat="1" ht="14.5" hidden="1" x14ac:dyDescent="0.35">
      <c r="A53" s="72" t="s">
        <v>52</v>
      </c>
      <c r="B53" s="73" t="s">
        <v>57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5"/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3">
        <f>SUM(I53:J53)</f>
        <v>1</v>
      </c>
      <c r="AC53" s="46"/>
    </row>
    <row r="54" spans="1:29" s="10" customFormat="1" ht="14.5" hidden="1" x14ac:dyDescent="0.35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3">
        <f t="shared" ref="AB54:AB64" si="2">SUM(H54:H54)</f>
        <v>0</v>
      </c>
    </row>
    <row r="55" spans="1:29" s="10" customFormat="1" ht="14.5" hidden="1" x14ac:dyDescent="0.35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3">
        <f t="shared" si="2"/>
        <v>0</v>
      </c>
    </row>
    <row r="56" spans="1:29" s="18" customFormat="1" ht="14.5" hidden="1" x14ac:dyDescent="0.3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3">
        <f t="shared" si="2"/>
        <v>0</v>
      </c>
    </row>
    <row r="57" spans="1:29" s="18" customFormat="1" ht="14.5" hidden="1" x14ac:dyDescent="0.3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3">
        <f t="shared" si="2"/>
        <v>0</v>
      </c>
      <c r="AC57" s="60"/>
    </row>
    <row r="58" spans="1:29" s="18" customFormat="1" ht="14.5" hidden="1" x14ac:dyDescent="0.3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3">
        <f t="shared" si="2"/>
        <v>0</v>
      </c>
    </row>
    <row r="59" spans="1:29" s="18" customFormat="1" ht="14.5" hidden="1" x14ac:dyDescent="0.3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3">
        <f t="shared" si="2"/>
        <v>0</v>
      </c>
    </row>
    <row r="60" spans="1:29" s="18" customFormat="1" ht="14.5" hidden="1" x14ac:dyDescent="0.3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3">
        <f t="shared" si="2"/>
        <v>0</v>
      </c>
    </row>
    <row r="61" spans="1:29" s="18" customFormat="1" ht="14.5" hidden="1" x14ac:dyDescent="0.3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3">
        <f t="shared" si="2"/>
        <v>0</v>
      </c>
    </row>
    <row r="62" spans="1:29" s="10" customFormat="1" ht="14.5" x14ac:dyDescent="0.35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3">
        <f t="shared" si="2"/>
        <v>0</v>
      </c>
    </row>
    <row r="63" spans="1:29" s="10" customFormat="1" ht="14.5" x14ac:dyDescent="0.35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3">
        <f t="shared" si="2"/>
        <v>0</v>
      </c>
    </row>
    <row r="64" spans="1:29" s="10" customFormat="1" ht="14.5" x14ac:dyDescent="0.35">
      <c r="A64" s="15" t="s">
        <v>37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3">
        <f t="shared" si="2"/>
        <v>0</v>
      </c>
    </row>
    <row r="65" spans="1:28" s="10" customFormat="1" ht="14.5" hidden="1" x14ac:dyDescent="0.35">
      <c r="A65" s="19" t="s">
        <v>21</v>
      </c>
      <c r="B65" s="16" t="s">
        <v>66</v>
      </c>
      <c r="C65" s="15" t="s">
        <v>84</v>
      </c>
      <c r="D65" s="15" t="s">
        <v>85</v>
      </c>
      <c r="E65" s="15" t="s">
        <v>86</v>
      </c>
      <c r="F65" s="16">
        <v>17.207000000000001</v>
      </c>
      <c r="G65" s="58" t="s">
        <v>130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3">
        <f>O65</f>
        <v>718348</v>
      </c>
    </row>
    <row r="66" spans="1:28" s="18" customFormat="1" ht="14.5" hidden="1" x14ac:dyDescent="0.35">
      <c r="A66" s="19" t="s">
        <v>21</v>
      </c>
      <c r="B66" s="16" t="s">
        <v>69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3">
        <f t="shared" ref="AB66:AB68" si="3">O66</f>
        <v>1</v>
      </c>
    </row>
    <row r="67" spans="1:28" s="18" customFormat="1" ht="14.5" hidden="1" x14ac:dyDescent="0.35">
      <c r="A67" s="19" t="s">
        <v>17</v>
      </c>
      <c r="B67" s="16" t="s">
        <v>66</v>
      </c>
      <c r="C67" s="15" t="s">
        <v>84</v>
      </c>
      <c r="D67" s="15" t="s">
        <v>85</v>
      </c>
      <c r="E67" s="15" t="s">
        <v>87</v>
      </c>
      <c r="F67" s="16" t="s">
        <v>13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3">
        <f t="shared" si="3"/>
        <v>61857</v>
      </c>
    </row>
    <row r="68" spans="1:28" s="10" customFormat="1" ht="14.5" hidden="1" x14ac:dyDescent="0.35">
      <c r="A68" s="19" t="s">
        <v>17</v>
      </c>
      <c r="B68" s="16" t="s">
        <v>69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3">
        <f t="shared" si="3"/>
        <v>1</v>
      </c>
    </row>
    <row r="69" spans="1:28" s="10" customFormat="1" ht="14.5" hidden="1" x14ac:dyDescent="0.35">
      <c r="A69" s="82" t="s">
        <v>138</v>
      </c>
      <c r="B69" s="70" t="s">
        <v>53</v>
      </c>
      <c r="C69" s="83" t="s">
        <v>159</v>
      </c>
      <c r="D69" s="84" t="s">
        <v>139</v>
      </c>
      <c r="E69" s="84" t="s">
        <v>140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7475</v>
      </c>
      <c r="X69" s="36"/>
      <c r="Y69" s="36"/>
      <c r="Z69" s="36"/>
      <c r="AA69" s="36"/>
      <c r="AB69" s="33">
        <f>W69</f>
        <v>7475</v>
      </c>
    </row>
    <row r="70" spans="1:28" s="10" customFormat="1" ht="14.5" hidden="1" x14ac:dyDescent="0.35">
      <c r="A70" s="82" t="s">
        <v>141</v>
      </c>
      <c r="B70" s="70" t="s">
        <v>53</v>
      </c>
      <c r="C70" s="85" t="s">
        <v>160</v>
      </c>
      <c r="D70" s="85" t="s">
        <v>142</v>
      </c>
      <c r="E70" s="84" t="s">
        <v>143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9220.8700000000008</v>
      </c>
      <c r="X70" s="36"/>
      <c r="Y70" s="36"/>
      <c r="Z70" s="36"/>
      <c r="AA70" s="36"/>
      <c r="AB70" s="33">
        <f t="shared" ref="AB70:AB72" si="4">W70</f>
        <v>9220.8700000000008</v>
      </c>
    </row>
    <row r="71" spans="1:28" s="10" customFormat="1" ht="14.5" hidden="1" x14ac:dyDescent="0.35">
      <c r="A71" s="82" t="s">
        <v>144</v>
      </c>
      <c r="B71" s="70" t="s">
        <v>53</v>
      </c>
      <c r="C71" s="86" t="s">
        <v>161</v>
      </c>
      <c r="D71" s="86" t="s">
        <v>145</v>
      </c>
      <c r="E71" s="87" t="s">
        <v>146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12294.5</v>
      </c>
      <c r="X71" s="36"/>
      <c r="Y71" s="36"/>
      <c r="Z71" s="36"/>
      <c r="AA71" s="36"/>
      <c r="AB71" s="33">
        <f t="shared" si="4"/>
        <v>12294.5</v>
      </c>
    </row>
    <row r="72" spans="1:28" s="10" customFormat="1" ht="14.5" hidden="1" x14ac:dyDescent="0.35">
      <c r="A72" s="82" t="s">
        <v>147</v>
      </c>
      <c r="B72" s="70" t="s">
        <v>53</v>
      </c>
      <c r="C72" s="88" t="s">
        <v>162</v>
      </c>
      <c r="D72" s="88" t="s">
        <v>148</v>
      </c>
      <c r="E72" s="89" t="s">
        <v>149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17582.64</v>
      </c>
      <c r="X72" s="36"/>
      <c r="Y72" s="36"/>
      <c r="Z72" s="36"/>
      <c r="AA72" s="36"/>
      <c r="AB72" s="33">
        <f t="shared" si="4"/>
        <v>17582.64</v>
      </c>
    </row>
    <row r="73" spans="1:28" s="10" customFormat="1" ht="14.5" hidden="1" x14ac:dyDescent="0.35">
      <c r="A73" s="93" t="s">
        <v>169</v>
      </c>
      <c r="B73" s="70" t="s">
        <v>53</v>
      </c>
      <c r="C73" s="94" t="s">
        <v>170</v>
      </c>
      <c r="D73" s="95" t="s">
        <v>171</v>
      </c>
      <c r="E73" s="87" t="s">
        <v>172</v>
      </c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>
        <v>2761.34</v>
      </c>
      <c r="Z73" s="36"/>
      <c r="AA73" s="36"/>
      <c r="AB73" s="33">
        <f>Y73</f>
        <v>2761.34</v>
      </c>
    </row>
    <row r="74" spans="1:28" s="10" customFormat="1" ht="14.5" hidden="1" x14ac:dyDescent="0.35">
      <c r="A74" s="93" t="s">
        <v>169</v>
      </c>
      <c r="B74" s="70" t="s">
        <v>174</v>
      </c>
      <c r="C74" s="94" t="s">
        <v>170</v>
      </c>
      <c r="D74" s="95" t="s">
        <v>171</v>
      </c>
      <c r="E74" s="87" t="s">
        <v>172</v>
      </c>
      <c r="F74" s="16" t="s">
        <v>15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102">
        <v>30537.25</v>
      </c>
      <c r="AA74" s="102"/>
      <c r="AB74" s="33">
        <f>Z74</f>
        <v>30537.25</v>
      </c>
    </row>
    <row r="75" spans="1:28" s="10" customFormat="1" ht="14.5" x14ac:dyDescent="0.35">
      <c r="A75" s="19" t="s">
        <v>177</v>
      </c>
      <c r="B75" s="70" t="s">
        <v>53</v>
      </c>
      <c r="C75" s="15" t="s">
        <v>178</v>
      </c>
      <c r="D75" s="15" t="s">
        <v>179</v>
      </c>
      <c r="E75" s="100" t="s">
        <v>180</v>
      </c>
      <c r="F75" s="16" t="s">
        <v>15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102"/>
      <c r="AA75" s="102">
        <v>430.44</v>
      </c>
      <c r="AB75" s="33">
        <f>AA75</f>
        <v>430.44</v>
      </c>
    </row>
    <row r="76" spans="1:28" s="10" customFormat="1" ht="14.5" x14ac:dyDescent="0.35">
      <c r="A76" s="101"/>
      <c r="B76" s="70"/>
      <c r="C76" s="94"/>
      <c r="D76" s="98"/>
      <c r="E76" s="99"/>
      <c r="F76" s="16"/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02"/>
      <c r="AA76" s="102"/>
      <c r="AB76" s="33"/>
    </row>
    <row r="77" spans="1:28" s="10" customFormat="1" ht="14.5" hidden="1" x14ac:dyDescent="0.35">
      <c r="A77" s="39" t="s">
        <v>22</v>
      </c>
      <c r="B77" s="16"/>
      <c r="C77" s="59"/>
      <c r="D77" s="27"/>
      <c r="E77" s="15"/>
      <c r="F77" s="16" t="s">
        <v>15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3">
        <f t="shared" ref="AB77:AB79" si="5">SUM(H77:H77)</f>
        <v>0</v>
      </c>
    </row>
    <row r="78" spans="1:28" s="10" customFormat="1" ht="14.5" hidden="1" x14ac:dyDescent="0.35">
      <c r="A78" s="57"/>
      <c r="B78" s="16"/>
      <c r="C78" s="58"/>
      <c r="D78" s="58"/>
      <c r="E78" s="58"/>
      <c r="F78" s="16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3"/>
    </row>
    <row r="79" spans="1:28" s="10" customFormat="1" ht="14.5" hidden="1" x14ac:dyDescent="0.35">
      <c r="A79" s="39" t="s">
        <v>39</v>
      </c>
      <c r="B79" s="70" t="s">
        <v>40</v>
      </c>
      <c r="C79" s="15" t="s">
        <v>41</v>
      </c>
      <c r="D79" s="27" t="s">
        <v>27</v>
      </c>
      <c r="E79" s="15" t="s">
        <v>28</v>
      </c>
      <c r="F79" s="16">
        <v>10.561</v>
      </c>
      <c r="G79" s="16"/>
      <c r="H79" s="36">
        <v>17753.230000000003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3">
        <f t="shared" si="5"/>
        <v>17753.230000000003</v>
      </c>
    </row>
    <row r="80" spans="1:28" s="10" customFormat="1" ht="14.5" hidden="1" x14ac:dyDescent="0.35">
      <c r="A80" s="19" t="s">
        <v>46</v>
      </c>
      <c r="B80" s="70" t="s">
        <v>53</v>
      </c>
      <c r="C80" s="15" t="s">
        <v>47</v>
      </c>
      <c r="D80" s="15" t="s">
        <v>48</v>
      </c>
      <c r="E80" s="15" t="s">
        <v>49</v>
      </c>
      <c r="F80" s="16" t="s">
        <v>15</v>
      </c>
      <c r="G80" s="16"/>
      <c r="H80" s="36"/>
      <c r="I80" s="36">
        <v>61820.147171086384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>
        <v>33250</v>
      </c>
      <c r="V80" s="36"/>
      <c r="W80" s="36"/>
      <c r="X80" s="36"/>
      <c r="Y80" s="36"/>
      <c r="Z80" s="36"/>
      <c r="AA80" s="36"/>
      <c r="AB80" s="33">
        <f>SUM(I80:U80)</f>
        <v>95070.147171086384</v>
      </c>
    </row>
    <row r="81" spans="1:28" s="10" customFormat="1" ht="14.5" hidden="1" x14ac:dyDescent="0.35">
      <c r="A81" s="19"/>
      <c r="B81" s="70"/>
      <c r="C81" s="15"/>
      <c r="D81" s="15"/>
      <c r="E81" s="15"/>
      <c r="F81" s="16"/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3"/>
    </row>
    <row r="82" spans="1:28" s="10" customFormat="1" ht="14.5" hidden="1" x14ac:dyDescent="0.35">
      <c r="A82" s="19"/>
      <c r="B82" s="70"/>
      <c r="C82" s="15"/>
      <c r="D82" s="15"/>
      <c r="E82" s="15"/>
      <c r="F82" s="16"/>
      <c r="G82" s="1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3"/>
    </row>
    <row r="83" spans="1:28" s="10" customFormat="1" ht="14.5" hidden="1" x14ac:dyDescent="0.35">
      <c r="A83" s="19" t="s">
        <v>158</v>
      </c>
      <c r="B83" s="70" t="s">
        <v>53</v>
      </c>
      <c r="C83" s="28" t="s">
        <v>153</v>
      </c>
      <c r="D83" s="15" t="s">
        <v>154</v>
      </c>
      <c r="E83" s="30" t="s">
        <v>155</v>
      </c>
      <c r="F83" s="90">
        <v>17.285</v>
      </c>
      <c r="G83" s="1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>
        <v>33315</v>
      </c>
      <c r="Y83" s="36"/>
      <c r="Z83" s="36"/>
      <c r="AA83" s="36"/>
      <c r="AB83" s="33">
        <f>SUM(X83)</f>
        <v>33315</v>
      </c>
    </row>
    <row r="84" spans="1:28" s="10" customFormat="1" ht="14.5" hidden="1" x14ac:dyDescent="0.35">
      <c r="A84" s="17"/>
      <c r="B84" s="17"/>
      <c r="C84" s="17"/>
      <c r="D84" s="14"/>
      <c r="E84" s="14"/>
      <c r="F84" s="14"/>
      <c r="G84" s="1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3">
        <f>SUM(H84:H84)</f>
        <v>0</v>
      </c>
    </row>
    <row r="85" spans="1:28" s="10" customFormat="1" ht="14.5" x14ac:dyDescent="0.35">
      <c r="A85" s="19" t="s">
        <v>0</v>
      </c>
      <c r="B85" s="19"/>
      <c r="C85" s="21"/>
      <c r="D85" s="21"/>
      <c r="E85" s="21"/>
      <c r="F85" s="21"/>
      <c r="G85" s="21"/>
      <c r="H85" s="35">
        <f>SUM(H6:H84)</f>
        <v>17753.230000000003</v>
      </c>
      <c r="I85" s="35">
        <f>SUM(I80:I84)</f>
        <v>61820.147171086384</v>
      </c>
      <c r="J85" s="35">
        <f>SUM(J50:J58)</f>
        <v>499305.36</v>
      </c>
      <c r="K85" s="35">
        <f>SUM(K7:K62)</f>
        <v>2284448</v>
      </c>
      <c r="L85" s="35">
        <f>SUM(L12:L13)</f>
        <v>203503</v>
      </c>
      <c r="M85" s="35">
        <f>SUM(M6:M80)</f>
        <v>95000</v>
      </c>
      <c r="N85" s="35">
        <f>SUM(N10:N11)</f>
        <v>355793</v>
      </c>
      <c r="O85" s="35">
        <f>SUM(O63:O84)</f>
        <v>780207</v>
      </c>
      <c r="P85" s="35">
        <f>SUM(P19:P23)</f>
        <v>10000</v>
      </c>
      <c r="Q85" s="35">
        <f>SUM(Q10:Q19)</f>
        <v>808475</v>
      </c>
      <c r="R85" s="35">
        <f>SUM(R29:R32)</f>
        <v>746713.5</v>
      </c>
      <c r="S85" s="35">
        <f>SUM(S15:S32)</f>
        <v>1589982</v>
      </c>
      <c r="T85" s="35">
        <f>SUM(T29:T32)</f>
        <v>746713.5</v>
      </c>
      <c r="U85" s="35">
        <f>SUM(U64:U84)</f>
        <v>33250</v>
      </c>
      <c r="V85" s="35">
        <f>SUM(V42:V47)</f>
        <v>13279.514492381701</v>
      </c>
      <c r="W85" s="35">
        <f>SUM(W64:W74)</f>
        <v>46573.01</v>
      </c>
      <c r="X85" s="35">
        <f>SUM(X81:X83)</f>
        <v>33315</v>
      </c>
      <c r="Y85" s="35">
        <f>SUM(Y63:Y84)</f>
        <v>2761.34</v>
      </c>
      <c r="Z85" s="35">
        <f>SUM(Z64:Z84)</f>
        <v>30537.25</v>
      </c>
      <c r="AA85" s="35">
        <f>SUM(AA64:AA76)</f>
        <v>430.44</v>
      </c>
      <c r="AB85" s="33"/>
    </row>
    <row r="86" spans="1:28" s="10" customFormat="1" ht="14.5" x14ac:dyDescent="0.35">
      <c r="A86" s="22"/>
      <c r="B86" s="22"/>
      <c r="C86" s="23"/>
      <c r="D86" s="23"/>
      <c r="E86" s="23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5"/>
    </row>
    <row r="87" spans="1:28" s="10" customFormat="1" ht="14.5" x14ac:dyDescent="0.35">
      <c r="A87" s="18" t="s">
        <v>9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8" s="10" customFormat="1" ht="14.5" hidden="1" x14ac:dyDescent="0.35">
      <c r="A88" s="18" t="s">
        <v>42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8" s="10" customFormat="1" ht="14.5" hidden="1" x14ac:dyDescent="0.35">
      <c r="A89" s="22" t="s">
        <v>43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8" s="10" customFormat="1" ht="14.5" hidden="1" x14ac:dyDescent="0.35">
      <c r="A90" s="18" t="s">
        <v>44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8" s="10" customFormat="1" ht="14.5" hidden="1" x14ac:dyDescent="0.35">
      <c r="A91" s="18" t="s">
        <v>45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8" s="10" customFormat="1" ht="14.5" hidden="1" x14ac:dyDescent="0.35">
      <c r="A92" s="18" t="s">
        <v>59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8" s="10" customFormat="1" ht="14.5" hidden="1" x14ac:dyDescent="0.35">
      <c r="A93" s="18" t="s">
        <v>60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8" s="10" customFormat="1" ht="14.5" hidden="1" x14ac:dyDescent="0.35">
      <c r="A94" s="18" t="s">
        <v>62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8" s="10" customFormat="1" ht="14.5" hidden="1" x14ac:dyDescent="0.35">
      <c r="A95" s="18" t="s">
        <v>63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8" s="10" customFormat="1" ht="14.5" hidden="1" x14ac:dyDescent="0.35">
      <c r="A96" s="18" t="s">
        <v>71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s="10" customFormat="1" ht="14.5" hidden="1" x14ac:dyDescent="0.35">
      <c r="A97" s="18" t="s">
        <v>72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s="10" customFormat="1" ht="14.5" hidden="1" x14ac:dyDescent="0.35">
      <c r="A98" s="18" t="s">
        <v>76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s="10" customFormat="1" ht="14.5" hidden="1" x14ac:dyDescent="0.35">
      <c r="A99" s="18" t="s">
        <v>92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s="10" customFormat="1" ht="14.5" hidden="1" x14ac:dyDescent="0.35">
      <c r="A100" s="18" t="s">
        <v>93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s="10" customFormat="1" ht="14.5" hidden="1" x14ac:dyDescent="0.35">
      <c r="A101" s="18" t="s">
        <v>77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s="10" customFormat="1" ht="14.5" hidden="1" x14ac:dyDescent="0.35">
      <c r="A102" s="18" t="s">
        <v>94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s="10" customFormat="1" ht="14.5" hidden="1" x14ac:dyDescent="0.35">
      <c r="A103" s="18" t="s">
        <v>83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s="10" customFormat="1" ht="14.5" hidden="1" x14ac:dyDescent="0.35">
      <c r="A104" s="18" t="s">
        <v>98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4.5" hidden="1" x14ac:dyDescent="0.35">
      <c r="A105" s="18" t="s">
        <v>99</v>
      </c>
    </row>
    <row r="106" spans="1:27" ht="14.5" hidden="1" x14ac:dyDescent="0.35">
      <c r="A106" s="18" t="s">
        <v>104</v>
      </c>
    </row>
    <row r="107" spans="1:27" ht="14.5" hidden="1" x14ac:dyDescent="0.35">
      <c r="A107" s="18" t="s">
        <v>101</v>
      </c>
    </row>
    <row r="108" spans="1:27" ht="14.5" hidden="1" x14ac:dyDescent="0.35">
      <c r="A108" s="18" t="s">
        <v>111</v>
      </c>
    </row>
    <row r="109" spans="1:27" ht="14.5" hidden="1" x14ac:dyDescent="0.35">
      <c r="A109" s="18" t="s">
        <v>110</v>
      </c>
    </row>
    <row r="110" spans="1:27" ht="14.5" hidden="1" x14ac:dyDescent="0.35">
      <c r="A110" s="18" t="s">
        <v>114</v>
      </c>
      <c r="B110" s="51"/>
    </row>
    <row r="111" spans="1:27" ht="14.5" hidden="1" x14ac:dyDescent="0.35">
      <c r="A111" s="18" t="s">
        <v>113</v>
      </c>
      <c r="B111" s="5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5" hidden="1" x14ac:dyDescent="0.35">
      <c r="A112" s="18" t="s">
        <v>116</v>
      </c>
      <c r="B112" s="5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" ht="14.5" hidden="1" x14ac:dyDescent="0.35">
      <c r="A113" s="18" t="s">
        <v>110</v>
      </c>
      <c r="B113" s="52"/>
    </row>
    <row r="114" spans="1:2" ht="14.5" hidden="1" x14ac:dyDescent="0.35">
      <c r="A114" s="18" t="s">
        <v>120</v>
      </c>
      <c r="B114" s="52"/>
    </row>
    <row r="115" spans="1:2" ht="14.5" hidden="1" x14ac:dyDescent="0.35">
      <c r="A115" s="18" t="s">
        <v>119</v>
      </c>
      <c r="B115" s="52"/>
    </row>
    <row r="116" spans="1:2" ht="14.5" hidden="1" x14ac:dyDescent="0.35">
      <c r="A116" s="18" t="s">
        <v>124</v>
      </c>
    </row>
    <row r="117" spans="1:2" ht="14.5" hidden="1" x14ac:dyDescent="0.35">
      <c r="A117" s="18" t="s">
        <v>122</v>
      </c>
    </row>
    <row r="118" spans="1:2" ht="14.5" hidden="1" x14ac:dyDescent="0.35">
      <c r="A118" s="18" t="s">
        <v>151</v>
      </c>
    </row>
    <row r="119" spans="1:2" ht="14.5" hidden="1" x14ac:dyDescent="0.35">
      <c r="A119" s="18" t="s">
        <v>150</v>
      </c>
    </row>
    <row r="120" spans="1:2" ht="14.5" hidden="1" x14ac:dyDescent="0.35">
      <c r="A120" s="18" t="s">
        <v>156</v>
      </c>
    </row>
    <row r="121" spans="1:2" ht="14.5" hidden="1" x14ac:dyDescent="0.35">
      <c r="A121" s="18" t="s">
        <v>157</v>
      </c>
    </row>
    <row r="122" spans="1:2" ht="14.5" hidden="1" x14ac:dyDescent="0.35">
      <c r="A122" s="18" t="s">
        <v>168</v>
      </c>
    </row>
    <row r="123" spans="1:2" ht="14.5" hidden="1" x14ac:dyDescent="0.35">
      <c r="A123" s="18" t="s">
        <v>150</v>
      </c>
    </row>
    <row r="124" spans="1:2" ht="14.5" hidden="1" x14ac:dyDescent="0.35">
      <c r="A124" s="18" t="s">
        <v>176</v>
      </c>
    </row>
    <row r="125" spans="1:2" ht="14.5" hidden="1" x14ac:dyDescent="0.35">
      <c r="A125" s="18" t="s">
        <v>175</v>
      </c>
    </row>
    <row r="126" spans="1:2" ht="14.5" x14ac:dyDescent="0.35">
      <c r="A126" s="18" t="s">
        <v>182</v>
      </c>
    </row>
    <row r="127" spans="1:2" ht="14.5" x14ac:dyDescent="0.35">
      <c r="A127" s="18" t="s">
        <v>150</v>
      </c>
    </row>
    <row r="134" spans="1:1" ht="14.5" x14ac:dyDescent="0.35">
      <c r="A134" s="91" t="s">
        <v>123</v>
      </c>
    </row>
    <row r="135" spans="1:1" ht="14.5" x14ac:dyDescent="0.35">
      <c r="A135" s="10" t="s">
        <v>164</v>
      </c>
    </row>
    <row r="136" spans="1:1" ht="14.5" x14ac:dyDescent="0.35">
      <c r="A136" s="92" t="s">
        <v>167</v>
      </c>
    </row>
    <row r="137" spans="1:1" ht="14.5" x14ac:dyDescent="0.35">
      <c r="A137" s="10" t="s">
        <v>165</v>
      </c>
    </row>
    <row r="138" spans="1:1" ht="14.5" x14ac:dyDescent="0.35">
      <c r="A138" s="92" t="s">
        <v>166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29</v>
      </c>
      <c r="C1" s="61"/>
      <c r="D1" s="65"/>
      <c r="E1" s="65"/>
      <c r="F1" s="65"/>
    </row>
    <row r="2" spans="2:6" ht="13" x14ac:dyDescent="0.25">
      <c r="B2" s="61" t="s">
        <v>30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31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32</v>
      </c>
      <c r="C6" s="61"/>
      <c r="D6" s="65"/>
      <c r="E6" s="65" t="s">
        <v>33</v>
      </c>
      <c r="F6" s="65" t="s">
        <v>34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2023-04-11T12:55:09Z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