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492E01A4-9873-4716-8205-9E7EBFCB6A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9" i="2" l="1"/>
  <c r="R9" i="2"/>
  <c r="R58" i="2"/>
  <c r="P57" i="2"/>
  <c r="R57" i="2" s="1"/>
  <c r="O79" i="2"/>
  <c r="R61" i="2"/>
  <c r="N17" i="2"/>
  <c r="N15" i="2"/>
  <c r="N79" i="2" s="1"/>
  <c r="R53" i="2"/>
  <c r="M52" i="2"/>
  <c r="M79" i="2" s="1"/>
  <c r="L79" i="2"/>
  <c r="R8" i="2"/>
  <c r="R55" i="2"/>
  <c r="K54" i="2"/>
  <c r="R54" i="2" s="1"/>
  <c r="R51" i="2"/>
  <c r="J50" i="2"/>
  <c r="J79" i="2" s="1"/>
  <c r="I40" i="2"/>
  <c r="I79" i="2" s="1"/>
  <c r="H79" i="2"/>
  <c r="R27" i="2"/>
  <c r="G79" i="2"/>
  <c r="R26" i="2"/>
  <c r="R10" i="2"/>
  <c r="R11" i="2"/>
  <c r="R12" i="2"/>
  <c r="R13" i="2"/>
  <c r="R14" i="2"/>
  <c r="R19" i="2"/>
  <c r="R20" i="2"/>
  <c r="R21" i="2"/>
  <c r="R22" i="2"/>
  <c r="R24" i="2"/>
  <c r="R25" i="2"/>
  <c r="R28" i="2"/>
  <c r="R29" i="2"/>
  <c r="R30" i="2"/>
  <c r="R32" i="2"/>
  <c r="R33" i="2"/>
  <c r="R34" i="2"/>
  <c r="R35" i="2"/>
  <c r="R36" i="2"/>
  <c r="R37" i="2"/>
  <c r="R38" i="2"/>
  <c r="R39" i="2"/>
  <c r="R41" i="2"/>
  <c r="R42" i="2"/>
  <c r="R43" i="2"/>
  <c r="R44" i="2"/>
  <c r="R45" i="2"/>
  <c r="R46" i="2"/>
  <c r="R47" i="2"/>
  <c r="R48" i="2"/>
  <c r="R49" i="2"/>
  <c r="R60" i="2"/>
  <c r="R63" i="2"/>
  <c r="R64" i="2"/>
  <c r="R65" i="2"/>
  <c r="R66" i="2"/>
  <c r="R68" i="2"/>
  <c r="R71" i="2"/>
  <c r="R72" i="2"/>
  <c r="R73" i="2"/>
  <c r="R74" i="2"/>
  <c r="R75" i="2"/>
  <c r="R76" i="2"/>
  <c r="R77" i="2"/>
  <c r="R78" i="2"/>
  <c r="R23" i="2"/>
  <c r="R62" i="2"/>
  <c r="R59" i="2"/>
  <c r="R31" i="2"/>
  <c r="R56" i="2"/>
  <c r="R40" i="2"/>
  <c r="R67" i="2"/>
  <c r="P79" i="2" l="1"/>
  <c r="R52" i="2"/>
  <c r="R50" i="2"/>
  <c r="K79" i="2"/>
</calcChain>
</file>

<file path=xl/sharedStrings.xml><?xml version="1.0" encoding="utf-8"?>
<sst xmlns="http://schemas.openxmlformats.org/spreadsheetml/2006/main" count="180" uniqueCount="116">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</sst>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topLeftCell="A2" zoomScale="120" zoomScaleNormal="120" workbookViewId="0">
      <selection activeCell="A104" sqref="A104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4" width="16.54296875" style="1" hidden="1" customWidth="1"/>
    <col min="15" max="16" width="12.90625" style="1" hidden="1" customWidth="1"/>
    <col min="17" max="17" width="16.90625" style="1" customWidth="1"/>
    <col min="18" max="18" width="12.1796875" style="43" hidden="1" customWidth="1"/>
    <col min="19" max="19" width="12" style="43" bestFit="1" customWidth="1"/>
    <col min="20" max="16384" width="9.1796875" style="43"/>
  </cols>
  <sheetData>
    <row r="1" spans="1:18" ht="20.5" x14ac:dyDescent="0.45">
      <c r="A1" s="43" t="s">
        <v>11</v>
      </c>
      <c r="B1" s="72" t="s">
        <v>10</v>
      </c>
      <c r="C1" s="73"/>
      <c r="D1" s="73"/>
      <c r="E1" s="73"/>
      <c r="F1" s="73"/>
      <c r="G1" s="73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ht="20.5" x14ac:dyDescent="0.45">
      <c r="B2" s="44"/>
      <c r="C2" s="44"/>
      <c r="D2" s="44"/>
      <c r="E2" s="45"/>
      <c r="F2" s="45"/>
    </row>
    <row r="3" spans="1:18" ht="20.5" x14ac:dyDescent="0.45">
      <c r="A3" s="46" t="s">
        <v>12</v>
      </c>
      <c r="B3" s="44" t="s">
        <v>7</v>
      </c>
      <c r="C3" s="47"/>
    </row>
    <row r="4" spans="1:18" ht="21" thickBot="1" x14ac:dyDescent="0.5">
      <c r="A4" s="46"/>
      <c r="B4" s="48"/>
      <c r="C4" s="47"/>
    </row>
    <row r="5" spans="1:18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63" t="s">
        <v>54</v>
      </c>
      <c r="I5" s="63" t="s">
        <v>55</v>
      </c>
      <c r="J5" s="63" t="s">
        <v>71</v>
      </c>
      <c r="K5" s="63" t="s">
        <v>74</v>
      </c>
      <c r="L5" s="63" t="s">
        <v>80</v>
      </c>
      <c r="M5" s="63" t="s">
        <v>87</v>
      </c>
      <c r="N5" s="63" t="s">
        <v>93</v>
      </c>
      <c r="O5" s="63" t="s">
        <v>100</v>
      </c>
      <c r="P5" s="63" t="s">
        <v>107</v>
      </c>
      <c r="Q5" s="63" t="s">
        <v>111</v>
      </c>
      <c r="R5" s="36" t="s">
        <v>6</v>
      </c>
    </row>
    <row r="6" spans="1:18" s="14" customFormat="1" ht="14.5" x14ac:dyDescent="0.35">
      <c r="A6" s="22" t="s">
        <v>8</v>
      </c>
      <c r="B6" s="4"/>
      <c r="C6" s="5"/>
      <c r="D6" s="5"/>
      <c r="E6" s="6"/>
      <c r="F6" s="7"/>
      <c r="G6" s="7"/>
      <c r="H6" s="62"/>
      <c r="I6" s="62"/>
      <c r="J6" s="62"/>
      <c r="K6" s="62"/>
      <c r="L6" s="62"/>
      <c r="M6" s="62"/>
      <c r="N6" s="62"/>
      <c r="O6" s="62"/>
      <c r="P6" s="62"/>
      <c r="Q6" s="62"/>
      <c r="R6" s="25"/>
    </row>
    <row r="7" spans="1:18" s="14" customFormat="1" ht="14.5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</row>
    <row r="8" spans="1:18" s="14" customFormat="1" ht="15" hidden="1" x14ac:dyDescent="0.35">
      <c r="A8" s="23" t="s">
        <v>13</v>
      </c>
      <c r="B8" s="10" t="s">
        <v>58</v>
      </c>
      <c r="C8" s="53" t="s">
        <v>82</v>
      </c>
      <c r="D8" s="68" t="s">
        <v>83</v>
      </c>
      <c r="E8" s="69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37"/>
      <c r="Q8" s="37"/>
      <c r="R8" s="70">
        <f>SUM(L8)</f>
        <v>95000</v>
      </c>
    </row>
    <row r="9" spans="1:18" s="14" customFormat="1" ht="15" thickBot="1" x14ac:dyDescent="0.4">
      <c r="A9" s="28" t="s">
        <v>15</v>
      </c>
      <c r="B9" s="61" t="s">
        <v>50</v>
      </c>
      <c r="C9" s="71" t="s">
        <v>112</v>
      </c>
      <c r="D9" s="68" t="s">
        <v>113</v>
      </c>
      <c r="E9" s="68" t="s">
        <v>114</v>
      </c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37"/>
      <c r="Q9" s="37">
        <v>379354</v>
      </c>
      <c r="R9" s="70">
        <f>SUM(Q9)</f>
        <v>379354</v>
      </c>
    </row>
    <row r="10" spans="1:18" s="14" customFormat="1" ht="15" thickTop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37"/>
      <c r="Q10" s="37"/>
      <c r="R10" s="70">
        <f t="shared" ref="R10:R25" si="0">SUM(G10:G10)</f>
        <v>0</v>
      </c>
    </row>
    <row r="11" spans="1:18" s="14" customFormat="1" ht="14.5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37"/>
      <c r="Q11" s="37"/>
      <c r="R11" s="70">
        <f t="shared" si="0"/>
        <v>0</v>
      </c>
    </row>
    <row r="12" spans="1:18" s="14" customFormat="1" ht="14.5" hidden="1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37"/>
      <c r="Q12" s="37"/>
      <c r="R12" s="70">
        <f t="shared" si="0"/>
        <v>0</v>
      </c>
    </row>
    <row r="13" spans="1:18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37"/>
      <c r="Q13" s="37"/>
      <c r="R13" s="70">
        <f t="shared" si="0"/>
        <v>0</v>
      </c>
    </row>
    <row r="14" spans="1:18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37"/>
      <c r="Q14" s="37"/>
      <c r="R14" s="70">
        <f t="shared" si="0"/>
        <v>0</v>
      </c>
    </row>
    <row r="15" spans="1:18" s="14" customFormat="1" ht="14.5" hidden="1" x14ac:dyDescent="0.35">
      <c r="A15" s="15" t="s">
        <v>16</v>
      </c>
      <c r="B15" s="10" t="s">
        <v>67</v>
      </c>
      <c r="C15" s="8" t="s">
        <v>96</v>
      </c>
      <c r="D15" s="8" t="s">
        <v>97</v>
      </c>
      <c r="E15" s="8" t="s">
        <v>98</v>
      </c>
      <c r="F15" s="10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37"/>
      <c r="Q15" s="37"/>
      <c r="R15" s="70"/>
    </row>
    <row r="16" spans="1:18" s="14" customFormat="1" ht="14.5" hidden="1" x14ac:dyDescent="0.35">
      <c r="A16" s="15" t="s">
        <v>16</v>
      </c>
      <c r="B16" s="10" t="s">
        <v>70</v>
      </c>
      <c r="C16" s="8" t="s">
        <v>96</v>
      </c>
      <c r="D16" s="8" t="s">
        <v>97</v>
      </c>
      <c r="E16" s="8" t="s">
        <v>98</v>
      </c>
      <c r="F16" s="10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37"/>
      <c r="Q16" s="37"/>
      <c r="R16" s="70"/>
    </row>
    <row r="17" spans="1:18" s="14" customFormat="1" ht="14.5" hidden="1" x14ac:dyDescent="0.35">
      <c r="A17" s="15" t="s">
        <v>17</v>
      </c>
      <c r="B17" s="10" t="s">
        <v>67</v>
      </c>
      <c r="C17" s="8" t="s">
        <v>96</v>
      </c>
      <c r="D17" s="8" t="s">
        <v>97</v>
      </c>
      <c r="E17" s="8" t="s">
        <v>99</v>
      </c>
      <c r="F17" s="10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37"/>
      <c r="Q17" s="37"/>
      <c r="R17" s="70"/>
    </row>
    <row r="18" spans="1:18" s="14" customFormat="1" ht="14.5" hidden="1" x14ac:dyDescent="0.35">
      <c r="A18" s="15" t="s">
        <v>17</v>
      </c>
      <c r="B18" s="10" t="s">
        <v>70</v>
      </c>
      <c r="C18" s="8" t="s">
        <v>96</v>
      </c>
      <c r="D18" s="8" t="s">
        <v>97</v>
      </c>
      <c r="E18" s="8" t="s">
        <v>99</v>
      </c>
      <c r="F18" s="10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37"/>
      <c r="Q18" s="37"/>
      <c r="R18" s="70"/>
    </row>
    <row r="19" spans="1:18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37"/>
      <c r="Q19" s="37"/>
      <c r="R19" s="70">
        <f t="shared" si="0"/>
        <v>0</v>
      </c>
    </row>
    <row r="20" spans="1:18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38"/>
      <c r="Q20" s="38"/>
      <c r="R20" s="70">
        <f t="shared" si="0"/>
        <v>0</v>
      </c>
    </row>
    <row r="21" spans="1:18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38"/>
      <c r="Q21" s="38"/>
      <c r="R21" s="70">
        <f t="shared" si="0"/>
        <v>0</v>
      </c>
    </row>
    <row r="22" spans="1:18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38"/>
      <c r="Q22" s="38"/>
      <c r="R22" s="70">
        <f t="shared" si="0"/>
        <v>0</v>
      </c>
    </row>
    <row r="23" spans="1:18" s="14" customFormat="1" ht="14.5" hidden="1" x14ac:dyDescent="0.35">
      <c r="A23" s="15" t="s">
        <v>36</v>
      </c>
      <c r="B23" s="39"/>
      <c r="C23" s="40"/>
      <c r="D23" s="49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38"/>
      <c r="Q23" s="38"/>
      <c r="R23" s="70">
        <f t="shared" si="0"/>
        <v>0</v>
      </c>
    </row>
    <row r="24" spans="1:18" s="14" customFormat="1" ht="14.5" hidden="1" x14ac:dyDescent="0.35">
      <c r="A24" s="15" t="s">
        <v>36</v>
      </c>
      <c r="B24" s="39"/>
      <c r="C24" s="40"/>
      <c r="D24" s="49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38"/>
      <c r="Q24" s="38"/>
      <c r="R24" s="70">
        <f t="shared" si="0"/>
        <v>0</v>
      </c>
    </row>
    <row r="25" spans="1:18" s="14" customFormat="1" ht="14.5" hidden="1" x14ac:dyDescent="0.35">
      <c r="A25" s="29" t="s">
        <v>35</v>
      </c>
      <c r="B25" s="10"/>
      <c r="C25" s="50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38"/>
      <c r="Q25" s="38"/>
      <c r="R25" s="70">
        <f t="shared" si="0"/>
        <v>0</v>
      </c>
    </row>
    <row r="26" spans="1:18" s="14" customFormat="1" ht="14.5" hidden="1" x14ac:dyDescent="0.35">
      <c r="A26" s="29" t="s">
        <v>41</v>
      </c>
      <c r="B26" s="61" t="s">
        <v>42</v>
      </c>
      <c r="C26" s="8" t="s">
        <v>43</v>
      </c>
      <c r="D26" s="36" t="s">
        <v>38</v>
      </c>
      <c r="E26" s="8" t="s">
        <v>39</v>
      </c>
      <c r="F26" s="10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70">
        <f>SUM(G26)</f>
        <v>5571.0899999999974</v>
      </c>
    </row>
    <row r="27" spans="1:18" s="14" customFormat="1" ht="14.5" hidden="1" x14ac:dyDescent="0.35">
      <c r="A27" s="15" t="s">
        <v>49</v>
      </c>
      <c r="B27" s="61" t="s">
        <v>50</v>
      </c>
      <c r="C27" s="8" t="s">
        <v>51</v>
      </c>
      <c r="D27" s="8" t="s">
        <v>52</v>
      </c>
      <c r="E27" s="8" t="s">
        <v>53</v>
      </c>
      <c r="F27" s="10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38"/>
      <c r="Q27" s="38"/>
      <c r="R27" s="70">
        <f>SUM(H27:I27)</f>
        <v>29013.046892137107</v>
      </c>
    </row>
    <row r="28" spans="1:18" s="14" customFormat="1" ht="14.5" hidden="1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70">
        <f t="shared" ref="R28:R68" si="1">SUM(G28:G28)</f>
        <v>0</v>
      </c>
    </row>
    <row r="29" spans="1:18" s="14" customFormat="1" ht="15.5" hidden="1" x14ac:dyDescent="0.35">
      <c r="A29" s="3" t="s">
        <v>8</v>
      </c>
      <c r="B29" s="10"/>
      <c r="C29" s="52"/>
      <c r="D29" s="8"/>
      <c r="E29" s="52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70">
        <f t="shared" si="1"/>
        <v>0</v>
      </c>
    </row>
    <row r="30" spans="1:18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70">
        <f t="shared" si="1"/>
        <v>0</v>
      </c>
    </row>
    <row r="31" spans="1:18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70">
        <f t="shared" si="1"/>
        <v>0</v>
      </c>
    </row>
    <row r="32" spans="1:18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70">
        <f t="shared" si="1"/>
        <v>0</v>
      </c>
    </row>
    <row r="33" spans="1:19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70">
        <f t="shared" si="1"/>
        <v>0</v>
      </c>
    </row>
    <row r="34" spans="1:19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70">
        <f t="shared" si="1"/>
        <v>0</v>
      </c>
    </row>
    <row r="35" spans="1:19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70">
        <f t="shared" si="1"/>
        <v>0</v>
      </c>
    </row>
    <row r="36" spans="1:19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70">
        <f t="shared" si="1"/>
        <v>0</v>
      </c>
    </row>
    <row r="37" spans="1:19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70">
        <f t="shared" si="1"/>
        <v>0</v>
      </c>
    </row>
    <row r="38" spans="1:19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0">
        <f t="shared" si="1"/>
        <v>0</v>
      </c>
    </row>
    <row r="39" spans="1:19" s="14" customFormat="1" ht="14.5" hidden="1" x14ac:dyDescent="0.35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70">
        <f t="shared" si="1"/>
        <v>0</v>
      </c>
    </row>
    <row r="40" spans="1:19" s="14" customFormat="1" ht="14.5" hidden="1" x14ac:dyDescent="0.35">
      <c r="A40" s="64" t="s">
        <v>57</v>
      </c>
      <c r="B40" s="61" t="s">
        <v>58</v>
      </c>
      <c r="C40" s="8" t="s">
        <v>59</v>
      </c>
      <c r="D40" s="8" t="s">
        <v>60</v>
      </c>
      <c r="E40" s="8" t="s">
        <v>61</v>
      </c>
      <c r="F40" s="8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38"/>
      <c r="Q40" s="38"/>
      <c r="R40" s="70">
        <f t="shared" si="1"/>
        <v>0</v>
      </c>
    </row>
    <row r="41" spans="1:19" s="14" customFormat="1" ht="14.5" hidden="1" x14ac:dyDescent="0.35">
      <c r="A41" s="64" t="s">
        <v>57</v>
      </c>
      <c r="B41" s="65" t="s">
        <v>62</v>
      </c>
      <c r="C41" s="8" t="s">
        <v>59</v>
      </c>
      <c r="D41" s="8" t="s">
        <v>60</v>
      </c>
      <c r="E41" s="8" t="s">
        <v>61</v>
      </c>
      <c r="F41" s="8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38"/>
      <c r="R41" s="70">
        <f t="shared" si="1"/>
        <v>0</v>
      </c>
    </row>
    <row r="42" spans="1:19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70">
        <f t="shared" si="1"/>
        <v>0</v>
      </c>
    </row>
    <row r="43" spans="1:19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70">
        <f t="shared" si="1"/>
        <v>0</v>
      </c>
    </row>
    <row r="44" spans="1:19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70">
        <f t="shared" si="1"/>
        <v>0</v>
      </c>
      <c r="S44" s="42"/>
    </row>
    <row r="45" spans="1:19" s="14" customFormat="1" ht="14.5" hidden="1" x14ac:dyDescent="0.35">
      <c r="A45"/>
      <c r="B45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70">
        <f t="shared" si="1"/>
        <v>0</v>
      </c>
    </row>
    <row r="46" spans="1:19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70">
        <f t="shared" si="1"/>
        <v>0</v>
      </c>
    </row>
    <row r="47" spans="1:19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70">
        <f t="shared" si="1"/>
        <v>0</v>
      </c>
    </row>
    <row r="48" spans="1:19" s="41" customFormat="1" ht="14.5" hidden="1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70">
        <f t="shared" si="1"/>
        <v>0</v>
      </c>
    </row>
    <row r="49" spans="1:18" s="41" customFormat="1" ht="14.5" hidden="1" x14ac:dyDescent="0.35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70">
        <f t="shared" si="1"/>
        <v>0</v>
      </c>
    </row>
    <row r="50" spans="1:18" s="14" customFormat="1" ht="15.5" hidden="1" x14ac:dyDescent="0.35">
      <c r="A50" s="66" t="s">
        <v>66</v>
      </c>
      <c r="B50" s="10" t="s">
        <v>67</v>
      </c>
      <c r="C50" s="8" t="s">
        <v>68</v>
      </c>
      <c r="D50" s="67" t="s">
        <v>69</v>
      </c>
      <c r="E50" s="67">
        <v>6501</v>
      </c>
      <c r="F50" s="10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37"/>
      <c r="Q50" s="37"/>
      <c r="R50" s="70">
        <f>SUM(J50)</f>
        <v>565756</v>
      </c>
    </row>
    <row r="51" spans="1:18" s="14" customFormat="1" ht="15.5" hidden="1" x14ac:dyDescent="0.35">
      <c r="A51" s="66" t="s">
        <v>66</v>
      </c>
      <c r="B51" s="10" t="s">
        <v>70</v>
      </c>
      <c r="C51" s="8" t="s">
        <v>68</v>
      </c>
      <c r="D51" s="67" t="s">
        <v>69</v>
      </c>
      <c r="E51" s="67">
        <v>6501</v>
      </c>
      <c r="F51" s="10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37"/>
      <c r="Q51" s="37"/>
      <c r="R51" s="70">
        <f>SUM(J51)</f>
        <v>1</v>
      </c>
    </row>
    <row r="52" spans="1:18" s="14" customFormat="1" ht="15.5" hidden="1" x14ac:dyDescent="0.35">
      <c r="A52" s="15" t="s">
        <v>88</v>
      </c>
      <c r="B52" s="10" t="s">
        <v>67</v>
      </c>
      <c r="C52" s="40" t="s">
        <v>89</v>
      </c>
      <c r="D52" s="52" t="s">
        <v>90</v>
      </c>
      <c r="E52" s="52">
        <v>6502</v>
      </c>
      <c r="F52" s="8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38"/>
      <c r="Q52" s="38"/>
      <c r="R52" s="70">
        <f>SUM(M52)</f>
        <v>95406</v>
      </c>
    </row>
    <row r="53" spans="1:18" s="14" customFormat="1" ht="15.5" hidden="1" x14ac:dyDescent="0.35">
      <c r="A53" s="15" t="s">
        <v>88</v>
      </c>
      <c r="B53" s="10" t="s">
        <v>70</v>
      </c>
      <c r="C53" s="40" t="s">
        <v>89</v>
      </c>
      <c r="D53" s="52" t="s">
        <v>90</v>
      </c>
      <c r="E53" s="52">
        <v>6502</v>
      </c>
      <c r="F53" s="8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38"/>
      <c r="Q53" s="38"/>
      <c r="R53" s="70">
        <f>SUM(M53)</f>
        <v>1</v>
      </c>
    </row>
    <row r="54" spans="1:18" s="41" customFormat="1" ht="15.5" hidden="1" x14ac:dyDescent="0.35">
      <c r="A54" s="26" t="s">
        <v>75</v>
      </c>
      <c r="B54" s="10" t="s">
        <v>67</v>
      </c>
      <c r="C54" s="8" t="s">
        <v>76</v>
      </c>
      <c r="D54" s="52" t="s">
        <v>79</v>
      </c>
      <c r="E54" s="52">
        <v>6503</v>
      </c>
      <c r="F54" s="8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37"/>
      <c r="Q54" s="37"/>
      <c r="R54" s="70">
        <f>SUM(K54)</f>
        <v>126915</v>
      </c>
    </row>
    <row r="55" spans="1:18" s="41" customFormat="1" ht="15.5" hidden="1" x14ac:dyDescent="0.35">
      <c r="A55" s="26" t="s">
        <v>75</v>
      </c>
      <c r="B55" s="10" t="s">
        <v>70</v>
      </c>
      <c r="C55" s="8" t="s">
        <v>76</v>
      </c>
      <c r="D55" s="52" t="s">
        <v>79</v>
      </c>
      <c r="E55" s="52">
        <v>6503</v>
      </c>
      <c r="F55" s="8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37"/>
      <c r="R55" s="70">
        <f>SUM(K55)</f>
        <v>1</v>
      </c>
    </row>
    <row r="56" spans="1:18" s="41" customFormat="1" ht="14.5" hidden="1" x14ac:dyDescent="0.35">
      <c r="A56" s="26"/>
      <c r="B56" s="39"/>
      <c r="C56" s="36"/>
      <c r="D56" s="8"/>
      <c r="E56" s="10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70">
        <f t="shared" si="1"/>
        <v>0</v>
      </c>
    </row>
    <row r="57" spans="1:18" s="41" customFormat="1" ht="15.5" hidden="1" x14ac:dyDescent="0.35">
      <c r="A57" s="26" t="s">
        <v>75</v>
      </c>
      <c r="B57" s="10" t="s">
        <v>105</v>
      </c>
      <c r="C57" s="8" t="s">
        <v>106</v>
      </c>
      <c r="D57" s="52" t="s">
        <v>79</v>
      </c>
      <c r="E57" s="67">
        <v>6503</v>
      </c>
      <c r="F57" s="8">
        <v>17.277999999999999</v>
      </c>
      <c r="G57" s="37"/>
      <c r="H57" s="37"/>
      <c r="I57" s="37"/>
      <c r="J57" s="37"/>
      <c r="K57" s="37"/>
      <c r="L57" s="37"/>
      <c r="M57" s="37"/>
      <c r="N57" s="37"/>
      <c r="O57" s="37"/>
      <c r="P57" s="37">
        <f>504210-1</f>
        <v>504209</v>
      </c>
      <c r="Q57" s="37"/>
      <c r="R57" s="70">
        <f>SUM(P57)</f>
        <v>504209</v>
      </c>
    </row>
    <row r="58" spans="1:18" s="41" customFormat="1" ht="15.5" hidden="1" x14ac:dyDescent="0.35">
      <c r="A58" s="26" t="s">
        <v>75</v>
      </c>
      <c r="B58" s="10" t="s">
        <v>70</v>
      </c>
      <c r="C58" s="8" t="s">
        <v>106</v>
      </c>
      <c r="D58" s="52" t="s">
        <v>79</v>
      </c>
      <c r="E58" s="67">
        <v>6503</v>
      </c>
      <c r="F58" s="8">
        <v>17.277999999999999</v>
      </c>
      <c r="G58" s="37"/>
      <c r="H58" s="37"/>
      <c r="I58" s="37"/>
      <c r="J58" s="37"/>
      <c r="K58" s="37"/>
      <c r="L58" s="37"/>
      <c r="M58" s="37"/>
      <c r="N58" s="37"/>
      <c r="O58" s="37"/>
      <c r="P58" s="37">
        <v>1</v>
      </c>
      <c r="Q58" s="37"/>
      <c r="R58" s="70">
        <f>SUM(P58)</f>
        <v>1</v>
      </c>
    </row>
    <row r="59" spans="1:18" s="14" customFormat="1" ht="14.5" hidden="1" x14ac:dyDescent="0.35">
      <c r="A59" s="26"/>
      <c r="B59" s="10"/>
      <c r="C59" s="53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70">
        <f t="shared" si="1"/>
        <v>0</v>
      </c>
    </row>
    <row r="60" spans="1:18" s="14" customFormat="1" ht="14.5" hidden="1" x14ac:dyDescent="0.35">
      <c r="A60" s="26"/>
      <c r="B60" s="10"/>
      <c r="C60" s="53"/>
      <c r="D60" s="8"/>
      <c r="E60" s="10"/>
      <c r="F60" s="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70">
        <f t="shared" si="1"/>
        <v>0</v>
      </c>
    </row>
    <row r="61" spans="1:18" s="14" customFormat="1" ht="15.5" hidden="1" x14ac:dyDescent="0.35">
      <c r="A61" s="26" t="s">
        <v>104</v>
      </c>
      <c r="B61" s="10" t="s">
        <v>103</v>
      </c>
      <c r="C61" s="8" t="s">
        <v>68</v>
      </c>
      <c r="D61" s="52" t="s">
        <v>69</v>
      </c>
      <c r="E61" s="10">
        <v>6407</v>
      </c>
      <c r="F61" s="10">
        <v>17.259</v>
      </c>
      <c r="G61" s="37"/>
      <c r="H61" s="37"/>
      <c r="I61" s="37"/>
      <c r="J61" s="37"/>
      <c r="K61" s="37"/>
      <c r="L61" s="37"/>
      <c r="M61" s="37"/>
      <c r="N61" s="37"/>
      <c r="O61" s="37">
        <v>10000</v>
      </c>
      <c r="P61" s="37"/>
      <c r="Q61" s="37"/>
      <c r="R61" s="70">
        <f>SUM(O61)</f>
        <v>10000</v>
      </c>
    </row>
    <row r="62" spans="1:18" s="14" customFormat="1" ht="14.5" hidden="1" x14ac:dyDescent="0.35">
      <c r="A62" s="26"/>
      <c r="B62" s="39"/>
      <c r="C62" s="36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70">
        <f t="shared" si="1"/>
        <v>0</v>
      </c>
    </row>
    <row r="63" spans="1:18" s="14" customFormat="1" ht="14.5" hidden="1" x14ac:dyDescent="0.35">
      <c r="A63" s="26"/>
      <c r="B63" s="10"/>
      <c r="C63" s="36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70">
        <f t="shared" si="1"/>
        <v>0</v>
      </c>
    </row>
    <row r="64" spans="1:18" s="14" customFormat="1" ht="14.5" hidden="1" x14ac:dyDescent="0.35">
      <c r="A64" s="26"/>
      <c r="B64" s="10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70">
        <f t="shared" si="1"/>
        <v>0</v>
      </c>
    </row>
    <row r="65" spans="1:19" s="14" customFormat="1" ht="18.5" hidden="1" x14ac:dyDescent="0.35">
      <c r="A65" s="54"/>
      <c r="B65" s="10"/>
      <c r="C65" s="40"/>
      <c r="D65" s="40"/>
      <c r="E65" s="4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70">
        <f t="shared" si="1"/>
        <v>0</v>
      </c>
    </row>
    <row r="66" spans="1:19" s="14" customFormat="1" ht="14.5" hidden="1" x14ac:dyDescent="0.35">
      <c r="A66" s="26"/>
      <c r="B66" s="10"/>
      <c r="C66" s="55"/>
      <c r="D66" s="8"/>
      <c r="E66" s="55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70">
        <f t="shared" si="1"/>
        <v>0</v>
      </c>
    </row>
    <row r="67" spans="1:19" s="14" customFormat="1" ht="14.5" hidden="1" x14ac:dyDescent="0.35">
      <c r="A67" s="32"/>
      <c r="B67" s="39"/>
      <c r="C67" s="36"/>
      <c r="D67" s="8"/>
      <c r="E67" s="56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70">
        <f t="shared" si="1"/>
        <v>0</v>
      </c>
    </row>
    <row r="68" spans="1:19" s="14" customFormat="1" ht="14.5" hidden="1" x14ac:dyDescent="0.35">
      <c r="A68" s="32"/>
      <c r="B68" s="10"/>
      <c r="C68" s="36"/>
      <c r="D68" s="8"/>
      <c r="E68" s="56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70">
        <f t="shared" si="1"/>
        <v>0</v>
      </c>
    </row>
    <row r="69" spans="1:19" s="14" customFormat="1" ht="14.5" hidden="1" x14ac:dyDescent="0.35">
      <c r="A69" s="32"/>
      <c r="B69" s="10"/>
      <c r="C69" s="36"/>
      <c r="D69" s="8"/>
      <c r="E69" s="56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70"/>
    </row>
    <row r="70" spans="1:19" s="14" customFormat="1" ht="14.5" hidden="1" x14ac:dyDescent="0.35">
      <c r="A70" s="32"/>
      <c r="B70" s="10"/>
      <c r="C70" s="36"/>
      <c r="D70" s="8"/>
      <c r="E70" s="56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0"/>
    </row>
    <row r="71" spans="1:19" s="14" customFormat="1" ht="14.5" x14ac:dyDescent="0.35">
      <c r="A71" s="26"/>
      <c r="B71" s="10"/>
      <c r="C71" s="8"/>
      <c r="D71" s="8"/>
      <c r="E71" s="10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70">
        <f t="shared" ref="R71:R78" si="2">SUM(G71:G71)</f>
        <v>0</v>
      </c>
    </row>
    <row r="72" spans="1:19" s="14" customFormat="1" ht="14.5" hidden="1" x14ac:dyDescent="0.35">
      <c r="A72" s="22" t="s">
        <v>8</v>
      </c>
      <c r="B72" s="10"/>
      <c r="C72" s="8"/>
      <c r="D72" s="8"/>
      <c r="E72" s="10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70">
        <f t="shared" si="2"/>
        <v>0</v>
      </c>
    </row>
    <row r="73" spans="1:19" s="14" customFormat="1" ht="14.5" hidden="1" x14ac:dyDescent="0.35">
      <c r="A73" s="8" t="s">
        <v>27</v>
      </c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70">
        <f t="shared" si="2"/>
        <v>0</v>
      </c>
    </row>
    <row r="74" spans="1:19" s="14" customFormat="1" ht="14.5" hidden="1" x14ac:dyDescent="0.35">
      <c r="A74" s="32" t="s">
        <v>21</v>
      </c>
      <c r="B74" s="10"/>
      <c r="C74" s="24"/>
      <c r="D74" s="24"/>
      <c r="E74" s="27"/>
      <c r="F74" s="36">
        <v>17.800999999999998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70">
        <f t="shared" si="2"/>
        <v>0</v>
      </c>
    </row>
    <row r="75" spans="1:19" s="14" customFormat="1" ht="14.5" hidden="1" x14ac:dyDescent="0.35">
      <c r="A75" s="32" t="s">
        <v>21</v>
      </c>
      <c r="B75" s="10"/>
      <c r="C75" s="24"/>
      <c r="D75" s="24"/>
      <c r="E75" s="27"/>
      <c r="F75" s="36">
        <v>17.800999999999998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70">
        <f t="shared" si="2"/>
        <v>0</v>
      </c>
    </row>
    <row r="76" spans="1:19" s="14" customFormat="1" ht="14.5" hidden="1" x14ac:dyDescent="0.35">
      <c r="A76" s="32" t="s">
        <v>37</v>
      </c>
      <c r="B76" s="10"/>
      <c r="C76" s="8"/>
      <c r="D76" s="40"/>
      <c r="E76" s="51"/>
      <c r="F76" s="8">
        <v>17.225000000000001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70">
        <f t="shared" si="2"/>
        <v>0</v>
      </c>
      <c r="S76" s="57"/>
    </row>
    <row r="77" spans="1:19" s="14" customFormat="1" ht="14.5" hidden="1" x14ac:dyDescent="0.35">
      <c r="A77" s="26"/>
      <c r="B77" s="10"/>
      <c r="C77" s="31"/>
      <c r="D77" s="31"/>
      <c r="E77" s="31"/>
      <c r="F77" s="10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70">
        <f t="shared" si="2"/>
        <v>0</v>
      </c>
    </row>
    <row r="78" spans="1:19" s="14" customFormat="1" ht="14.5" hidden="1" x14ac:dyDescent="0.35">
      <c r="A78" s="13"/>
      <c r="B78" s="13"/>
      <c r="C78" s="13"/>
      <c r="D78" s="7"/>
      <c r="E78" s="7"/>
      <c r="F78" s="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70">
        <f t="shared" si="2"/>
        <v>0</v>
      </c>
    </row>
    <row r="79" spans="1:19" s="14" customFormat="1" ht="14.5" x14ac:dyDescent="0.35">
      <c r="A79" s="15" t="s">
        <v>0</v>
      </c>
      <c r="B79" s="15"/>
      <c r="C79" s="17"/>
      <c r="D79" s="17"/>
      <c r="E79" s="17"/>
      <c r="F79" s="17"/>
      <c r="G79" s="38">
        <f>SUM(G26:G78)</f>
        <v>5571.0899999999974</v>
      </c>
      <c r="H79" s="38">
        <f>SUM(H27:H78)</f>
        <v>29013.046892137107</v>
      </c>
      <c r="I79" s="38">
        <f>SUM(I39:I47)</f>
        <v>46646.94</v>
      </c>
      <c r="J79" s="38">
        <f>SUM(J47:J77)</f>
        <v>565757</v>
      </c>
      <c r="K79" s="38">
        <f>SUM(K54:K78)</f>
        <v>126916</v>
      </c>
      <c r="L79" s="38">
        <f>SUM(L7:L11)</f>
        <v>95000</v>
      </c>
      <c r="M79" s="38">
        <f>SUM(M52:M53)</f>
        <v>95407</v>
      </c>
      <c r="N79" s="38">
        <f>SUM(N15:N18)</f>
        <v>161920</v>
      </c>
      <c r="O79" s="38">
        <f>SUM(O49:O68)</f>
        <v>10000</v>
      </c>
      <c r="P79" s="38">
        <f>SUM(P56:P70)</f>
        <v>504210</v>
      </c>
      <c r="Q79" s="38">
        <f>SUM(Q9:Q11)</f>
        <v>379354</v>
      </c>
      <c r="R79" s="70"/>
    </row>
    <row r="80" spans="1:19" s="14" customFormat="1" ht="14.5" x14ac:dyDescent="0.35">
      <c r="A80" s="58"/>
      <c r="B80" s="58"/>
      <c r="C80" s="18"/>
      <c r="D80" s="18"/>
      <c r="E80" s="18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1:17" s="14" customFormat="1" ht="14.5" x14ac:dyDescent="0.35">
      <c r="A81" s="4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1:17" s="14" customFormat="1" ht="14.5" x14ac:dyDescent="0.35">
      <c r="A82" s="41" t="s">
        <v>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1:17" s="14" customFormat="1" ht="14.5" hidden="1" x14ac:dyDescent="0.35">
      <c r="A83" s="41" t="s">
        <v>45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1:17" s="14" customFormat="1" ht="14.5" hidden="1" x14ac:dyDescent="0.35">
      <c r="A84" s="58" t="s">
        <v>46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s="14" customFormat="1" ht="14.5" hidden="1" x14ac:dyDescent="0.35">
      <c r="A85" s="41" t="s">
        <v>47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s="14" customFormat="1" ht="14.5" hidden="1" x14ac:dyDescent="0.35">
      <c r="A86" s="41" t="s">
        <v>48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1:17" s="14" customFormat="1" ht="14.5" hidden="1" x14ac:dyDescent="0.35">
      <c r="A87" s="41" t="s">
        <v>63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1:17" s="14" customFormat="1" ht="14.5" hidden="1" x14ac:dyDescent="0.35">
      <c r="A88" s="41" t="s">
        <v>64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17" s="14" customFormat="1" ht="14.5" hidden="1" x14ac:dyDescent="0.35">
      <c r="A89" s="41" t="s">
        <v>72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17" s="14" customFormat="1" ht="14.5" hidden="1" x14ac:dyDescent="0.35">
      <c r="A90" s="41" t="s">
        <v>73</v>
      </c>
      <c r="C90" s="21"/>
      <c r="D90" s="21"/>
      <c r="E90" s="59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1:17" s="14" customFormat="1" ht="14.5" hidden="1" x14ac:dyDescent="0.35">
      <c r="A91" s="41" t="s">
        <v>77</v>
      </c>
      <c r="C91" s="21"/>
      <c r="D91" s="21"/>
      <c r="E91" s="59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1:17" s="14" customFormat="1" ht="14.5" hidden="1" x14ac:dyDescent="0.35">
      <c r="A92" s="41" t="s">
        <v>78</v>
      </c>
      <c r="C92" s="21"/>
      <c r="D92" s="21"/>
      <c r="E92" s="59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1:17" s="14" customFormat="1" ht="14.5" hidden="1" x14ac:dyDescent="0.35">
      <c r="A93" s="41" t="s">
        <v>86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1:17" s="14" customFormat="1" ht="14.5" hidden="1" x14ac:dyDescent="0.35">
      <c r="A94" s="41" t="s">
        <v>85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1:17" s="14" customFormat="1" ht="14.5" hidden="1" x14ac:dyDescent="0.35">
      <c r="A95" s="41" t="s">
        <v>92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s="14" customFormat="1" ht="14.5" hidden="1" x14ac:dyDescent="0.35">
      <c r="A96" s="41" t="s">
        <v>91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s="14" customFormat="1" ht="14.5" hidden="1" x14ac:dyDescent="0.35">
      <c r="A97" s="41" t="s">
        <v>95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7" s="14" customFormat="1" ht="14.5" hidden="1" x14ac:dyDescent="0.35">
      <c r="A98" s="41" t="s">
        <v>94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1:17" s="14" customFormat="1" ht="14.5" hidden="1" x14ac:dyDescent="0.35">
      <c r="A99" s="41" t="s">
        <v>101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1:17" ht="14.5" hidden="1" x14ac:dyDescent="0.35">
      <c r="A100" s="41" t="s">
        <v>102</v>
      </c>
    </row>
    <row r="101" spans="1:17" ht="14.5" hidden="1" x14ac:dyDescent="0.35">
      <c r="A101" s="41" t="s">
        <v>109</v>
      </c>
    </row>
    <row r="102" spans="1:17" ht="14.5" hidden="1" x14ac:dyDescent="0.35">
      <c r="A102" s="41" t="s">
        <v>108</v>
      </c>
    </row>
    <row r="103" spans="1:17" ht="14.5" x14ac:dyDescent="0.35">
      <c r="A103" s="41" t="s">
        <v>115</v>
      </c>
    </row>
    <row r="104" spans="1:17" ht="14.5" x14ac:dyDescent="0.35">
      <c r="A104" s="41" t="s">
        <v>110</v>
      </c>
    </row>
    <row r="105" spans="1:17" ht="14.5" x14ac:dyDescent="0.35">
      <c r="A105" s="41"/>
    </row>
    <row r="106" spans="1:17" ht="14.5" x14ac:dyDescent="0.35">
      <c r="A106" s="41"/>
    </row>
    <row r="107" spans="1:17" ht="14.5" x14ac:dyDescent="0.35">
      <c r="A107" s="41"/>
    </row>
    <row r="108" spans="1:17" ht="14.5" x14ac:dyDescent="0.35">
      <c r="A108" s="41"/>
    </row>
    <row r="109" spans="1:17" ht="14.5" x14ac:dyDescent="0.35">
      <c r="A109" s="41"/>
    </row>
    <row r="110" spans="1:17" ht="14.5" x14ac:dyDescent="0.35">
      <c r="A110" s="41"/>
    </row>
    <row r="111" spans="1:17" ht="14.5" x14ac:dyDescent="0.35">
      <c r="A111" s="41"/>
    </row>
    <row r="112" spans="1:17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2022-12-13T13:38:12Z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