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-my.sharepoint.com/personal/milly_ruiz_mass_gov/Documents/Finance 22/FINANCE 23/NEW BEDFORD/"/>
    </mc:Choice>
  </mc:AlternateContent>
  <xr:revisionPtr revIDLastSave="4" documentId="8_{EEF26C9E-89A7-4F3A-A8BA-FC9DF89575BD}" xr6:coauthVersionLast="47" xr6:coauthVersionMax="47" xr10:uidLastSave="{A5816458-8F09-4C07-B850-B75AD746DDEB}"/>
  <bookViews>
    <workbookView xWindow="28680" yWindow="-120" windowWidth="29040" windowHeight="15840" xr2:uid="{00000000-000D-0000-FFFF-FFFF00000000}"/>
  </bookViews>
  <sheets>
    <sheet name="NEW BEDFORD" sheetId="2" r:id="rId1"/>
  </sheets>
  <definedNames>
    <definedName name="_xlnm.Print_Area" localSheetId="0">'NEW BEDFORD'!$A$1:$G$81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79" i="2" l="1"/>
  <c r="N8" i="2"/>
  <c r="L79" i="2"/>
  <c r="N54" i="2"/>
  <c r="N36" i="2"/>
  <c r="K35" i="2"/>
  <c r="N35" i="2"/>
  <c r="J79" i="2"/>
  <c r="N32" i="2"/>
  <c r="N31" i="2"/>
  <c r="J31" i="2"/>
  <c r="I23" i="2"/>
  <c r="I79" i="2"/>
  <c r="H79" i="2"/>
  <c r="N76" i="2"/>
  <c r="G79" i="2"/>
  <c r="N61" i="2"/>
  <c r="N62" i="2"/>
  <c r="N63" i="2"/>
  <c r="N64" i="2"/>
  <c r="N65" i="2"/>
  <c r="N66" i="2"/>
  <c r="N67" i="2"/>
  <c r="N68" i="2"/>
  <c r="N69" i="2"/>
  <c r="N70" i="2"/>
  <c r="N71" i="2"/>
  <c r="N72" i="2"/>
  <c r="N73" i="2"/>
  <c r="N74" i="2"/>
  <c r="N75" i="2"/>
  <c r="N23" i="2"/>
  <c r="N9" i="2"/>
  <c r="N10" i="2"/>
  <c r="N11" i="2"/>
  <c r="N12" i="2"/>
  <c r="N14" i="2"/>
  <c r="N15" i="2"/>
  <c r="N16" i="2"/>
  <c r="N17" i="2"/>
  <c r="N18" i="2"/>
  <c r="N19" i="2"/>
  <c r="N20" i="2"/>
  <c r="N21" i="2"/>
  <c r="N22" i="2"/>
  <c r="N24" i="2"/>
  <c r="N25" i="2"/>
  <c r="N26" i="2"/>
  <c r="N27" i="2"/>
  <c r="N28" i="2"/>
  <c r="N29" i="2"/>
  <c r="N30" i="2"/>
  <c r="N33" i="2"/>
  <c r="N37" i="2"/>
  <c r="N38" i="2"/>
  <c r="N39" i="2"/>
  <c r="N41" i="2"/>
  <c r="N42" i="2"/>
  <c r="N44" i="2"/>
  <c r="N45" i="2"/>
  <c r="N46" i="2"/>
  <c r="N47" i="2"/>
  <c r="N48" i="2"/>
  <c r="N49" i="2"/>
  <c r="N50" i="2"/>
  <c r="N51" i="2"/>
  <c r="N52" i="2"/>
  <c r="N53" i="2"/>
  <c r="N55" i="2"/>
  <c r="N56" i="2"/>
  <c r="N57" i="2"/>
  <c r="N58" i="2"/>
  <c r="N59" i="2"/>
  <c r="N60" i="2"/>
  <c r="N77" i="2"/>
  <c r="N78" i="2"/>
  <c r="N43" i="2"/>
  <c r="N40" i="2"/>
  <c r="N34" i="2"/>
  <c r="N13" i="2"/>
  <c r="K79" i="2"/>
</calcChain>
</file>

<file path=xl/sharedStrings.xml><?xml version="1.0" encoding="utf-8"?>
<sst xmlns="http://schemas.openxmlformats.org/spreadsheetml/2006/main" count="124" uniqueCount="88">
  <si>
    <t xml:space="preserve">             TOTAL</t>
  </si>
  <si>
    <t>CFDA #</t>
  </si>
  <si>
    <t>SERVICE DATES</t>
  </si>
  <si>
    <t>PROGRAM NAME</t>
  </si>
  <si>
    <t>APPR CODE</t>
  </si>
  <si>
    <t>PHASE CODE</t>
  </si>
  <si>
    <t>TOTAL</t>
  </si>
  <si>
    <t>BUDGET SHEET</t>
  </si>
  <si>
    <t>MMARS DOCUMENT ID</t>
  </si>
  <si>
    <t xml:space="preserve"> DESCRIPTION:</t>
  </si>
  <si>
    <t>ONE STOP CAREER CENTERS</t>
  </si>
  <si>
    <t xml:space="preserve"> </t>
  </si>
  <si>
    <t>GREATER NEW BEDFORD</t>
  </si>
  <si>
    <t>WORKFORCE TRAINING FUND</t>
  </si>
  <si>
    <t>N/A</t>
  </si>
  <si>
    <t>STATE ONE STOP</t>
  </si>
  <si>
    <t>WP 10%</t>
  </si>
  <si>
    <t>17.207</t>
  </si>
  <si>
    <t>DOE -ELEMENTARY &amp; SECONDARY ED</t>
  </si>
  <si>
    <t>84.002A</t>
  </si>
  <si>
    <t>DOE-CAREER PATHWAYS</t>
  </si>
  <si>
    <t>MA COMMISSION FOR THE BLIND</t>
  </si>
  <si>
    <t>WP 90%</t>
  </si>
  <si>
    <t>UI</t>
  </si>
  <si>
    <t>CT EOL 21CCNBEDTRADE</t>
  </si>
  <si>
    <t>TRADE</t>
  </si>
  <si>
    <t>ALLOCATION FOR UI SERVICES</t>
  </si>
  <si>
    <t>DTA</t>
  </si>
  <si>
    <t>MA REHAB COMMISSION (SERVICE DATE 7.1.2020-9.30.2021)</t>
  </si>
  <si>
    <t>The Center for Workforce Inclusion, Inc</t>
  </si>
  <si>
    <t>4400-3067</t>
  </si>
  <si>
    <t>K103</t>
  </si>
  <si>
    <t>INITIAL AWARD FY23</t>
  </si>
  <si>
    <t>INITIAL AWARD FY23 JULY 29, 2022</t>
  </si>
  <si>
    <t>TO ADD DTA WPP EXPANSION FUNDS</t>
  </si>
  <si>
    <t>CT EOL 23CCNBEDWP</t>
  </si>
  <si>
    <t>DTA WPP EXPANSION FUNDS</t>
  </si>
  <si>
    <t>JULY 1, 2022-SEPT 30, 2022</t>
  </si>
  <si>
    <t>F20223067</t>
  </si>
  <si>
    <t>BUDGET #1 FY23</t>
  </si>
  <si>
    <t>FY23 WPP PROGRAM</t>
  </si>
  <si>
    <t>JULY 1, 2022-JUNE 20, 2023</t>
  </si>
  <si>
    <t>SPSS2023</t>
  </si>
  <si>
    <t>4400-1979</t>
  </si>
  <si>
    <t>K227</t>
  </si>
  <si>
    <t>BUDGET #1 FY23 AUGUST 25, 2022</t>
  </si>
  <si>
    <t>TO ADD FY23 WPP FUNDS</t>
  </si>
  <si>
    <t>CT EOL 23CCNBEDNEGREA</t>
  </si>
  <si>
    <t>BUDGET #2 FY23</t>
  </si>
  <si>
    <t>BUDGET #2 FY23 AUGUST 31, 2022</t>
  </si>
  <si>
    <t>TO ADD RESEA FUNDS</t>
  </si>
  <si>
    <r>
      <t>RESEA</t>
    </r>
    <r>
      <rPr>
        <b/>
        <sz val="11"/>
        <color indexed="10"/>
        <rFont val="Book Antiqua"/>
        <family val="1"/>
      </rPr>
      <t xml:space="preserve"> (SERVICE DATE JAN 1, 2022-SEPTEMBER 30, 2023)</t>
    </r>
  </si>
  <si>
    <t>JULY 1, 2022-JUNE 30, 2023</t>
  </si>
  <si>
    <t>FUIREA22</t>
  </si>
  <si>
    <t>7002-6624</t>
  </si>
  <si>
    <t>UIRE</t>
  </si>
  <si>
    <t>JULY 1, 2023-SEPT 30,2023</t>
  </si>
  <si>
    <t>BUDGET #3 FY23</t>
  </si>
  <si>
    <t>CT EOL 23CCNBEDWIA</t>
  </si>
  <si>
    <t>BUDGET #3 FY23 SEPTEMBER 30, 2022</t>
  </si>
  <si>
    <t xml:space="preserve">TO ADD FY23 YOUTH </t>
  </si>
  <si>
    <r>
      <t>YOUTH</t>
    </r>
    <r>
      <rPr>
        <b/>
        <sz val="11"/>
        <color indexed="10"/>
        <rFont val="Book Antiqua"/>
        <family val="1"/>
      </rPr>
      <t xml:space="preserve"> (SERVICE DATE: APRIL 1, 2022-JUNE 30, 2024)</t>
    </r>
  </si>
  <si>
    <t>JULY 1, 2022-JUNE 30,  2023</t>
  </si>
  <si>
    <t>FWIAYTH23</t>
  </si>
  <si>
    <t>7003-1631</t>
  </si>
  <si>
    <t>JULY 1, 2023-JUNE 30,  2024</t>
  </si>
  <si>
    <t>BUDGET #4 FY23 OCTOBER 3, 2022</t>
  </si>
  <si>
    <t>TO ADD FY23 DISLOCATED WORKER</t>
  </si>
  <si>
    <t>DISLOCATED WORKER</t>
  </si>
  <si>
    <t>FWIADWK23A</t>
  </si>
  <si>
    <t>7003-1738</t>
  </si>
  <si>
    <t>BUDGET #5 FY23 OCTOBER 18, 2022</t>
  </si>
  <si>
    <t>TO ADD INCENTIVE AWARD</t>
  </si>
  <si>
    <t>BUDGET #4 FY23</t>
  </si>
  <si>
    <t>BUDGET #5 FY23</t>
  </si>
  <si>
    <t>CT EOL 23CCNBEDVETSUI</t>
  </si>
  <si>
    <t>FVETS2022</t>
  </si>
  <si>
    <t>K110</t>
  </si>
  <si>
    <t>7002-6628</t>
  </si>
  <si>
    <t>OCT 1, 2022-DEC 31, 2022</t>
  </si>
  <si>
    <t>JVSG GOLD INCENTIVE AWARD</t>
  </si>
  <si>
    <t>BUDGET #6 FY23</t>
  </si>
  <si>
    <t>CT EOL 23CCNBEDSOSWTF</t>
  </si>
  <si>
    <t>BUDGET #6 FY23 OCTOBER 20, 2022</t>
  </si>
  <si>
    <t>TO ADD WTF FUNDS</t>
  </si>
  <si>
    <t>WTRUSTF23</t>
  </si>
  <si>
    <t>7003-0135</t>
  </si>
  <si>
    <t>K264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</si>
</sst>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</numFmts>
  <fonts count="20" x14ac:knownFonts="1">
    <font>
      <sz val="10"/>
      <name val="Arial"/>
    </font>
    <font>
      <sz val="10"/>
      <name val="Arial"/>
    </font>
    <font>
      <sz val="14"/>
      <name val="Book Antiqua"/>
      <family val="1"/>
    </font>
    <font>
      <sz val="9"/>
      <name val="Book Antiqua"/>
      <family val="1"/>
    </font>
    <font>
      <b/>
      <sz val="10"/>
      <name val="Book Antiqua"/>
      <family val="1"/>
    </font>
    <font>
      <b/>
      <sz val="16"/>
      <name val="Book Antiqua"/>
      <family val="1"/>
    </font>
    <font>
      <sz val="10"/>
      <name val="Book Antiqua"/>
      <family val="1"/>
    </font>
    <font>
      <sz val="11"/>
      <name val="Book Antiqua"/>
      <family val="1"/>
    </font>
    <font>
      <b/>
      <sz val="11"/>
      <name val="Book Antiqua"/>
      <family val="1"/>
    </font>
    <font>
      <b/>
      <sz val="11.5"/>
      <name val="Book Antiqua"/>
      <family val="1"/>
    </font>
    <font>
      <sz val="10"/>
      <name val="Arial"/>
      <family val="2"/>
    </font>
    <font>
      <sz val="12"/>
      <name val="Times New Roman"/>
      <family val="1"/>
    </font>
    <font>
      <b/>
      <sz val="11"/>
      <color indexed="10"/>
      <name val="Book Antiqua"/>
      <family val="1"/>
    </font>
    <font>
      <sz val="12"/>
      <name val="Book Antiqua"/>
      <family val="1"/>
    </font>
    <font>
      <b/>
      <sz val="12"/>
      <name val="Book Antiqua"/>
      <family val="1"/>
    </font>
    <font>
      <b/>
      <sz val="11"/>
      <color theme="1"/>
      <name val="Book Antiqua"/>
      <family val="1"/>
    </font>
    <font>
      <sz val="14"/>
      <color theme="1"/>
      <name val="Book Antiqua"/>
      <family val="1"/>
    </font>
    <font>
      <b/>
      <sz val="11"/>
      <color rgb="FF000000"/>
      <name val="Book Antiqua"/>
      <family val="1"/>
    </font>
    <font>
      <sz val="11"/>
      <color rgb="FF000000"/>
      <name val="Book Antiqua"/>
      <family val="1"/>
    </font>
    <font>
      <sz val="11"/>
      <color theme="1"/>
      <name val="Book Antiqua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44" fontId="10" fillId="0" borderId="0" applyFont="0" applyFill="0" applyBorder="0" applyAlignment="0" applyProtection="0"/>
    <xf numFmtId="37" fontId="11" fillId="0" borderId="0"/>
  </cellStyleXfs>
  <cellXfs count="90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Fill="1" applyAlignment="1">
      <alignment horizontal="center"/>
    </xf>
    <xf numFmtId="0" fontId="5" fillId="0" borderId="0" xfId="0" applyFont="1"/>
    <xf numFmtId="0" fontId="4" fillId="0" borderId="0" xfId="0" applyFont="1" applyBorder="1" applyAlignment="1">
      <alignment horizontal="left" vertic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0" xfId="0" applyFont="1"/>
    <xf numFmtId="0" fontId="7" fillId="0" borderId="1" xfId="0" quotePrefix="1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wrapText="1"/>
    </xf>
    <xf numFmtId="49" fontId="7" fillId="0" borderId="1" xfId="0" applyNumberFormat="1" applyFont="1" applyFill="1" applyBorder="1" applyAlignment="1">
      <alignment horizontal="center" wrapText="1"/>
    </xf>
    <xf numFmtId="0" fontId="7" fillId="0" borderId="1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44" fontId="8" fillId="0" borderId="1" xfId="0" applyNumberFormat="1" applyFont="1" applyFill="1" applyBorder="1"/>
    <xf numFmtId="0" fontId="8" fillId="0" borderId="1" xfId="0" quotePrefix="1" applyFont="1" applyFill="1" applyBorder="1" applyAlignment="1">
      <alignment horizontal="center"/>
    </xf>
    <xf numFmtId="7" fontId="8" fillId="0" borderId="1" xfId="0" applyNumberFormat="1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7" fontId="8" fillId="0" borderId="1" xfId="0" applyNumberFormat="1" applyFont="1" applyFill="1" applyBorder="1" applyAlignment="1">
      <alignment horizontal="center" wrapText="1"/>
    </xf>
    <xf numFmtId="0" fontId="7" fillId="0" borderId="1" xfId="0" applyFont="1" applyFill="1" applyBorder="1"/>
    <xf numFmtId="0" fontId="8" fillId="0" borderId="0" xfId="0" applyFont="1" applyBorder="1"/>
    <xf numFmtId="0" fontId="7" fillId="0" borderId="0" xfId="0" applyFont="1" applyFill="1"/>
    <xf numFmtId="0" fontId="8" fillId="0" borderId="1" xfId="0" applyFont="1" applyFill="1" applyBorder="1" applyAlignment="1">
      <alignment horizontal="left"/>
    </xf>
    <xf numFmtId="0" fontId="7" fillId="0" borderId="1" xfId="0" applyFont="1" applyFill="1" applyBorder="1" applyAlignment="1">
      <alignment horizontal="left"/>
    </xf>
    <xf numFmtId="0" fontId="8" fillId="0" borderId="0" xfId="0" applyFont="1"/>
    <xf numFmtId="0" fontId="8" fillId="0" borderId="1" xfId="0" applyFont="1" applyBorder="1" applyAlignment="1">
      <alignment horizontal="left"/>
    </xf>
    <xf numFmtId="43" fontId="8" fillId="0" borderId="1" xfId="0" applyNumberFormat="1" applyFont="1" applyBorder="1" applyAlignment="1">
      <alignment horizontal="center"/>
    </xf>
    <xf numFmtId="43" fontId="8" fillId="0" borderId="1" xfId="0" applyNumberFormat="1" applyFont="1" applyFill="1" applyBorder="1" applyAlignment="1">
      <alignment horizontal="center"/>
    </xf>
    <xf numFmtId="0" fontId="8" fillId="0" borderId="0" xfId="0" applyFont="1" applyBorder="1" applyAlignment="1">
      <alignment horizontal="left"/>
    </xf>
    <xf numFmtId="43" fontId="8" fillId="0" borderId="0" xfId="0" applyNumberFormat="1" applyFont="1" applyBorder="1" applyAlignment="1">
      <alignment horizontal="center"/>
    </xf>
    <xf numFmtId="43" fontId="8" fillId="0" borderId="0" xfId="0" applyNumberFormat="1" applyFont="1" applyFill="1" applyBorder="1" applyAlignment="1">
      <alignment horizontal="center"/>
    </xf>
    <xf numFmtId="7" fontId="8" fillId="0" borderId="0" xfId="1" applyNumberFormat="1" applyFont="1" applyFill="1" applyBorder="1" applyAlignment="1">
      <alignment horizontal="center"/>
    </xf>
    <xf numFmtId="44" fontId="8" fillId="0" borderId="0" xfId="1" applyFont="1" applyFill="1" applyBorder="1"/>
    <xf numFmtId="0" fontId="7" fillId="0" borderId="0" xfId="0" applyFont="1" applyAlignment="1">
      <alignment horizontal="center"/>
    </xf>
    <xf numFmtId="0" fontId="7" fillId="0" borderId="0" xfId="0" applyFont="1" applyFill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wrapText="1"/>
    </xf>
    <xf numFmtId="0" fontId="8" fillId="0" borderId="1" xfId="0" applyFont="1" applyFill="1" applyBorder="1" applyAlignment="1">
      <alignment horizontal="center" wrapText="1"/>
    </xf>
    <xf numFmtId="0" fontId="8" fillId="0" borderId="2" xfId="0" applyFont="1" applyFill="1" applyBorder="1" applyAlignment="1">
      <alignment horizontal="left"/>
    </xf>
    <xf numFmtId="49" fontId="8" fillId="0" borderId="1" xfId="0" applyNumberFormat="1" applyFont="1" applyFill="1" applyBorder="1" applyAlignment="1">
      <alignment horizontal="center" wrapText="1"/>
    </xf>
    <xf numFmtId="0" fontId="8" fillId="0" borderId="1" xfId="0" applyFont="1" applyBorder="1" applyAlignment="1">
      <alignment horizontal="center"/>
    </xf>
    <xf numFmtId="0" fontId="8" fillId="0" borderId="1" xfId="0" applyFont="1" applyFill="1" applyBorder="1" applyAlignment="1">
      <alignment wrapText="1"/>
    </xf>
    <xf numFmtId="0" fontId="8" fillId="0" borderId="3" xfId="0" applyFont="1" applyFill="1" applyBorder="1" applyAlignment="1">
      <alignment horizontal="left"/>
    </xf>
    <xf numFmtId="0" fontId="8" fillId="0" borderId="3" xfId="0" quotePrefix="1" applyFont="1" applyFill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1" xfId="0" applyFont="1" applyFill="1" applyBorder="1"/>
    <xf numFmtId="0" fontId="8" fillId="0" borderId="2" xfId="0" quotePrefix="1" applyFont="1" applyFill="1" applyBorder="1" applyAlignment="1">
      <alignment horizontal="center"/>
    </xf>
    <xf numFmtId="0" fontId="15" fillId="0" borderId="1" xfId="0" applyFont="1" applyBorder="1" applyAlignment="1">
      <alignment vertical="center"/>
    </xf>
    <xf numFmtId="0" fontId="15" fillId="0" borderId="1" xfId="0" applyFont="1" applyBorder="1" applyAlignment="1">
      <alignment horizontal="center" vertical="center"/>
    </xf>
    <xf numFmtId="44" fontId="8" fillId="0" borderId="1" xfId="1" applyFont="1" applyFill="1" applyBorder="1" applyAlignment="1">
      <alignment horizontal="center"/>
    </xf>
    <xf numFmtId="44" fontId="8" fillId="0" borderId="1" xfId="1" applyFont="1" applyFill="1" applyBorder="1" applyAlignment="1">
      <alignment horizontal="center" wrapText="1"/>
    </xf>
    <xf numFmtId="0" fontId="8" fillId="0" borderId="2" xfId="0" applyFont="1" applyFill="1" applyBorder="1" applyAlignment="1">
      <alignment wrapText="1"/>
    </xf>
    <xf numFmtId="0" fontId="8" fillId="0" borderId="1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/>
    </xf>
    <xf numFmtId="0" fontId="16" fillId="0" borderId="1" xfId="0" applyFont="1" applyBorder="1" applyAlignment="1">
      <alignment vertical="center"/>
    </xf>
    <xf numFmtId="0" fontId="15" fillId="0" borderId="0" xfId="0" quotePrefix="1" applyFont="1" applyFill="1" applyAlignment="1">
      <alignment horizontal="center"/>
    </xf>
    <xf numFmtId="0" fontId="15" fillId="0" borderId="0" xfId="0" applyFont="1" applyFill="1" applyAlignment="1">
      <alignment horizontal="center"/>
    </xf>
    <xf numFmtId="0" fontId="17" fillId="0" borderId="0" xfId="0" applyFont="1" applyAlignment="1">
      <alignment horizontal="center" vertical="center"/>
    </xf>
    <xf numFmtId="0" fontId="8" fillId="0" borderId="1" xfId="0" quotePrefix="1" applyFont="1" applyBorder="1" applyAlignment="1">
      <alignment horizontal="center"/>
    </xf>
    <xf numFmtId="37" fontId="8" fillId="0" borderId="0" xfId="3" applyFont="1" applyAlignment="1">
      <alignment horizontal="center"/>
    </xf>
    <xf numFmtId="0" fontId="15" fillId="0" borderId="1" xfId="0" quotePrefix="1" applyFont="1" applyBorder="1" applyAlignment="1">
      <alignment horizontal="center"/>
    </xf>
    <xf numFmtId="0" fontId="8" fillId="0" borderId="3" xfId="0" quotePrefix="1" applyFont="1" applyBorder="1" applyAlignment="1">
      <alignment horizontal="center"/>
    </xf>
    <xf numFmtId="0" fontId="8" fillId="0" borderId="2" xfId="0" applyFont="1" applyBorder="1" applyAlignment="1">
      <alignment wrapText="1"/>
    </xf>
    <xf numFmtId="0" fontId="8" fillId="0" borderId="0" xfId="0" applyFont="1" applyAlignment="1">
      <alignment horizontal="center"/>
    </xf>
    <xf numFmtId="0" fontId="15" fillId="0" borderId="1" xfId="0" quotePrefix="1" applyFont="1" applyFill="1" applyBorder="1" applyAlignment="1">
      <alignment horizontal="center"/>
    </xf>
    <xf numFmtId="0" fontId="8" fillId="0" borderId="0" xfId="0" applyFont="1" applyFill="1"/>
    <xf numFmtId="0" fontId="18" fillId="0" borderId="1" xfId="0" applyFont="1" applyBorder="1"/>
    <xf numFmtId="0" fontId="19" fillId="0" borderId="1" xfId="0" applyFont="1" applyBorder="1" applyAlignment="1">
      <alignment horizontal="center"/>
    </xf>
    <xf numFmtId="0" fontId="8" fillId="0" borderId="1" xfId="0" applyFont="1" applyBorder="1"/>
    <xf numFmtId="0" fontId="17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left"/>
    </xf>
    <xf numFmtId="0" fontId="8" fillId="0" borderId="3" xfId="0" applyFont="1" applyBorder="1" applyAlignment="1">
      <alignment horizontal="left"/>
    </xf>
    <xf numFmtId="0" fontId="15" fillId="0" borderId="1" xfId="0" quotePrefix="1" applyFont="1" applyBorder="1" applyAlignment="1">
      <alignment horizontal="center" vertical="center" wrapText="1"/>
    </xf>
    <xf numFmtId="0" fontId="4" fillId="0" borderId="0" xfId="0" applyFont="1" applyAlignment="1"/>
    <xf numFmtId="44" fontId="8" fillId="0" borderId="4" xfId="1" applyFont="1" applyFill="1" applyBorder="1" applyAlignment="1">
      <alignment horizontal="center" vertical="center" wrapText="1"/>
    </xf>
    <xf numFmtId="0" fontId="15" fillId="0" borderId="1" xfId="0" applyFont="1" applyBorder="1" applyAlignment="1">
      <alignment vertical="center" wrapText="1"/>
    </xf>
    <xf numFmtId="0" fontId="15" fillId="0" borderId="1" xfId="0" applyFont="1" applyBorder="1" applyAlignment="1">
      <alignment horizontal="center" vertical="center" wrapText="1"/>
    </xf>
    <xf numFmtId="0" fontId="8" fillId="0" borderId="1" xfId="0" quotePrefix="1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/>
    </xf>
    <xf numFmtId="0" fontId="8" fillId="0" borderId="2" xfId="0" applyFont="1" applyBorder="1" applyAlignment="1">
      <alignment horizontal="left"/>
    </xf>
    <xf numFmtId="0" fontId="14" fillId="0" borderId="1" xfId="0" applyFont="1" applyBorder="1" applyAlignment="1">
      <alignment horizontal="center"/>
    </xf>
    <xf numFmtId="0" fontId="8" fillId="0" borderId="0" xfId="0" applyFont="1" applyFill="1" applyAlignment="1">
      <alignment horizontal="center"/>
    </xf>
    <xf numFmtId="37" fontId="8" fillId="0" borderId="1" xfId="3" applyFont="1" applyBorder="1" applyAlignment="1">
      <alignment horizontal="center"/>
    </xf>
    <xf numFmtId="0" fontId="17" fillId="0" borderId="5" xfId="0" applyFont="1" applyBorder="1" applyAlignment="1">
      <alignment horizontal="center"/>
    </xf>
    <xf numFmtId="44" fontId="8" fillId="0" borderId="1" xfId="1" applyFont="1" applyFill="1" applyBorder="1"/>
    <xf numFmtId="0" fontId="5" fillId="0" borderId="0" xfId="0" applyFont="1" applyAlignment="1">
      <alignment horizontal="center"/>
    </xf>
    <xf numFmtId="0" fontId="4" fillId="0" borderId="0" xfId="0" applyFont="1" applyAlignment="1"/>
  </cellXfs>
  <cellStyles count="4">
    <cellStyle name="Currency" xfId="1" builtinId="4"/>
    <cellStyle name="Currency 2" xfId="2" xr:uid="{00000000-0005-0000-0000-000001000000}"/>
    <cellStyle name="Normal" xfId="0" builtinId="0"/>
    <cellStyle name="Normal_DRAFT Options  FY 13 State One Stop Allocations 7 10 12 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13"/>
  <sheetViews>
    <sheetView tabSelected="1" zoomScaleNormal="100" workbookViewId="0">
      <selection activeCell="M98" sqref="M98"/>
    </sheetView>
  </sheetViews>
  <sheetFormatPr defaultColWidth="9.1796875" defaultRowHeight="12" x14ac:dyDescent="0.3"/>
  <cols>
    <col min="1" max="1" width="63.453125" style="3" customWidth="1"/>
    <col min="2" max="2" width="38.453125" style="3" customWidth="1"/>
    <col min="3" max="3" width="19.26953125" style="2" customWidth="1"/>
    <col min="4" max="4" width="16.26953125" style="2" customWidth="1"/>
    <col min="5" max="5" width="11.453125" style="2" customWidth="1"/>
    <col min="6" max="6" width="9.1796875" style="4" bestFit="1" customWidth="1"/>
    <col min="7" max="8" width="14" style="4" hidden="1" customWidth="1"/>
    <col min="9" max="9" width="22.81640625" style="4" hidden="1" customWidth="1"/>
    <col min="10" max="10" width="19.81640625" style="4" hidden="1" customWidth="1"/>
    <col min="11" max="12" width="22.81640625" style="4" hidden="1" customWidth="1"/>
    <col min="13" max="13" width="22.81640625" style="4" customWidth="1"/>
    <col min="14" max="14" width="13.36328125" style="3" hidden="1" customWidth="1"/>
    <col min="15" max="15" width="9.1796875" style="3"/>
    <col min="16" max="16" width="15" style="3" customWidth="1"/>
    <col min="17" max="16384" width="9.1796875" style="3"/>
  </cols>
  <sheetData>
    <row r="1" spans="1:14" ht="20.5" x14ac:dyDescent="0.45">
      <c r="A1" s="3" t="s">
        <v>11</v>
      </c>
      <c r="B1" s="88" t="s">
        <v>10</v>
      </c>
      <c r="C1" s="89"/>
      <c r="D1" s="89"/>
      <c r="E1" s="89"/>
      <c r="F1" s="89"/>
      <c r="G1" s="89"/>
      <c r="H1" s="76"/>
      <c r="I1" s="76"/>
      <c r="J1" s="76"/>
      <c r="K1" s="76"/>
      <c r="L1" s="76"/>
      <c r="M1" s="76"/>
    </row>
    <row r="2" spans="1:14" ht="20.5" x14ac:dyDescent="0.45">
      <c r="B2" s="7"/>
      <c r="C2" s="7"/>
      <c r="D2" s="7"/>
      <c r="E2" s="8"/>
      <c r="F2" s="8"/>
    </row>
    <row r="3" spans="1:14" ht="20.5" x14ac:dyDescent="0.45">
      <c r="A3" s="5" t="s">
        <v>12</v>
      </c>
      <c r="B3" s="7" t="s">
        <v>7</v>
      </c>
      <c r="C3" s="1"/>
    </row>
    <row r="4" spans="1:14" ht="21" thickBot="1" x14ac:dyDescent="0.5">
      <c r="A4" s="5"/>
      <c r="B4" s="6"/>
      <c r="C4" s="1"/>
    </row>
    <row r="5" spans="1:14" s="11" customFormat="1" ht="50.5" customHeight="1" thickBot="1" x14ac:dyDescent="0.4">
      <c r="A5" s="9"/>
      <c r="B5" s="10" t="s">
        <v>2</v>
      </c>
      <c r="C5" s="10" t="s">
        <v>3</v>
      </c>
      <c r="D5" s="10" t="s">
        <v>4</v>
      </c>
      <c r="E5" s="10" t="s">
        <v>5</v>
      </c>
      <c r="F5" s="10" t="s">
        <v>1</v>
      </c>
      <c r="G5" s="10" t="s">
        <v>32</v>
      </c>
      <c r="H5" s="77" t="s">
        <v>39</v>
      </c>
      <c r="I5" s="77" t="s">
        <v>48</v>
      </c>
      <c r="J5" s="77" t="s">
        <v>57</v>
      </c>
      <c r="K5" s="77" t="s">
        <v>73</v>
      </c>
      <c r="L5" s="77" t="s">
        <v>74</v>
      </c>
      <c r="M5" s="77" t="s">
        <v>81</v>
      </c>
      <c r="N5" s="38" t="s">
        <v>6</v>
      </c>
    </row>
    <row r="6" spans="1:14" s="24" customFormat="1" ht="14.5" x14ac:dyDescent="0.35">
      <c r="A6" s="10" t="s">
        <v>8</v>
      </c>
      <c r="B6" s="12"/>
      <c r="C6" s="13"/>
      <c r="D6" s="13"/>
      <c r="E6" s="14"/>
      <c r="F6" s="15"/>
      <c r="G6" s="15"/>
      <c r="H6" s="15"/>
      <c r="I6" s="15"/>
      <c r="J6" s="15"/>
      <c r="K6" s="15"/>
      <c r="L6" s="15"/>
      <c r="M6" s="15"/>
      <c r="N6" s="17"/>
    </row>
    <row r="7" spans="1:14" s="24" customFormat="1" ht="14.5" x14ac:dyDescent="0.35">
      <c r="A7" s="16" t="s">
        <v>82</v>
      </c>
      <c r="B7" s="12"/>
      <c r="C7" s="13"/>
      <c r="D7" s="13"/>
      <c r="E7" s="14"/>
      <c r="F7" s="15"/>
      <c r="G7" s="16"/>
      <c r="H7" s="16"/>
      <c r="I7" s="16"/>
      <c r="J7" s="16"/>
      <c r="K7" s="16"/>
      <c r="L7" s="16"/>
      <c r="M7" s="16"/>
      <c r="N7" s="17"/>
    </row>
    <row r="8" spans="1:14" s="11" customFormat="1" ht="15" x14ac:dyDescent="0.35">
      <c r="A8" s="39" t="s">
        <v>13</v>
      </c>
      <c r="B8" s="61" t="s">
        <v>52</v>
      </c>
      <c r="C8" s="51" t="s">
        <v>85</v>
      </c>
      <c r="D8" s="85" t="s">
        <v>86</v>
      </c>
      <c r="E8" s="86" t="s">
        <v>87</v>
      </c>
      <c r="F8" s="16" t="s">
        <v>14</v>
      </c>
      <c r="G8" s="21"/>
      <c r="H8" s="21"/>
      <c r="I8" s="21"/>
      <c r="J8" s="21"/>
      <c r="K8" s="21"/>
      <c r="L8" s="21"/>
      <c r="M8" s="53">
        <v>95000</v>
      </c>
      <c r="N8" s="87">
        <f>SUM(M8)</f>
        <v>95000</v>
      </c>
    </row>
    <row r="9" spans="1:14" s="11" customFormat="1" ht="14.5" hidden="1" x14ac:dyDescent="0.35">
      <c r="A9" s="44" t="s">
        <v>15</v>
      </c>
      <c r="B9" s="61"/>
      <c r="C9" s="62"/>
      <c r="D9" s="62"/>
      <c r="E9" s="62"/>
      <c r="F9" s="18" t="s">
        <v>14</v>
      </c>
      <c r="G9" s="21"/>
      <c r="H9" s="21"/>
      <c r="I9" s="21"/>
      <c r="J9" s="21"/>
      <c r="K9" s="21"/>
      <c r="L9" s="21"/>
      <c r="M9" s="53"/>
      <c r="N9" s="87">
        <f t="shared" ref="N9:N39" si="0">SUM(G9:G9)</f>
        <v>0</v>
      </c>
    </row>
    <row r="10" spans="1:14" s="11" customFormat="1" ht="14.5" hidden="1" x14ac:dyDescent="0.35">
      <c r="A10" s="44"/>
      <c r="B10" s="18"/>
      <c r="C10" s="43"/>
      <c r="D10" s="43"/>
      <c r="E10" s="43"/>
      <c r="F10" s="18"/>
      <c r="G10" s="19"/>
      <c r="H10" s="19"/>
      <c r="I10" s="19"/>
      <c r="J10" s="19"/>
      <c r="K10" s="19"/>
      <c r="L10" s="19"/>
      <c r="M10" s="52"/>
      <c r="N10" s="87">
        <f t="shared" si="0"/>
        <v>0</v>
      </c>
    </row>
    <row r="11" spans="1:14" s="27" customFormat="1" ht="14.5" hidden="1" x14ac:dyDescent="0.35">
      <c r="A11" s="10" t="s">
        <v>8</v>
      </c>
      <c r="B11" s="12"/>
      <c r="C11" s="20"/>
      <c r="D11" s="15"/>
      <c r="E11" s="12"/>
      <c r="F11" s="12"/>
      <c r="G11" s="19"/>
      <c r="H11" s="19"/>
      <c r="I11" s="19"/>
      <c r="J11" s="19"/>
      <c r="K11" s="19"/>
      <c r="L11" s="19"/>
      <c r="M11" s="52"/>
      <c r="N11" s="87">
        <f t="shared" si="0"/>
        <v>0</v>
      </c>
    </row>
    <row r="12" spans="1:14" s="11" customFormat="1" ht="14.5" hidden="1" x14ac:dyDescent="0.35">
      <c r="A12" s="16" t="s">
        <v>24</v>
      </c>
      <c r="B12" s="12"/>
      <c r="C12" s="20"/>
      <c r="D12" s="15"/>
      <c r="E12" s="12"/>
      <c r="F12" s="12"/>
      <c r="G12" s="19"/>
      <c r="H12" s="19"/>
      <c r="I12" s="19"/>
      <c r="J12" s="19"/>
      <c r="K12" s="19"/>
      <c r="L12" s="19"/>
      <c r="M12" s="52"/>
      <c r="N12" s="87">
        <f t="shared" si="0"/>
        <v>0</v>
      </c>
    </row>
    <row r="13" spans="1:14" s="27" customFormat="1" ht="14.5" hidden="1" x14ac:dyDescent="0.35">
      <c r="A13" s="41" t="s">
        <v>25</v>
      </c>
      <c r="B13" s="49"/>
      <c r="C13" s="43"/>
      <c r="D13" s="16"/>
      <c r="E13" s="16"/>
      <c r="F13" s="16">
        <v>17.245000000000001</v>
      </c>
      <c r="G13" s="19"/>
      <c r="H13" s="19"/>
      <c r="I13" s="19"/>
      <c r="J13" s="19"/>
      <c r="K13" s="19"/>
      <c r="L13" s="19"/>
      <c r="M13" s="52"/>
      <c r="N13" s="87">
        <f t="shared" si="0"/>
        <v>0</v>
      </c>
    </row>
    <row r="14" spans="1:14" s="27" customFormat="1" ht="14.5" hidden="1" x14ac:dyDescent="0.35">
      <c r="A14" s="41" t="s">
        <v>25</v>
      </c>
      <c r="B14" s="18"/>
      <c r="C14" s="43"/>
      <c r="D14" s="16"/>
      <c r="E14" s="16"/>
      <c r="F14" s="16">
        <v>17.245000000000001</v>
      </c>
      <c r="G14" s="19"/>
      <c r="H14" s="19"/>
      <c r="I14" s="19"/>
      <c r="J14" s="19"/>
      <c r="K14" s="19"/>
      <c r="L14" s="19"/>
      <c r="M14" s="52"/>
      <c r="N14" s="87">
        <f t="shared" si="0"/>
        <v>0</v>
      </c>
    </row>
    <row r="15" spans="1:14" s="11" customFormat="1" ht="14.5" hidden="1" x14ac:dyDescent="0.35">
      <c r="A15" s="41" t="s">
        <v>25</v>
      </c>
      <c r="B15" s="18"/>
      <c r="C15" s="43"/>
      <c r="D15" s="16"/>
      <c r="E15" s="16"/>
      <c r="F15" s="16">
        <v>17.245000000000001</v>
      </c>
      <c r="G15" s="19"/>
      <c r="H15" s="19"/>
      <c r="I15" s="19"/>
      <c r="J15" s="19"/>
      <c r="K15" s="19"/>
      <c r="L15" s="19"/>
      <c r="M15" s="52"/>
      <c r="N15" s="87">
        <f t="shared" si="0"/>
        <v>0</v>
      </c>
    </row>
    <row r="16" spans="1:14" s="11" customFormat="1" ht="14.5" hidden="1" x14ac:dyDescent="0.35">
      <c r="A16" s="48"/>
      <c r="B16" s="49"/>
      <c r="C16" s="43"/>
      <c r="D16" s="43"/>
      <c r="E16" s="16"/>
      <c r="F16" s="43"/>
      <c r="G16" s="19"/>
      <c r="H16" s="19"/>
      <c r="I16" s="19"/>
      <c r="J16" s="19"/>
      <c r="K16" s="19"/>
      <c r="L16" s="19"/>
      <c r="M16" s="52"/>
      <c r="N16" s="87">
        <f t="shared" si="0"/>
        <v>0</v>
      </c>
    </row>
    <row r="17" spans="1:14" s="11" customFormat="1" ht="14.5" hidden="1" x14ac:dyDescent="0.35">
      <c r="A17" s="48"/>
      <c r="B17" s="18"/>
      <c r="C17" s="43"/>
      <c r="D17" s="43"/>
      <c r="E17" s="16"/>
      <c r="F17" s="43"/>
      <c r="G17" s="19"/>
      <c r="H17" s="19"/>
      <c r="I17" s="19"/>
      <c r="J17" s="19"/>
      <c r="K17" s="19"/>
      <c r="L17" s="19"/>
      <c r="M17" s="52"/>
      <c r="N17" s="87">
        <f t="shared" si="0"/>
        <v>0</v>
      </c>
    </row>
    <row r="18" spans="1:14" s="11" customFormat="1" ht="14.5" hidden="1" x14ac:dyDescent="0.35">
      <c r="A18" s="48"/>
      <c r="B18" s="18"/>
      <c r="C18" s="43"/>
      <c r="D18" s="43"/>
      <c r="E18" s="16"/>
      <c r="F18" s="43"/>
      <c r="G18" s="19"/>
      <c r="H18" s="19"/>
      <c r="I18" s="19"/>
      <c r="J18" s="19"/>
      <c r="K18" s="19"/>
      <c r="L18" s="19"/>
      <c r="M18" s="52"/>
      <c r="N18" s="87">
        <f t="shared" si="0"/>
        <v>0</v>
      </c>
    </row>
    <row r="19" spans="1:14" s="11" customFormat="1" ht="14.5" hidden="1" x14ac:dyDescent="0.35">
      <c r="A19" s="41"/>
      <c r="B19" s="18"/>
      <c r="C19" s="40"/>
      <c r="D19" s="40"/>
      <c r="E19" s="42"/>
      <c r="F19" s="16"/>
      <c r="G19" s="19"/>
      <c r="H19" s="19"/>
      <c r="I19" s="19"/>
      <c r="J19" s="19"/>
      <c r="K19" s="19"/>
      <c r="L19" s="19"/>
      <c r="M19" s="52"/>
      <c r="N19" s="87">
        <f t="shared" si="0"/>
        <v>0</v>
      </c>
    </row>
    <row r="20" spans="1:14" s="11" customFormat="1" ht="14.5" hidden="1" x14ac:dyDescent="0.35">
      <c r="A20" s="41"/>
      <c r="B20" s="18"/>
      <c r="C20" s="40"/>
      <c r="D20" s="40"/>
      <c r="E20" s="42"/>
      <c r="F20" s="16"/>
      <c r="G20" s="19"/>
      <c r="H20" s="19"/>
      <c r="I20" s="19"/>
      <c r="J20" s="19"/>
      <c r="K20" s="19"/>
      <c r="L20" s="19"/>
      <c r="M20" s="52"/>
      <c r="N20" s="87">
        <f t="shared" si="0"/>
        <v>0</v>
      </c>
    </row>
    <row r="21" spans="1:14" s="11" customFormat="1" ht="14.5" hidden="1" x14ac:dyDescent="0.35">
      <c r="A21" s="10" t="s">
        <v>8</v>
      </c>
      <c r="B21" s="12"/>
      <c r="C21" s="40"/>
      <c r="D21" s="40"/>
      <c r="E21" s="42"/>
      <c r="F21" s="16"/>
      <c r="G21" s="19"/>
      <c r="H21" s="19"/>
      <c r="I21" s="19"/>
      <c r="J21" s="19"/>
      <c r="K21" s="19"/>
      <c r="L21" s="19"/>
      <c r="M21" s="52"/>
      <c r="N21" s="87">
        <f t="shared" si="0"/>
        <v>0</v>
      </c>
    </row>
    <row r="22" spans="1:14" s="11" customFormat="1" ht="14.5" hidden="1" x14ac:dyDescent="0.35">
      <c r="A22" s="16" t="s">
        <v>47</v>
      </c>
      <c r="B22" s="12"/>
      <c r="C22" s="40"/>
      <c r="D22" s="40"/>
      <c r="E22" s="42"/>
      <c r="F22" s="16"/>
      <c r="G22" s="19"/>
      <c r="H22" s="19"/>
      <c r="I22" s="52"/>
      <c r="J22" s="52"/>
      <c r="K22" s="52"/>
      <c r="L22" s="52"/>
      <c r="M22" s="52"/>
      <c r="N22" s="87">
        <f t="shared" si="0"/>
        <v>0</v>
      </c>
    </row>
    <row r="23" spans="1:14" s="11" customFormat="1" ht="14.5" hidden="1" x14ac:dyDescent="0.35">
      <c r="A23" s="78" t="s">
        <v>51</v>
      </c>
      <c r="B23" s="75" t="s">
        <v>52</v>
      </c>
      <c r="C23" s="43" t="s">
        <v>53</v>
      </c>
      <c r="D23" s="43" t="s">
        <v>54</v>
      </c>
      <c r="E23" s="43" t="s">
        <v>55</v>
      </c>
      <c r="F23" s="43">
        <v>17.225000000000001</v>
      </c>
      <c r="G23" s="19"/>
      <c r="H23" s="19"/>
      <c r="I23" s="52">
        <f>90000-1</f>
        <v>89999</v>
      </c>
      <c r="J23" s="52"/>
      <c r="K23" s="52"/>
      <c r="L23" s="52"/>
      <c r="M23" s="52"/>
      <c r="N23" s="87">
        <f t="shared" si="0"/>
        <v>0</v>
      </c>
    </row>
    <row r="24" spans="1:14" s="11" customFormat="1" ht="14.5" hidden="1" x14ac:dyDescent="0.35">
      <c r="A24" s="78" t="s">
        <v>51</v>
      </c>
      <c r="B24" s="79" t="s">
        <v>56</v>
      </c>
      <c r="C24" s="43" t="s">
        <v>53</v>
      </c>
      <c r="D24" s="43" t="s">
        <v>54</v>
      </c>
      <c r="E24" s="43" t="s">
        <v>55</v>
      </c>
      <c r="F24" s="43">
        <v>17.225000000000001</v>
      </c>
      <c r="G24" s="19"/>
      <c r="H24" s="19"/>
      <c r="I24" s="52">
        <v>1</v>
      </c>
      <c r="J24" s="52"/>
      <c r="K24" s="52"/>
      <c r="L24" s="52"/>
      <c r="M24" s="52"/>
      <c r="N24" s="87">
        <f t="shared" si="0"/>
        <v>0</v>
      </c>
    </row>
    <row r="25" spans="1:14" s="11" customFormat="1" ht="14.5" hidden="1" x14ac:dyDescent="0.35">
      <c r="A25" s="71"/>
      <c r="B25" s="61"/>
      <c r="C25" s="43"/>
      <c r="D25" s="43"/>
      <c r="E25" s="43"/>
      <c r="F25" s="43"/>
      <c r="G25" s="19"/>
      <c r="H25" s="19"/>
      <c r="I25" s="52"/>
      <c r="J25" s="52"/>
      <c r="K25" s="52"/>
      <c r="L25" s="52"/>
      <c r="M25" s="52"/>
      <c r="N25" s="87">
        <f t="shared" si="0"/>
        <v>0</v>
      </c>
    </row>
    <row r="26" spans="1:14" s="11" customFormat="1" ht="14.5" hidden="1" x14ac:dyDescent="0.35">
      <c r="A26" s="25"/>
      <c r="B26" s="18"/>
      <c r="C26" s="16"/>
      <c r="D26" s="16"/>
      <c r="E26" s="16"/>
      <c r="F26" s="16"/>
      <c r="G26" s="19"/>
      <c r="H26" s="19"/>
      <c r="I26" s="52"/>
      <c r="J26" s="52"/>
      <c r="K26" s="52"/>
      <c r="L26" s="52"/>
      <c r="M26" s="52"/>
      <c r="N26" s="87">
        <f t="shared" si="0"/>
        <v>0</v>
      </c>
    </row>
    <row r="27" spans="1:14" s="11" customFormat="1" ht="14.5" hidden="1" x14ac:dyDescent="0.35">
      <c r="A27" s="41"/>
      <c r="B27" s="18"/>
      <c r="C27" s="40"/>
      <c r="D27" s="40"/>
      <c r="E27" s="42"/>
      <c r="F27" s="16"/>
      <c r="G27" s="19"/>
      <c r="H27" s="19"/>
      <c r="I27" s="52"/>
      <c r="J27" s="52"/>
      <c r="K27" s="52"/>
      <c r="L27" s="52"/>
      <c r="M27" s="52"/>
      <c r="N27" s="87">
        <f t="shared" si="0"/>
        <v>0</v>
      </c>
    </row>
    <row r="28" spans="1:14" s="11" customFormat="1" ht="14.5" hidden="1" x14ac:dyDescent="0.35">
      <c r="A28" s="26"/>
      <c r="B28" s="12"/>
      <c r="C28" s="13"/>
      <c r="D28" s="13"/>
      <c r="E28" s="14"/>
      <c r="F28" s="15"/>
      <c r="G28" s="19"/>
      <c r="H28" s="19"/>
      <c r="I28" s="52"/>
      <c r="J28" s="52"/>
      <c r="K28" s="52"/>
      <c r="L28" s="52"/>
      <c r="M28" s="52"/>
      <c r="N28" s="87">
        <f t="shared" si="0"/>
        <v>0</v>
      </c>
    </row>
    <row r="29" spans="1:14" s="24" customFormat="1" ht="14.5" hidden="1" x14ac:dyDescent="0.35">
      <c r="A29" s="10" t="s">
        <v>8</v>
      </c>
      <c r="B29" s="12"/>
      <c r="C29" s="13"/>
      <c r="D29" s="13"/>
      <c r="E29" s="14"/>
      <c r="F29" s="15"/>
      <c r="G29" s="19"/>
      <c r="H29" s="19"/>
      <c r="I29" s="52"/>
      <c r="J29" s="52"/>
      <c r="K29" s="52"/>
      <c r="L29" s="52"/>
      <c r="M29" s="52"/>
      <c r="N29" s="87">
        <f t="shared" si="0"/>
        <v>0</v>
      </c>
    </row>
    <row r="30" spans="1:14" s="24" customFormat="1" ht="14.5" hidden="1" x14ac:dyDescent="0.35">
      <c r="A30" s="16" t="s">
        <v>58</v>
      </c>
      <c r="B30" s="12"/>
      <c r="C30" s="13"/>
      <c r="D30" s="13"/>
      <c r="E30" s="14"/>
      <c r="F30" s="15"/>
      <c r="G30" s="52"/>
      <c r="H30" s="52"/>
      <c r="I30" s="52"/>
      <c r="J30" s="52"/>
      <c r="K30" s="52"/>
      <c r="L30" s="52"/>
      <c r="M30" s="52"/>
      <c r="N30" s="87">
        <f t="shared" si="0"/>
        <v>0</v>
      </c>
    </row>
    <row r="31" spans="1:14" s="24" customFormat="1" ht="15.5" hidden="1" x14ac:dyDescent="0.35">
      <c r="A31" s="80" t="s">
        <v>61</v>
      </c>
      <c r="B31" s="61" t="s">
        <v>62</v>
      </c>
      <c r="C31" s="43" t="s">
        <v>63</v>
      </c>
      <c r="D31" s="81" t="s">
        <v>64</v>
      </c>
      <c r="E31" s="81">
        <v>6501</v>
      </c>
      <c r="F31" s="61">
        <v>17.259</v>
      </c>
      <c r="G31" s="52"/>
      <c r="H31" s="52"/>
      <c r="I31" s="52"/>
      <c r="J31" s="52">
        <f>779051-1</f>
        <v>779050</v>
      </c>
      <c r="K31" s="52"/>
      <c r="L31" s="52"/>
      <c r="M31" s="52"/>
      <c r="N31" s="87">
        <f>SUM(J31)</f>
        <v>779050</v>
      </c>
    </row>
    <row r="32" spans="1:14" s="24" customFormat="1" ht="15.5" hidden="1" x14ac:dyDescent="0.35">
      <c r="A32" s="80" t="s">
        <v>61</v>
      </c>
      <c r="B32" s="61" t="s">
        <v>65</v>
      </c>
      <c r="C32" s="43" t="s">
        <v>63</v>
      </c>
      <c r="D32" s="81" t="s">
        <v>64</v>
      </c>
      <c r="E32" s="81">
        <v>6501</v>
      </c>
      <c r="F32" s="61">
        <v>17.259</v>
      </c>
      <c r="G32" s="52"/>
      <c r="H32" s="52"/>
      <c r="I32" s="52"/>
      <c r="J32" s="52">
        <v>1</v>
      </c>
      <c r="K32" s="52"/>
      <c r="L32" s="52"/>
      <c r="M32" s="52"/>
      <c r="N32" s="87">
        <f>SUM(J32)</f>
        <v>1</v>
      </c>
    </row>
    <row r="33" spans="1:16" s="24" customFormat="1" ht="14.5" hidden="1" x14ac:dyDescent="0.35">
      <c r="A33" s="50"/>
      <c r="B33" s="18"/>
      <c r="C33" s="51"/>
      <c r="D33" s="16"/>
      <c r="E33" s="38"/>
      <c r="F33" s="18"/>
      <c r="G33" s="52"/>
      <c r="H33" s="52"/>
      <c r="I33" s="52"/>
      <c r="J33" s="52"/>
      <c r="K33" s="52"/>
      <c r="L33" s="52"/>
      <c r="M33" s="52"/>
      <c r="N33" s="87">
        <f t="shared" si="0"/>
        <v>0</v>
      </c>
    </row>
    <row r="34" spans="1:16" s="27" customFormat="1" ht="14.5" hidden="1" x14ac:dyDescent="0.35">
      <c r="A34" s="41"/>
      <c r="B34" s="18"/>
      <c r="C34" s="51"/>
      <c r="D34" s="43"/>
      <c r="E34" s="18"/>
      <c r="F34" s="43">
        <v>17.257999999999999</v>
      </c>
      <c r="G34" s="52"/>
      <c r="H34" s="52"/>
      <c r="I34" s="52"/>
      <c r="J34" s="52"/>
      <c r="K34" s="52"/>
      <c r="L34" s="52"/>
      <c r="M34" s="52"/>
      <c r="N34" s="87">
        <f t="shared" si="0"/>
        <v>0</v>
      </c>
    </row>
    <row r="35" spans="1:16" s="27" customFormat="1" ht="15.5" hidden="1" x14ac:dyDescent="0.35">
      <c r="A35" s="82" t="s">
        <v>68</v>
      </c>
      <c r="B35" s="61" t="s">
        <v>62</v>
      </c>
      <c r="C35" s="43" t="s">
        <v>69</v>
      </c>
      <c r="D35" s="83" t="s">
        <v>70</v>
      </c>
      <c r="E35" s="83">
        <v>6503</v>
      </c>
      <c r="F35" s="43">
        <v>17.277999999999999</v>
      </c>
      <c r="G35" s="52"/>
      <c r="H35" s="52"/>
      <c r="I35" s="52"/>
      <c r="J35" s="52"/>
      <c r="K35" s="52">
        <f>126095-1</f>
        <v>126094</v>
      </c>
      <c r="L35" s="52"/>
      <c r="M35" s="52"/>
      <c r="N35" s="87">
        <f>SUM(K35)</f>
        <v>126094</v>
      </c>
    </row>
    <row r="36" spans="1:16" s="27" customFormat="1" ht="15.5" hidden="1" x14ac:dyDescent="0.35">
      <c r="A36" s="82" t="s">
        <v>68</v>
      </c>
      <c r="B36" s="61" t="s">
        <v>65</v>
      </c>
      <c r="C36" s="43" t="s">
        <v>69</v>
      </c>
      <c r="D36" s="83" t="s">
        <v>70</v>
      </c>
      <c r="E36" s="83">
        <v>6503</v>
      </c>
      <c r="F36" s="43">
        <v>17.277999999999999</v>
      </c>
      <c r="G36" s="52"/>
      <c r="H36" s="52"/>
      <c r="I36" s="52"/>
      <c r="J36" s="52"/>
      <c r="K36" s="52">
        <v>1</v>
      </c>
      <c r="L36" s="52"/>
      <c r="M36" s="52"/>
      <c r="N36" s="87">
        <f>SUM(K36)</f>
        <v>1</v>
      </c>
    </row>
    <row r="37" spans="1:16" s="68" customFormat="1" ht="14.5" hidden="1" x14ac:dyDescent="0.35">
      <c r="A37" s="41"/>
      <c r="B37" s="67"/>
      <c r="C37" s="55"/>
      <c r="D37" s="16"/>
      <c r="E37" s="18"/>
      <c r="F37" s="16">
        <v>17.257999999999999</v>
      </c>
      <c r="G37" s="52"/>
      <c r="H37" s="52"/>
      <c r="I37" s="52"/>
      <c r="J37" s="52"/>
      <c r="K37" s="52"/>
      <c r="L37" s="52"/>
      <c r="M37" s="52"/>
      <c r="N37" s="87">
        <f t="shared" si="0"/>
        <v>0</v>
      </c>
    </row>
    <row r="38" spans="1:16" s="68" customFormat="1" ht="14.5" hidden="1" x14ac:dyDescent="0.35">
      <c r="A38" s="41"/>
      <c r="B38" s="18"/>
      <c r="C38" s="55"/>
      <c r="D38" s="16"/>
      <c r="E38" s="18"/>
      <c r="F38" s="16">
        <v>17.257999999999999</v>
      </c>
      <c r="G38" s="52"/>
      <c r="H38" s="52"/>
      <c r="I38" s="52"/>
      <c r="J38" s="52"/>
      <c r="K38" s="52"/>
      <c r="L38" s="52"/>
      <c r="M38" s="52"/>
      <c r="N38" s="87">
        <f t="shared" si="0"/>
        <v>0</v>
      </c>
    </row>
    <row r="39" spans="1:16" s="68" customFormat="1" ht="14.5" hidden="1" x14ac:dyDescent="0.35">
      <c r="A39" s="41"/>
      <c r="B39" s="18"/>
      <c r="C39" s="55"/>
      <c r="D39" s="16"/>
      <c r="E39" s="18"/>
      <c r="F39" s="16">
        <v>17.257999999999999</v>
      </c>
      <c r="G39" s="52"/>
      <c r="H39" s="52"/>
      <c r="I39" s="52"/>
      <c r="J39" s="52"/>
      <c r="K39" s="52"/>
      <c r="L39" s="52"/>
      <c r="M39" s="52"/>
      <c r="N39" s="87">
        <f t="shared" si="0"/>
        <v>0</v>
      </c>
    </row>
    <row r="40" spans="1:16" s="11" customFormat="1" ht="14.5" hidden="1" x14ac:dyDescent="0.35">
      <c r="A40" s="41"/>
      <c r="B40" s="18"/>
      <c r="C40" s="51"/>
      <c r="D40" s="43"/>
      <c r="E40" s="18"/>
      <c r="F40" s="43">
        <v>17.277999999999999</v>
      </c>
      <c r="G40" s="53"/>
      <c r="H40" s="53"/>
      <c r="I40" s="53"/>
      <c r="J40" s="53"/>
      <c r="K40" s="53"/>
      <c r="L40" s="53"/>
      <c r="M40" s="53"/>
      <c r="N40" s="87">
        <f t="shared" ref="N40:N71" si="1">SUM(G40:G40)</f>
        <v>0</v>
      </c>
    </row>
    <row r="41" spans="1:16" s="11" customFormat="1" ht="14.5" hidden="1" x14ac:dyDescent="0.35">
      <c r="A41" s="41"/>
      <c r="B41" s="18"/>
      <c r="C41" s="51"/>
      <c r="D41" s="43"/>
      <c r="E41" s="18"/>
      <c r="F41" s="43">
        <v>17.277999999999999</v>
      </c>
      <c r="G41" s="53"/>
      <c r="H41" s="53"/>
      <c r="I41" s="53"/>
      <c r="J41" s="53"/>
      <c r="K41" s="53"/>
      <c r="L41" s="53"/>
      <c r="M41" s="53"/>
      <c r="N41" s="87">
        <f t="shared" si="1"/>
        <v>0</v>
      </c>
      <c r="P41" s="11">
        <v>-112634.17</v>
      </c>
    </row>
    <row r="42" spans="1:16" s="24" customFormat="1" ht="14.5" hidden="1" x14ac:dyDescent="0.35">
      <c r="A42" s="41"/>
      <c r="B42" s="18"/>
      <c r="C42" s="51"/>
      <c r="D42" s="43"/>
      <c r="E42" s="18"/>
      <c r="F42" s="43">
        <v>17.277999999999999</v>
      </c>
      <c r="G42" s="52"/>
      <c r="H42" s="52"/>
      <c r="I42" s="52"/>
      <c r="J42" s="52"/>
      <c r="K42" s="52"/>
      <c r="L42" s="52"/>
      <c r="M42" s="52"/>
      <c r="N42" s="87">
        <f t="shared" si="1"/>
        <v>0</v>
      </c>
    </row>
    <row r="43" spans="1:16" s="24" customFormat="1" ht="14.5" hidden="1" x14ac:dyDescent="0.35">
      <c r="A43" s="41"/>
      <c r="B43" s="67"/>
      <c r="C43" s="55"/>
      <c r="D43" s="16"/>
      <c r="E43" s="18"/>
      <c r="F43" s="16">
        <v>17.277999999999999</v>
      </c>
      <c r="G43" s="52"/>
      <c r="H43" s="52"/>
      <c r="I43" s="52"/>
      <c r="J43" s="52"/>
      <c r="K43" s="52"/>
      <c r="L43" s="52"/>
      <c r="M43" s="52"/>
      <c r="N43" s="87">
        <f t="shared" si="1"/>
        <v>0</v>
      </c>
    </row>
    <row r="44" spans="1:16" s="24" customFormat="1" ht="14.5" hidden="1" x14ac:dyDescent="0.35">
      <c r="A44" s="41"/>
      <c r="B44" s="18"/>
      <c r="C44" s="55"/>
      <c r="D44" s="16"/>
      <c r="E44" s="18"/>
      <c r="F44" s="16">
        <v>17.277999999999999</v>
      </c>
      <c r="G44" s="52"/>
      <c r="H44" s="52"/>
      <c r="I44" s="52"/>
      <c r="J44" s="52"/>
      <c r="K44" s="52"/>
      <c r="L44" s="52"/>
      <c r="M44" s="52"/>
      <c r="N44" s="87">
        <f t="shared" si="1"/>
        <v>0</v>
      </c>
    </row>
    <row r="45" spans="1:16" s="24" customFormat="1" ht="14.5" hidden="1" x14ac:dyDescent="0.35">
      <c r="A45" s="41"/>
      <c r="B45" s="18"/>
      <c r="C45" s="55"/>
      <c r="D45" s="16"/>
      <c r="E45" s="18"/>
      <c r="F45" s="16">
        <v>17.277999999999999</v>
      </c>
      <c r="G45" s="52"/>
      <c r="H45" s="52"/>
      <c r="I45" s="52"/>
      <c r="J45" s="52"/>
      <c r="K45" s="52"/>
      <c r="L45" s="52"/>
      <c r="M45" s="52"/>
      <c r="N45" s="87">
        <f t="shared" si="1"/>
        <v>0</v>
      </c>
    </row>
    <row r="46" spans="1:16" s="24" customFormat="1" ht="18.5" hidden="1" x14ac:dyDescent="0.35">
      <c r="A46" s="57"/>
      <c r="B46" s="18"/>
      <c r="C46" s="56"/>
      <c r="D46" s="56"/>
      <c r="E46" s="56"/>
      <c r="F46" s="43">
        <v>17.257999999999999</v>
      </c>
      <c r="G46" s="52"/>
      <c r="H46" s="52"/>
      <c r="I46" s="52"/>
      <c r="J46" s="52"/>
      <c r="K46" s="52"/>
      <c r="L46" s="52"/>
      <c r="M46" s="52"/>
      <c r="N46" s="87">
        <f t="shared" si="1"/>
        <v>0</v>
      </c>
    </row>
    <row r="47" spans="1:16" s="24" customFormat="1" ht="14.5" hidden="1" x14ac:dyDescent="0.35">
      <c r="A47" s="65"/>
      <c r="B47" s="63"/>
      <c r="C47" s="55"/>
      <c r="D47" s="16"/>
      <c r="E47" s="18"/>
      <c r="F47" s="16"/>
      <c r="G47" s="52"/>
      <c r="H47" s="52"/>
      <c r="I47" s="52"/>
      <c r="J47" s="52"/>
      <c r="K47" s="52"/>
      <c r="L47" s="52"/>
      <c r="M47" s="52"/>
      <c r="N47" s="87">
        <f t="shared" si="1"/>
        <v>0</v>
      </c>
    </row>
    <row r="48" spans="1:16" s="24" customFormat="1" ht="14.5" hidden="1" x14ac:dyDescent="0.35">
      <c r="A48" s="65"/>
      <c r="B48" s="61"/>
      <c r="C48" s="55"/>
      <c r="D48" s="16"/>
      <c r="E48" s="18"/>
      <c r="F48" s="16"/>
      <c r="G48" s="52"/>
      <c r="H48" s="52"/>
      <c r="I48" s="52"/>
      <c r="J48" s="52"/>
      <c r="K48" s="52"/>
      <c r="L48" s="52"/>
      <c r="M48" s="52"/>
      <c r="N48" s="87">
        <f t="shared" si="1"/>
        <v>0</v>
      </c>
    </row>
    <row r="49" spans="1:14" s="27" customFormat="1" ht="14.5" hidden="1" x14ac:dyDescent="0.35">
      <c r="A49" s="41"/>
      <c r="B49" s="18"/>
      <c r="C49" s="16"/>
      <c r="D49" s="43"/>
      <c r="E49" s="18"/>
      <c r="F49" s="43"/>
      <c r="G49" s="53"/>
      <c r="H49" s="53"/>
      <c r="I49" s="53"/>
      <c r="J49" s="53"/>
      <c r="K49" s="53"/>
      <c r="L49" s="53"/>
      <c r="M49" s="53"/>
      <c r="N49" s="87">
        <f t="shared" si="1"/>
        <v>0</v>
      </c>
    </row>
    <row r="50" spans="1:14" s="27" customFormat="1" ht="14.5" hidden="1" x14ac:dyDescent="0.35">
      <c r="A50" s="10" t="s">
        <v>8</v>
      </c>
      <c r="B50" s="18"/>
      <c r="C50" s="16"/>
      <c r="D50" s="43"/>
      <c r="E50" s="18"/>
      <c r="F50" s="43"/>
      <c r="G50" s="53"/>
      <c r="H50" s="53"/>
      <c r="I50" s="53"/>
      <c r="J50" s="53"/>
      <c r="K50" s="53"/>
      <c r="L50" s="53"/>
      <c r="M50" s="53"/>
      <c r="N50" s="87">
        <f t="shared" si="1"/>
        <v>0</v>
      </c>
    </row>
    <row r="51" spans="1:14" s="27" customFormat="1" ht="14.5" hidden="1" x14ac:dyDescent="0.35">
      <c r="A51" s="16" t="s">
        <v>75</v>
      </c>
      <c r="B51" s="18"/>
      <c r="C51" s="16"/>
      <c r="D51" s="43"/>
      <c r="E51" s="18"/>
      <c r="F51" s="43"/>
      <c r="G51" s="53"/>
      <c r="H51" s="53"/>
      <c r="I51" s="53"/>
      <c r="J51" s="53"/>
      <c r="K51" s="53"/>
      <c r="L51" s="53"/>
      <c r="M51" s="53"/>
      <c r="N51" s="87">
        <f t="shared" si="1"/>
        <v>0</v>
      </c>
    </row>
    <row r="52" spans="1:14" s="27" customFormat="1" ht="14.5" hidden="1" x14ac:dyDescent="0.35">
      <c r="A52" s="54"/>
      <c r="B52" s="18"/>
      <c r="C52" s="40"/>
      <c r="D52" s="40"/>
      <c r="E52" s="42"/>
      <c r="F52" s="55"/>
      <c r="G52" s="53"/>
      <c r="H52" s="53"/>
      <c r="I52" s="53"/>
      <c r="J52" s="53"/>
      <c r="K52" s="53"/>
      <c r="L52" s="53"/>
      <c r="M52" s="53"/>
      <c r="N52" s="87">
        <f t="shared" si="1"/>
        <v>0</v>
      </c>
    </row>
    <row r="53" spans="1:14" s="27" customFormat="1" ht="14.5" hidden="1" x14ac:dyDescent="0.35">
      <c r="A53" s="41" t="s">
        <v>23</v>
      </c>
      <c r="B53" s="18"/>
      <c r="C53" s="56"/>
      <c r="D53" s="56"/>
      <c r="E53" s="56"/>
      <c r="F53" s="43">
        <v>17.225000000000001</v>
      </c>
      <c r="G53" s="53"/>
      <c r="H53" s="53"/>
      <c r="I53" s="53"/>
      <c r="J53" s="53"/>
      <c r="K53" s="53"/>
      <c r="L53" s="53"/>
      <c r="M53" s="53"/>
      <c r="N53" s="87">
        <f t="shared" si="1"/>
        <v>0</v>
      </c>
    </row>
    <row r="54" spans="1:14" s="68" customFormat="1" ht="14.5" hidden="1" x14ac:dyDescent="0.35">
      <c r="A54" s="48" t="s">
        <v>80</v>
      </c>
      <c r="B54" s="18" t="s">
        <v>79</v>
      </c>
      <c r="C54" s="84" t="s">
        <v>76</v>
      </c>
      <c r="D54" s="16" t="s">
        <v>78</v>
      </c>
      <c r="E54" s="42" t="s">
        <v>77</v>
      </c>
      <c r="F54" s="55">
        <v>17.800999999999998</v>
      </c>
      <c r="G54" s="53"/>
      <c r="H54" s="53"/>
      <c r="I54" s="53"/>
      <c r="J54" s="53"/>
      <c r="K54" s="53"/>
      <c r="L54" s="53">
        <v>10324</v>
      </c>
      <c r="M54" s="53"/>
      <c r="N54" s="87">
        <f>SUM(J54:L54)</f>
        <v>10324</v>
      </c>
    </row>
    <row r="55" spans="1:14" s="27" customFormat="1" ht="14.5" hidden="1" x14ac:dyDescent="0.35">
      <c r="A55" s="65"/>
      <c r="B55" s="61"/>
      <c r="C55" s="43"/>
      <c r="D55" s="56"/>
      <c r="E55" s="66"/>
      <c r="F55" s="43"/>
      <c r="G55" s="53"/>
      <c r="H55" s="53"/>
      <c r="I55" s="53"/>
      <c r="J55" s="53"/>
      <c r="K55" s="53"/>
      <c r="L55" s="53"/>
      <c r="M55" s="53"/>
      <c r="N55" s="87">
        <f t="shared" si="1"/>
        <v>0</v>
      </c>
    </row>
    <row r="56" spans="1:14" s="27" customFormat="1" ht="14.5" hidden="1" x14ac:dyDescent="0.35">
      <c r="A56" s="41"/>
      <c r="B56" s="18"/>
      <c r="C56" s="16"/>
      <c r="D56" s="43"/>
      <c r="E56" s="18"/>
      <c r="F56" s="43"/>
      <c r="G56" s="53"/>
      <c r="H56" s="53"/>
      <c r="I56" s="53"/>
      <c r="J56" s="53"/>
      <c r="K56" s="53"/>
      <c r="L56" s="53"/>
      <c r="M56" s="53"/>
      <c r="N56" s="87">
        <f t="shared" si="1"/>
        <v>0</v>
      </c>
    </row>
    <row r="57" spans="1:14" s="27" customFormat="1" ht="14.5" hidden="1" x14ac:dyDescent="0.35">
      <c r="A57" s="41"/>
      <c r="B57" s="18"/>
      <c r="C57" s="16"/>
      <c r="D57" s="43"/>
      <c r="E57" s="18"/>
      <c r="F57" s="43"/>
      <c r="G57" s="53"/>
      <c r="H57" s="53"/>
      <c r="I57" s="53"/>
      <c r="J57" s="53"/>
      <c r="K57" s="53"/>
      <c r="L57" s="53"/>
      <c r="M57" s="53"/>
      <c r="N57" s="87">
        <f t="shared" si="1"/>
        <v>0</v>
      </c>
    </row>
    <row r="58" spans="1:14" s="27" customFormat="1" ht="14.5" hidden="1" x14ac:dyDescent="0.35">
      <c r="A58" s="22"/>
      <c r="B58" s="12"/>
      <c r="C58" s="20"/>
      <c r="D58" s="20"/>
      <c r="E58" s="15"/>
      <c r="F58" s="13"/>
      <c r="G58" s="21"/>
      <c r="H58" s="21"/>
      <c r="I58" s="53"/>
      <c r="J58" s="53"/>
      <c r="K58" s="53"/>
      <c r="L58" s="53"/>
      <c r="M58" s="53"/>
      <c r="N58" s="87">
        <f t="shared" si="1"/>
        <v>0</v>
      </c>
    </row>
    <row r="59" spans="1:14" s="27" customFormat="1" ht="14.5" hidden="1" x14ac:dyDescent="0.35">
      <c r="A59" s="10" t="s">
        <v>8</v>
      </c>
      <c r="B59" s="12"/>
      <c r="C59" s="20"/>
      <c r="D59" s="20"/>
      <c r="E59" s="15"/>
      <c r="F59" s="13"/>
      <c r="G59" s="21"/>
      <c r="H59" s="21"/>
      <c r="I59" s="53"/>
      <c r="J59" s="53"/>
      <c r="K59" s="53"/>
      <c r="L59" s="53"/>
      <c r="M59" s="53"/>
      <c r="N59" s="87">
        <f t="shared" si="1"/>
        <v>0</v>
      </c>
    </row>
    <row r="60" spans="1:14" s="27" customFormat="1" ht="14.5" hidden="1" x14ac:dyDescent="0.35">
      <c r="A60" s="16" t="s">
        <v>35</v>
      </c>
      <c r="B60" s="12"/>
      <c r="C60" s="20"/>
      <c r="D60" s="20"/>
      <c r="E60" s="15"/>
      <c r="F60" s="13"/>
      <c r="G60" s="21"/>
      <c r="H60" s="21"/>
      <c r="I60" s="53"/>
      <c r="J60" s="53"/>
      <c r="K60" s="53"/>
      <c r="L60" s="53"/>
      <c r="M60" s="53"/>
      <c r="N60" s="87">
        <f t="shared" si="1"/>
        <v>0</v>
      </c>
    </row>
    <row r="61" spans="1:14" s="27" customFormat="1" ht="14.5" hidden="1" x14ac:dyDescent="0.35">
      <c r="A61" s="25" t="s">
        <v>22</v>
      </c>
      <c r="B61" s="18"/>
      <c r="C61" s="38"/>
      <c r="D61" s="38"/>
      <c r="E61" s="43"/>
      <c r="F61" s="18">
        <v>17.207000000000001</v>
      </c>
      <c r="G61" s="21"/>
      <c r="H61" s="21"/>
      <c r="I61" s="53"/>
      <c r="J61" s="53"/>
      <c r="K61" s="53"/>
      <c r="L61" s="53"/>
      <c r="M61" s="53"/>
      <c r="N61" s="87">
        <f t="shared" si="1"/>
        <v>0</v>
      </c>
    </row>
    <row r="62" spans="1:14" s="27" customFormat="1" ht="14.5" hidden="1" x14ac:dyDescent="0.35">
      <c r="A62" s="25" t="s">
        <v>22</v>
      </c>
      <c r="B62" s="18"/>
      <c r="C62" s="38"/>
      <c r="D62" s="38"/>
      <c r="E62" s="43"/>
      <c r="F62" s="18">
        <v>17.207000000000001</v>
      </c>
      <c r="G62" s="21"/>
      <c r="H62" s="21"/>
      <c r="I62" s="53"/>
      <c r="J62" s="53"/>
      <c r="K62" s="53"/>
      <c r="L62" s="53"/>
      <c r="M62" s="53"/>
      <c r="N62" s="87">
        <f t="shared" si="1"/>
        <v>0</v>
      </c>
    </row>
    <row r="63" spans="1:14" s="27" customFormat="1" ht="14.5" hidden="1" x14ac:dyDescent="0.35">
      <c r="A63" s="25" t="s">
        <v>22</v>
      </c>
      <c r="B63" s="18"/>
      <c r="C63" s="38"/>
      <c r="D63" s="38"/>
      <c r="E63" s="43"/>
      <c r="F63" s="18">
        <v>17.207000000000001</v>
      </c>
      <c r="G63" s="21"/>
      <c r="H63" s="21"/>
      <c r="I63" s="53"/>
      <c r="J63" s="53"/>
      <c r="K63" s="53"/>
      <c r="L63" s="53"/>
      <c r="M63" s="53"/>
      <c r="N63" s="87">
        <f t="shared" si="1"/>
        <v>0</v>
      </c>
    </row>
    <row r="64" spans="1:14" s="11" customFormat="1" ht="14.5" hidden="1" x14ac:dyDescent="0.35">
      <c r="A64" s="25" t="s">
        <v>16</v>
      </c>
      <c r="B64" s="18"/>
      <c r="C64" s="38"/>
      <c r="D64" s="38"/>
      <c r="E64" s="43"/>
      <c r="F64" s="18" t="s">
        <v>17</v>
      </c>
      <c r="G64" s="21"/>
      <c r="H64" s="21"/>
      <c r="I64" s="53"/>
      <c r="J64" s="53"/>
      <c r="K64" s="53"/>
      <c r="L64" s="53"/>
      <c r="M64" s="53"/>
      <c r="N64" s="87">
        <f t="shared" si="1"/>
        <v>0</v>
      </c>
    </row>
    <row r="65" spans="1:14" s="11" customFormat="1" ht="14.5" hidden="1" x14ac:dyDescent="0.35">
      <c r="A65" s="25" t="s">
        <v>16</v>
      </c>
      <c r="B65" s="18"/>
      <c r="C65" s="38"/>
      <c r="D65" s="38"/>
      <c r="E65" s="43"/>
      <c r="F65" s="18" t="s">
        <v>17</v>
      </c>
      <c r="G65" s="21"/>
      <c r="H65" s="21"/>
      <c r="I65" s="53"/>
      <c r="J65" s="53"/>
      <c r="K65" s="53"/>
      <c r="L65" s="53"/>
      <c r="M65" s="53"/>
      <c r="N65" s="87">
        <f t="shared" si="1"/>
        <v>0</v>
      </c>
    </row>
    <row r="66" spans="1:14" s="11" customFormat="1" ht="14.5" hidden="1" x14ac:dyDescent="0.35">
      <c r="A66" s="25" t="s">
        <v>16</v>
      </c>
      <c r="B66" s="18"/>
      <c r="C66" s="38"/>
      <c r="D66" s="38"/>
      <c r="E66" s="43"/>
      <c r="F66" s="18" t="s">
        <v>17</v>
      </c>
      <c r="G66" s="19"/>
      <c r="H66" s="19"/>
      <c r="I66" s="52"/>
      <c r="J66" s="52"/>
      <c r="K66" s="52"/>
      <c r="L66" s="52"/>
      <c r="M66" s="52"/>
      <c r="N66" s="87">
        <f t="shared" si="1"/>
        <v>0</v>
      </c>
    </row>
    <row r="67" spans="1:14" s="11" customFormat="1" ht="14.5" hidden="1" x14ac:dyDescent="0.35">
      <c r="A67" s="45" t="s">
        <v>18</v>
      </c>
      <c r="B67" s="18"/>
      <c r="C67" s="43"/>
      <c r="D67" s="38"/>
      <c r="E67" s="43"/>
      <c r="F67" s="46" t="s">
        <v>19</v>
      </c>
      <c r="G67" s="19"/>
      <c r="H67" s="19"/>
      <c r="I67" s="52"/>
      <c r="J67" s="52"/>
      <c r="K67" s="52"/>
      <c r="L67" s="52"/>
      <c r="M67" s="52"/>
      <c r="N67" s="87">
        <f t="shared" si="1"/>
        <v>0</v>
      </c>
    </row>
    <row r="68" spans="1:14" s="11" customFormat="1" ht="14.5" hidden="1" x14ac:dyDescent="0.35">
      <c r="A68" s="45" t="s">
        <v>20</v>
      </c>
      <c r="B68" s="18"/>
      <c r="C68" s="16"/>
      <c r="D68" s="16"/>
      <c r="E68" s="16"/>
      <c r="F68" s="18" t="s">
        <v>14</v>
      </c>
      <c r="G68" s="19"/>
      <c r="H68" s="19"/>
      <c r="I68" s="52"/>
      <c r="J68" s="52"/>
      <c r="K68" s="52"/>
      <c r="L68" s="52"/>
      <c r="M68" s="52"/>
      <c r="N68" s="87">
        <f t="shared" si="1"/>
        <v>0</v>
      </c>
    </row>
    <row r="69" spans="1:14" s="24" customFormat="1" ht="14.5" hidden="1" x14ac:dyDescent="0.35">
      <c r="A69" s="45" t="s">
        <v>21</v>
      </c>
      <c r="B69" s="58"/>
      <c r="C69" s="59"/>
      <c r="D69" s="59"/>
      <c r="E69" s="59"/>
      <c r="F69" s="46" t="s">
        <v>14</v>
      </c>
      <c r="G69" s="19"/>
      <c r="H69" s="19"/>
      <c r="I69" s="52"/>
      <c r="J69" s="52"/>
      <c r="K69" s="52"/>
      <c r="L69" s="52"/>
      <c r="M69" s="52"/>
      <c r="N69" s="87">
        <f t="shared" si="1"/>
        <v>0</v>
      </c>
    </row>
    <row r="70" spans="1:14" s="11" customFormat="1" ht="14.5" hidden="1" x14ac:dyDescent="0.35">
      <c r="A70" s="28" t="s">
        <v>28</v>
      </c>
      <c r="B70" s="63"/>
      <c r="C70" s="56"/>
      <c r="D70" s="47"/>
      <c r="E70" s="56"/>
      <c r="F70" s="64" t="s">
        <v>14</v>
      </c>
      <c r="G70" s="19"/>
      <c r="H70" s="19"/>
      <c r="I70" s="52"/>
      <c r="J70" s="52"/>
      <c r="K70" s="52"/>
      <c r="L70" s="52"/>
      <c r="M70" s="52"/>
      <c r="N70" s="87">
        <f t="shared" si="1"/>
        <v>0</v>
      </c>
    </row>
    <row r="71" spans="1:14" s="11" customFormat="1" ht="14.5" hidden="1" x14ac:dyDescent="0.35">
      <c r="A71" s="28" t="s">
        <v>28</v>
      </c>
      <c r="B71" s="63"/>
      <c r="C71" s="56"/>
      <c r="D71" s="47"/>
      <c r="E71" s="56"/>
      <c r="F71" s="64" t="s">
        <v>14</v>
      </c>
      <c r="G71" s="19"/>
      <c r="H71" s="19"/>
      <c r="I71" s="52"/>
      <c r="J71" s="52"/>
      <c r="K71" s="52"/>
      <c r="L71" s="52"/>
      <c r="M71" s="52"/>
      <c r="N71" s="87">
        <f t="shared" si="1"/>
        <v>0</v>
      </c>
    </row>
    <row r="72" spans="1:14" s="11" customFormat="1" ht="14.5" hidden="1" x14ac:dyDescent="0.35">
      <c r="A72" s="41" t="s">
        <v>26</v>
      </c>
      <c r="B72" s="18"/>
      <c r="C72" s="55"/>
      <c r="D72" s="55"/>
      <c r="E72" s="16"/>
      <c r="F72" s="18" t="s">
        <v>17</v>
      </c>
      <c r="G72" s="19"/>
      <c r="H72" s="19"/>
      <c r="I72" s="52"/>
      <c r="J72" s="52"/>
      <c r="K72" s="52"/>
      <c r="L72" s="52"/>
      <c r="M72" s="52"/>
      <c r="N72" s="87">
        <f>SUM(G72:G72)</f>
        <v>0</v>
      </c>
    </row>
    <row r="73" spans="1:14" s="11" customFormat="1" ht="14.5" hidden="1" x14ac:dyDescent="0.35">
      <c r="A73" s="45" t="s">
        <v>27</v>
      </c>
      <c r="B73" s="18"/>
      <c r="C73" s="60"/>
      <c r="D73" s="38"/>
      <c r="E73" s="43"/>
      <c r="F73" s="18" t="s">
        <v>14</v>
      </c>
      <c r="G73" s="19"/>
      <c r="H73" s="19"/>
      <c r="I73" s="52"/>
      <c r="J73" s="52"/>
      <c r="K73" s="52"/>
      <c r="L73" s="52"/>
      <c r="M73" s="52"/>
      <c r="N73" s="87">
        <f>SUM(G73:G73)</f>
        <v>0</v>
      </c>
    </row>
    <row r="74" spans="1:14" s="11" customFormat="1" ht="14.5" hidden="1" x14ac:dyDescent="0.35">
      <c r="A74" s="69" t="s">
        <v>29</v>
      </c>
      <c r="B74" s="61"/>
      <c r="C74" s="70"/>
      <c r="D74" s="70"/>
      <c r="E74" s="70"/>
      <c r="F74" s="18" t="s">
        <v>14</v>
      </c>
      <c r="G74" s="19"/>
      <c r="H74" s="19"/>
      <c r="I74" s="52"/>
      <c r="J74" s="52"/>
      <c r="K74" s="52"/>
      <c r="L74" s="52"/>
      <c r="M74" s="52"/>
      <c r="N74" s="87">
        <f>SUM(G74:G74)</f>
        <v>0</v>
      </c>
    </row>
    <row r="75" spans="1:14" s="11" customFormat="1" ht="14.5" hidden="1" x14ac:dyDescent="0.35">
      <c r="A75" s="74" t="s">
        <v>36</v>
      </c>
      <c r="B75" s="75" t="s">
        <v>37</v>
      </c>
      <c r="C75" s="43" t="s">
        <v>38</v>
      </c>
      <c r="D75" s="38" t="s">
        <v>30</v>
      </c>
      <c r="E75" s="43" t="s">
        <v>31</v>
      </c>
      <c r="F75" s="61">
        <v>10.561</v>
      </c>
      <c r="G75" s="52">
        <v>5596.2599999999984</v>
      </c>
      <c r="H75" s="52"/>
      <c r="I75" s="52"/>
      <c r="J75" s="52"/>
      <c r="K75" s="52"/>
      <c r="L75" s="52"/>
      <c r="M75" s="52"/>
      <c r="N75" s="87">
        <f>SUM(G75:G75)</f>
        <v>5596.2599999999984</v>
      </c>
    </row>
    <row r="76" spans="1:14" s="11" customFormat="1" ht="14.5" hidden="1" x14ac:dyDescent="0.35">
      <c r="A76" s="28" t="s">
        <v>40</v>
      </c>
      <c r="B76" s="75" t="s">
        <v>41</v>
      </c>
      <c r="C76" s="43" t="s">
        <v>42</v>
      </c>
      <c r="D76" s="43" t="s">
        <v>43</v>
      </c>
      <c r="E76" s="43" t="s">
        <v>44</v>
      </c>
      <c r="F76" s="61" t="s">
        <v>14</v>
      </c>
      <c r="G76" s="52"/>
      <c r="H76" s="52">
        <v>36478.578222183292</v>
      </c>
      <c r="I76" s="52"/>
      <c r="J76" s="52"/>
      <c r="K76" s="52"/>
      <c r="L76" s="52"/>
      <c r="M76" s="52"/>
      <c r="N76" s="87">
        <f>SUM(H76:I76)</f>
        <v>36478.578222183292</v>
      </c>
    </row>
    <row r="77" spans="1:14" s="11" customFormat="1" ht="14.5" hidden="1" x14ac:dyDescent="0.35">
      <c r="A77" s="45"/>
      <c r="B77" s="18"/>
      <c r="C77" s="72"/>
      <c r="D77" s="38"/>
      <c r="E77" s="43"/>
      <c r="F77" s="18"/>
      <c r="G77" s="52"/>
      <c r="H77" s="52"/>
      <c r="I77" s="52"/>
      <c r="J77" s="52"/>
      <c r="K77" s="52"/>
      <c r="L77" s="52"/>
      <c r="M77" s="52"/>
      <c r="N77" s="87">
        <f>SUM(G77:G77)</f>
        <v>0</v>
      </c>
    </row>
    <row r="78" spans="1:14" s="11" customFormat="1" ht="14.5" x14ac:dyDescent="0.35">
      <c r="A78" s="25"/>
      <c r="B78" s="18"/>
      <c r="C78" s="40"/>
      <c r="D78" s="40"/>
      <c r="E78" s="42"/>
      <c r="F78" s="18"/>
      <c r="G78" s="52"/>
      <c r="H78" s="52"/>
      <c r="I78" s="52"/>
      <c r="J78" s="52"/>
      <c r="K78" s="52"/>
      <c r="L78" s="52"/>
      <c r="M78" s="52"/>
      <c r="N78" s="87">
        <f>SUM(G78:G78)</f>
        <v>0</v>
      </c>
    </row>
    <row r="79" spans="1:14" s="11" customFormat="1" ht="14.5" x14ac:dyDescent="0.35">
      <c r="A79" s="28" t="s">
        <v>0</v>
      </c>
      <c r="B79" s="28"/>
      <c r="C79" s="29"/>
      <c r="D79" s="29"/>
      <c r="E79" s="29"/>
      <c r="F79" s="30"/>
      <c r="G79" s="52">
        <f>SUM(G75:G78)</f>
        <v>5596.2599999999984</v>
      </c>
      <c r="H79" s="52">
        <f>SUM(H76:H78)</f>
        <v>36478.578222183292</v>
      </c>
      <c r="I79" s="52">
        <f>SUM(I22:I25)</f>
        <v>90000</v>
      </c>
      <c r="J79" s="52">
        <f>SUM(J29:J78)</f>
        <v>779051</v>
      </c>
      <c r="K79" s="52">
        <f>SUM(K29:K78)</f>
        <v>126095</v>
      </c>
      <c r="L79" s="52">
        <f>SUM(L51:L78)</f>
        <v>10324</v>
      </c>
      <c r="M79" s="52">
        <f>SUM(M8:M57)</f>
        <v>95000</v>
      </c>
      <c r="N79" s="87"/>
    </row>
    <row r="80" spans="1:14" s="11" customFormat="1" ht="14.5" x14ac:dyDescent="0.35">
      <c r="A80" s="31"/>
      <c r="B80" s="31"/>
      <c r="C80" s="32"/>
      <c r="D80" s="32"/>
      <c r="E80" s="32"/>
      <c r="F80" s="33"/>
      <c r="G80" s="34"/>
      <c r="H80" s="34"/>
      <c r="I80" s="34"/>
      <c r="J80" s="34"/>
      <c r="K80" s="34"/>
      <c r="L80" s="34"/>
      <c r="M80" s="34"/>
      <c r="N80" s="35"/>
    </row>
    <row r="81" spans="1:13" s="11" customFormat="1" ht="14.5" x14ac:dyDescent="0.35">
      <c r="A81" s="27" t="s">
        <v>9</v>
      </c>
      <c r="C81" s="36"/>
      <c r="D81" s="36"/>
      <c r="E81" s="36"/>
      <c r="F81" s="37"/>
      <c r="G81" s="37"/>
      <c r="H81" s="37"/>
      <c r="I81" s="37"/>
      <c r="J81" s="37"/>
      <c r="K81" s="37"/>
      <c r="L81" s="37"/>
      <c r="M81" s="37"/>
    </row>
    <row r="82" spans="1:13" s="11" customFormat="1" ht="14.5" hidden="1" x14ac:dyDescent="0.35">
      <c r="A82" s="27" t="s">
        <v>33</v>
      </c>
      <c r="C82" s="36"/>
      <c r="D82" s="36"/>
      <c r="E82" s="36"/>
      <c r="F82" s="37"/>
      <c r="G82" s="37"/>
      <c r="H82" s="37"/>
      <c r="I82" s="37"/>
      <c r="J82" s="37"/>
      <c r="K82" s="37"/>
      <c r="L82" s="37"/>
      <c r="M82" s="37"/>
    </row>
    <row r="83" spans="1:13" s="11" customFormat="1" ht="14.5" hidden="1" x14ac:dyDescent="0.35">
      <c r="A83" s="73" t="s">
        <v>34</v>
      </c>
      <c r="C83" s="36"/>
      <c r="D83" s="36"/>
      <c r="E83" s="36"/>
      <c r="F83" s="37"/>
      <c r="G83" s="37"/>
      <c r="H83" s="37"/>
      <c r="I83" s="37"/>
      <c r="J83" s="37"/>
      <c r="K83" s="37"/>
      <c r="L83" s="37"/>
      <c r="M83" s="37"/>
    </row>
    <row r="84" spans="1:13" s="11" customFormat="1" ht="14.5" hidden="1" x14ac:dyDescent="0.35">
      <c r="A84" s="27" t="s">
        <v>45</v>
      </c>
      <c r="C84" s="36"/>
      <c r="D84" s="36"/>
      <c r="E84" s="36"/>
      <c r="F84" s="37"/>
      <c r="G84" s="37"/>
      <c r="H84" s="37"/>
      <c r="I84" s="37"/>
      <c r="J84" s="37"/>
      <c r="K84" s="37"/>
      <c r="L84" s="37"/>
      <c r="M84" s="37"/>
    </row>
    <row r="85" spans="1:13" ht="14.5" hidden="1" x14ac:dyDescent="0.35">
      <c r="A85" s="27" t="s">
        <v>46</v>
      </c>
    </row>
    <row r="86" spans="1:13" ht="14.5" hidden="1" x14ac:dyDescent="0.35">
      <c r="A86" s="27" t="s">
        <v>49</v>
      </c>
    </row>
    <row r="87" spans="1:13" ht="14.5" hidden="1" x14ac:dyDescent="0.35">
      <c r="A87" s="27" t="s">
        <v>50</v>
      </c>
    </row>
    <row r="88" spans="1:13" ht="14.5" hidden="1" x14ac:dyDescent="0.35">
      <c r="A88" s="27" t="s">
        <v>59</v>
      </c>
    </row>
    <row r="89" spans="1:13" ht="14.5" hidden="1" x14ac:dyDescent="0.35">
      <c r="A89" s="27" t="s">
        <v>60</v>
      </c>
    </row>
    <row r="90" spans="1:13" ht="14.5" hidden="1" x14ac:dyDescent="0.35">
      <c r="A90" s="27" t="s">
        <v>66</v>
      </c>
    </row>
    <row r="91" spans="1:13" ht="14.5" hidden="1" x14ac:dyDescent="0.35">
      <c r="A91" s="27" t="s">
        <v>67</v>
      </c>
    </row>
    <row r="92" spans="1:13" ht="14.5" hidden="1" x14ac:dyDescent="0.35">
      <c r="A92" s="27" t="s">
        <v>71</v>
      </c>
    </row>
    <row r="93" spans="1:13" ht="14.5" hidden="1" x14ac:dyDescent="0.35">
      <c r="A93" s="27" t="s">
        <v>72</v>
      </c>
    </row>
    <row r="94" spans="1:13" ht="14.5" x14ac:dyDescent="0.35">
      <c r="A94" s="27" t="s">
        <v>83</v>
      </c>
    </row>
    <row r="95" spans="1:13" ht="14.5" x14ac:dyDescent="0.35">
      <c r="A95" s="27" t="s">
        <v>84</v>
      </c>
    </row>
    <row r="96" spans="1:13" ht="14.5" x14ac:dyDescent="0.35">
      <c r="A96" s="23"/>
    </row>
    <row r="97" spans="1:1" ht="14.5" x14ac:dyDescent="0.35">
      <c r="A97" s="27"/>
    </row>
    <row r="98" spans="1:1" ht="14.5" x14ac:dyDescent="0.35">
      <c r="A98" s="23"/>
    </row>
    <row r="99" spans="1:1" ht="14.5" x14ac:dyDescent="0.35">
      <c r="A99" s="27"/>
    </row>
    <row r="100" spans="1:1" ht="14.5" x14ac:dyDescent="0.35">
      <c r="A100" s="23"/>
    </row>
    <row r="101" spans="1:1" ht="14.5" x14ac:dyDescent="0.35">
      <c r="A101" s="27"/>
    </row>
    <row r="102" spans="1:1" ht="14.5" x14ac:dyDescent="0.35">
      <c r="A102" s="27"/>
    </row>
    <row r="103" spans="1:1" ht="14.5" x14ac:dyDescent="0.35">
      <c r="A103" s="27"/>
    </row>
    <row r="104" spans="1:1" ht="14.5" x14ac:dyDescent="0.35">
      <c r="A104" s="27"/>
    </row>
    <row r="105" spans="1:1" ht="14.5" x14ac:dyDescent="0.35">
      <c r="A105" s="27"/>
    </row>
    <row r="106" spans="1:1" ht="14.5" x14ac:dyDescent="0.35">
      <c r="A106" s="27"/>
    </row>
    <row r="107" spans="1:1" ht="14.5" x14ac:dyDescent="0.35">
      <c r="A107" s="27"/>
    </row>
    <row r="108" spans="1:1" ht="14.5" x14ac:dyDescent="0.35">
      <c r="A108" s="27"/>
    </row>
    <row r="109" spans="1:1" ht="14.5" x14ac:dyDescent="0.35">
      <c r="A109" s="27"/>
    </row>
    <row r="110" spans="1:1" ht="14.5" x14ac:dyDescent="0.35">
      <c r="A110" s="27"/>
    </row>
    <row r="111" spans="1:1" ht="14.5" x14ac:dyDescent="0.35">
      <c r="A111" s="27"/>
    </row>
    <row r="112" spans="1:1" ht="14.5" x14ac:dyDescent="0.35">
      <c r="A112" s="27"/>
    </row>
    <row r="113" spans="1:1" ht="14.5" x14ac:dyDescent="0.35">
      <c r="A113" s="27"/>
    </row>
  </sheetData>
  <mergeCells count="1">
    <mergeCell ref="B1:G1"/>
  </mergeCells>
  <phoneticPr fontId="0" type="noConversion"/>
  <pageMargins left="0.5" right="0" top="0.25" bottom="0.25" header="0" footer="0"/>
  <pageSetup scale="65" orientation="landscape" r:id="rId1"/>
  <headerFooter alignWithMargins="0">
    <oddHeader xml:space="preserve">&amp;C
</oddHeader>
    <oddFooter>&amp;L&amp;D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A49900388E66A4BBF14DD5FE82EBE3E" ma:contentTypeVersion="8" ma:contentTypeDescription="Create a new document." ma:contentTypeScope="" ma:versionID="aecd252f78b170dd48506b9e8e691041">
  <xsd:schema xmlns:xsd="http://www.w3.org/2001/XMLSchema" xmlns:xs="http://www.w3.org/2001/XMLSchema" xmlns:p="http://schemas.microsoft.com/office/2006/metadata/properties" xmlns:ns2="88036c58-7af7-42dc-ad5c-0a8abdb3881a" xmlns:ns3="b72976aa-e7d9-498e-b08a-d3d9e47e4056" targetNamespace="http://schemas.microsoft.com/office/2006/metadata/properties" ma:root="true" ma:fieldsID="723bc19fb55f1a06e9bf4dc6fa2d8d91" ns2:_="" ns3:_="">
    <xsd:import namespace="88036c58-7af7-42dc-ad5c-0a8abdb3881a"/>
    <xsd:import namespace="b72976aa-e7d9-498e-b08a-d3d9e47e40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036c58-7af7-42dc-ad5c-0a8abdb3881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976aa-e7d9-498e-b08a-d3d9e47e405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F726D0C-B96C-424E-99BF-6EB99B95AF3A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3EC5C549-823F-4190-B352-0EC80412137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8036c58-7af7-42dc-ad5c-0a8abdb3881a"/>
    <ds:schemaRef ds:uri="b72976aa-e7d9-498e-b08a-d3d9e47e40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75D6DF2-8770-4883-B32E-1401D216ABF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NEW BEDFORD</vt:lpstr>
      <vt:lpstr>'NEW BEDFORD'!Print_Area</vt:lpstr>
    </vt:vector>
  </TitlesOfParts>
  <Company>DET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DMANN</dc:creator>
  <cp:lastModifiedBy>Ruiz, Milly (EOL)</cp:lastModifiedBy>
  <cp:lastPrinted>2019-01-09T16:51:38Z</cp:lastPrinted>
  <dcterms:created xsi:type="dcterms:W3CDTF">2000-04-13T13:33:42Z</dcterms:created>
  <dcterms:modified xsi:type="dcterms:W3CDTF">2022-11-02T17:07:10Z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0x010100EA49900388E66A4BBF14DD5FE82EBE3E</vt:lpwstr>
  </property>
</Properties>
</file>