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ORTH CENTRAL/"/>
    </mc:Choice>
  </mc:AlternateContent>
  <xr:revisionPtr revIDLastSave="0" documentId="8_{4B364F53-7A4E-4024-91CA-5B8B633AE3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3" i="2" l="1"/>
  <c r="N62" i="2"/>
  <c r="M82" i="2"/>
  <c r="M62" i="2"/>
  <c r="N24" i="2"/>
  <c r="L82" i="2"/>
  <c r="N65" i="2"/>
  <c r="K64" i="2"/>
  <c r="N64" i="2" s="1"/>
  <c r="J60" i="2"/>
  <c r="J82" i="2"/>
  <c r="N18" i="2"/>
  <c r="N17" i="2"/>
  <c r="I17" i="2"/>
  <c r="I82" i="2"/>
  <c r="H82" i="2"/>
  <c r="N46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6" i="2"/>
  <c r="O68" i="2" s="1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16" i="2"/>
  <c r="N9" i="2"/>
  <c r="N10" i="2"/>
  <c r="N11" i="2"/>
  <c r="N12" i="2"/>
  <c r="N13" i="2"/>
  <c r="N14" i="2"/>
  <c r="N15" i="2"/>
  <c r="N8" i="2"/>
  <c r="G82" i="2"/>
  <c r="O74" i="2" l="1"/>
  <c r="K82" i="2"/>
</calcChain>
</file>

<file path=xl/sharedStrings.xml><?xml version="1.0" encoding="utf-8"?>
<sst xmlns="http://schemas.openxmlformats.org/spreadsheetml/2006/main" count="128" uniqueCount="87">
  <si>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</si>
  <si>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</si>
  <si>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</si>
  <si>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</si>
  <si>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</si>
  <si>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</si>
  <si>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</si>
  <si>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</si>
  <si>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</si>
  <si>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</si>
  <si>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</si>
  <si>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</si>
  <si>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</si>
  <si>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WORKFORCE TRAINING FUND</t>
  </si>
  <si>
    <t>N/A</t>
  </si>
  <si>
    <t>STATE ONE STOP</t>
  </si>
  <si>
    <t>WP 90%</t>
  </si>
  <si>
    <t>WP 10%</t>
  </si>
  <si>
    <t>17.207</t>
  </si>
  <si>
    <t>DOE -ELEMENTARY &amp; SECONDARY ED</t>
  </si>
  <si>
    <t>84.002A</t>
  </si>
  <si>
    <t>DVOP</t>
  </si>
  <si>
    <t>ELDER AFFAIRS</t>
  </si>
  <si>
    <t>DOE-CAREER PATHWAYS</t>
  </si>
  <si>
    <t>MA COMMISSION FOR THE BLIND</t>
  </si>
  <si>
    <t>CT EOL 21CCNCENVETSUI</t>
  </si>
  <si>
    <t>CT EOL 21CCNCENTRADE</t>
  </si>
  <si>
    <t>ALLOCATION FOR UI SERVICES</t>
  </si>
  <si>
    <t>DTA</t>
  </si>
  <si>
    <t>MA REHAB COMMISSION (SERVICE DATE 7.1.2020-9.30.2021)</t>
  </si>
  <si>
    <t>UI</t>
  </si>
  <si>
    <t>The Center for Workforce Inclusion, Inc</t>
  </si>
  <si>
    <t>4400-3067</t>
  </si>
  <si>
    <t>K103</t>
  </si>
  <si>
    <t>INITIAL AWARD FY23</t>
  </si>
  <si>
    <t>CT EOL 23CCNCENWP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</si>
  <si>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</si>
  <si>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</si>
  <si>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</si>
  <si>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</si>
  <si>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</si>
  <si>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FY23 WPP PROGRAM</t>
  </si>
  <si>
    <t>JULY 1, 2022-JUNE 20, 2023</t>
  </si>
  <si>
    <t>SPSS2023</t>
  </si>
  <si>
    <t>4400-1979</t>
  </si>
  <si>
    <t>K227</t>
  </si>
  <si>
    <t>BUDGET #1 FY23</t>
  </si>
  <si>
    <t>BUDGET #1 FY23 AUGUST 25, 2022</t>
  </si>
  <si>
    <t>TO ADD FY23 WPP FUNDS</t>
  </si>
  <si>
    <t>BUDGET #2 FY23 AUGUST 31, 2022</t>
  </si>
  <si>
    <t>TO ADD RESEA FUNDS</t>
  </si>
  <si>
    <t>CT EOL 23CCNCENNEGREA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</si>
  <si>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</si>
  <si>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</si>
  <si>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</si>
  <si>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</si>
  <si>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</si>
  <si>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</si>
  <si>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</si>
  <si>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CT EOL 23CCNCENWIA</t>
  </si>
  <si>
    <t xml:space="preserve">TO ADD FY23 YOUTH </t>
  </si>
  <si>
    <t>BUDGET #3 FY23 OCTOBER 3, 2022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</si>
  <si>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</si>
  <si>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</si>
  <si>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</si>
  <si>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</si>
  <si>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</si>
  <si>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</si>
  <si>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</si>
  <si>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BUDGET #3 FY23</t>
  </si>
  <si>
    <t>BUDGET #4 FY23</t>
  </si>
  <si>
    <t>DISLOCATED WORKER</t>
  </si>
  <si>
    <t>FWIADWK23A</t>
  </si>
  <si>
    <t>7003-1778</t>
  </si>
  <si>
    <t>BUDGET #5 FY23</t>
  </si>
  <si>
    <t>CT EOL 23CCNCENSOSWTF</t>
  </si>
  <si>
    <t>WTRUSTF23</t>
  </si>
  <si>
    <t>7003-0135</t>
  </si>
  <si>
    <t>K264</t>
  </si>
  <si>
    <t>TO ADD WTF FUNDS</t>
  </si>
  <si>
    <t>BUDGET #5 FY23 OCTOBER 20, 2022</t>
  </si>
  <si>
    <t>TO ADD FY23 ADULT</t>
  </si>
  <si>
    <t>BUDGET #6 FY23 OCTOBER 20, 2022</t>
  </si>
  <si>
    <t>BUDGET #6 FY23</t>
  </si>
  <si>
    <t>ADULT</t>
  </si>
  <si>
    <t>FWIAADT23A</t>
  </si>
  <si>
    <t>7003-1630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</si>
</sst>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 applyFill="1"/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4" fontId="11" fillId="0" borderId="1" xfId="0" applyNumberFormat="1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7" fontId="11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7" fontId="11" fillId="0" borderId="5" xfId="0" applyNumberFormat="1" applyFont="1" applyFill="1" applyBorder="1" applyAlignment="1">
      <alignment horizontal="center" wrapText="1"/>
    </xf>
    <xf numFmtId="7" fontId="11" fillId="0" borderId="1" xfId="0" applyNumberFormat="1" applyFont="1" applyFill="1" applyBorder="1" applyAlignment="1">
      <alignment horizontal="center" wrapText="1"/>
    </xf>
    <xf numFmtId="7" fontId="11" fillId="0" borderId="6" xfId="0" applyNumberFormat="1" applyFont="1" applyFill="1" applyBorder="1" applyAlignment="1">
      <alignment horizontal="center" wrapText="1"/>
    </xf>
    <xf numFmtId="0" fontId="11" fillId="0" borderId="1" xfId="0" quotePrefix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0" fillId="0" borderId="0" xfId="0" applyFont="1" applyFill="1"/>
    <xf numFmtId="0" fontId="1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/>
    <xf numFmtId="0" fontId="11" fillId="0" borderId="7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Fill="1" applyBorder="1"/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43" fontId="11" fillId="0" borderId="1" xfId="0" applyNumberFormat="1" applyFont="1" applyBorder="1" applyAlignment="1">
      <alignment horizontal="center"/>
    </xf>
    <xf numFmtId="43" fontId="11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0" fontId="11" fillId="0" borderId="5" xfId="0" quotePrefix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7" fillId="0" borderId="7" xfId="0" applyFont="1" applyFill="1" applyBorder="1" applyAlignment="1">
      <alignment horizontal="left"/>
    </xf>
    <xf numFmtId="0" fontId="10" fillId="0" borderId="7" xfId="0" quotePrefix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Fill="1" applyBorder="1" applyAlignment="1">
      <alignment horizontal="center"/>
    </xf>
    <xf numFmtId="44" fontId="11" fillId="0" borderId="7" xfId="0" applyNumberFormat="1" applyFont="1" applyFill="1" applyBorder="1"/>
    <xf numFmtId="0" fontId="11" fillId="0" borderId="5" xfId="0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7" xfId="0" quotePrefix="1" applyFont="1" applyFill="1" applyBorder="1" applyAlignment="1">
      <alignment horizontal="center"/>
    </xf>
    <xf numFmtId="0" fontId="11" fillId="0" borderId="0" xfId="0" applyFont="1" applyBorder="1"/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1" xfId="0" quotePrefix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2" fillId="0" borderId="0" xfId="0" applyFont="1" applyFill="1"/>
    <xf numFmtId="7" fontId="12" fillId="0" borderId="0" xfId="0" applyNumberFormat="1" applyFont="1" applyFill="1"/>
    <xf numFmtId="0" fontId="17" fillId="0" borderId="1" xfId="0" applyFont="1" applyFill="1" applyBorder="1" applyAlignment="1">
      <alignment horizontal="center" vertical="center"/>
    </xf>
    <xf numFmtId="44" fontId="12" fillId="0" borderId="0" xfId="1" applyFont="1" applyFill="1"/>
    <xf numFmtId="0" fontId="17" fillId="0" borderId="0" xfId="0" applyFont="1" applyAlignment="1">
      <alignment horizontal="center"/>
    </xf>
    <xf numFmtId="0" fontId="11" fillId="0" borderId="1" xfId="0" quotePrefix="1" applyFont="1" applyBorder="1" applyAlignment="1">
      <alignment horizontal="center"/>
    </xf>
    <xf numFmtId="37" fontId="11" fillId="0" borderId="0" xfId="2" applyFont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11" fillId="0" borderId="1" xfId="0" applyFont="1" applyBorder="1"/>
    <xf numFmtId="0" fontId="18" fillId="0" borderId="1" xfId="0" applyFont="1" applyBorder="1" applyAlignment="1">
      <alignment horizontal="center" vertical="center"/>
    </xf>
    <xf numFmtId="44" fontId="10" fillId="0" borderId="0" xfId="0" applyNumberFormat="1" applyFont="1"/>
    <xf numFmtId="0" fontId="4" fillId="0" borderId="0" xfId="0" applyFont="1" applyAlignment="1"/>
    <xf numFmtId="0" fontId="11" fillId="0" borderId="5" xfId="0" applyFont="1" applyBorder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7" fontId="11" fillId="0" borderId="1" xfId="1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wrapText="1"/>
    </xf>
    <xf numFmtId="44" fontId="11" fillId="0" borderId="6" xfId="1" applyFont="1" applyFill="1" applyBorder="1" applyAlignment="1">
      <alignment horizont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4" fillId="0" borderId="0" xfId="0" applyFont="1" applyAlignment="1"/>
    <xf numFmtId="0" fontId="17" fillId="0" borderId="1" xfId="0" applyFont="1" applyBorder="1" applyAlignment="1">
      <alignment horizontal="center" vertic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8"/>
  <sheetViews>
    <sheetView tabSelected="1" zoomScale="120" zoomScaleNormal="120" workbookViewId="0">
      <selection activeCell="A4" sqref="A4"/>
    </sheetView>
  </sheetViews>
  <sheetFormatPr defaultColWidth="9.1796875" defaultRowHeight="12" x14ac:dyDescent="0.3"/>
  <cols>
    <col min="1" max="1" width="65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4" customWidth="1"/>
    <col min="7" max="7" width="19.7265625" style="4" hidden="1" customWidth="1"/>
    <col min="8" max="8" width="18" style="4" hidden="1" customWidth="1"/>
    <col min="9" max="9" width="12.90625" style="4" hidden="1" customWidth="1"/>
    <col min="10" max="12" width="13.90625" style="4" hidden="1" customWidth="1"/>
    <col min="13" max="13" width="13.90625" style="4" customWidth="1"/>
    <col min="14" max="14" width="12.1796875" style="3" hidden="1" customWidth="1"/>
    <col min="15" max="15" width="13.26953125" style="3" bestFit="1" customWidth="1"/>
    <col min="16" max="16384" width="9.1796875" style="3"/>
  </cols>
  <sheetData>
    <row r="1" spans="1:14" ht="29.25" customHeight="1" x14ac:dyDescent="0.45">
      <c r="B1" s="106" t="s">
        <v>10</v>
      </c>
      <c r="C1" s="107"/>
      <c r="D1" s="107"/>
      <c r="E1" s="107"/>
      <c r="F1" s="107"/>
      <c r="G1" s="107"/>
      <c r="H1" s="90"/>
      <c r="I1" s="90"/>
      <c r="J1" s="90"/>
      <c r="K1" s="90"/>
      <c r="L1" s="90"/>
      <c r="M1" s="102"/>
    </row>
    <row r="2" spans="1:14" ht="22.5" customHeight="1" x14ac:dyDescent="0.45">
      <c r="A2" s="11" t="s">
        <v>11</v>
      </c>
      <c r="B2" s="10" t="s">
        <v>7</v>
      </c>
      <c r="C2" s="1"/>
    </row>
    <row r="3" spans="1:14" ht="21" thickBot="1" x14ac:dyDescent="0.5">
      <c r="A3" s="5"/>
      <c r="B3" s="6"/>
      <c r="C3" s="1"/>
    </row>
    <row r="4" spans="1:14" s="15" customFormat="1" ht="29.5" thickBot="1" x14ac:dyDescent="0.4">
      <c r="A4" s="12"/>
      <c r="B4" s="13" t="s">
        <v>2</v>
      </c>
      <c r="C4" s="13" t="s">
        <v>3</v>
      </c>
      <c r="D4" s="13" t="s">
        <v>4</v>
      </c>
      <c r="E4" s="13" t="s">
        <v>5</v>
      </c>
      <c r="F4" s="13" t="s">
        <v>1</v>
      </c>
      <c r="G4" s="13" t="s">
        <v>34</v>
      </c>
      <c r="H4" s="94" t="s">
        <v>46</v>
      </c>
      <c r="I4" s="94" t="s">
        <v>58</v>
      </c>
      <c r="J4" s="94" t="s">
        <v>69</v>
      </c>
      <c r="K4" s="94" t="s">
        <v>70</v>
      </c>
      <c r="L4" s="94" t="s">
        <v>74</v>
      </c>
      <c r="M4" s="94" t="s">
        <v>83</v>
      </c>
      <c r="N4" s="14" t="s">
        <v>6</v>
      </c>
    </row>
    <row r="5" spans="1:14" s="9" customFormat="1" ht="15" hidden="1" x14ac:dyDescent="0.35">
      <c r="A5" s="54"/>
      <c r="B5" s="55"/>
      <c r="C5" s="56"/>
      <c r="D5" s="56"/>
      <c r="E5" s="56"/>
      <c r="F5" s="57"/>
      <c r="G5" s="58"/>
      <c r="H5" s="58"/>
      <c r="I5" s="58"/>
      <c r="J5" s="58"/>
      <c r="K5" s="58"/>
      <c r="L5" s="58"/>
      <c r="M5" s="58"/>
      <c r="N5" s="59"/>
    </row>
    <row r="6" spans="1:14" s="7" customFormat="1" ht="14.5" hidden="1" x14ac:dyDescent="0.35">
      <c r="A6" s="24" t="s">
        <v>8</v>
      </c>
      <c r="B6" s="16"/>
      <c r="C6" s="22"/>
      <c r="D6" s="22"/>
      <c r="E6" s="23"/>
      <c r="F6" s="20"/>
      <c r="G6" s="21"/>
      <c r="H6" s="21"/>
      <c r="I6" s="21"/>
      <c r="J6" s="21"/>
      <c r="K6" s="21"/>
      <c r="L6" s="21"/>
      <c r="M6" s="21"/>
      <c r="N6" s="18" t="s">
        <v>12</v>
      </c>
    </row>
    <row r="7" spans="1:14" s="30" customFormat="1" ht="19.5" hidden="1" customHeight="1" x14ac:dyDescent="0.35">
      <c r="A7" s="17" t="s">
        <v>26</v>
      </c>
      <c r="B7" s="16"/>
      <c r="C7" s="22"/>
      <c r="D7" s="22"/>
      <c r="E7" s="23"/>
      <c r="F7" s="20"/>
      <c r="G7" s="21"/>
      <c r="H7" s="21"/>
      <c r="I7" s="21"/>
      <c r="J7" s="21"/>
      <c r="K7" s="21"/>
      <c r="L7" s="21"/>
      <c r="M7" s="21"/>
      <c r="N7" s="18" t="s">
        <v>12</v>
      </c>
    </row>
    <row r="8" spans="1:14" s="15" customFormat="1" ht="14.5" hidden="1" x14ac:dyDescent="0.35">
      <c r="A8" s="35"/>
      <c r="B8" s="64"/>
      <c r="C8" s="52"/>
      <c r="D8" s="17"/>
      <c r="E8" s="17"/>
      <c r="F8" s="17"/>
      <c r="G8" s="21"/>
      <c r="H8" s="21"/>
      <c r="I8" s="21"/>
      <c r="J8" s="21"/>
      <c r="K8" s="21"/>
      <c r="L8" s="21"/>
      <c r="M8" s="21"/>
      <c r="N8" s="37">
        <f t="shared" ref="N8:N39" si="0">SUM(G8:G8)</f>
        <v>0</v>
      </c>
    </row>
    <row r="9" spans="1:14" s="15" customFormat="1" ht="14.5" hidden="1" x14ac:dyDescent="0.35">
      <c r="A9" s="35"/>
      <c r="B9" s="28"/>
      <c r="C9" s="52"/>
      <c r="D9" s="17"/>
      <c r="E9" s="17"/>
      <c r="F9" s="17"/>
      <c r="G9" s="21"/>
      <c r="H9" s="21"/>
      <c r="I9" s="21"/>
      <c r="J9" s="21"/>
      <c r="K9" s="21"/>
      <c r="L9" s="21"/>
      <c r="M9" s="21"/>
      <c r="N9" s="37">
        <f t="shared" si="0"/>
        <v>0</v>
      </c>
    </row>
    <row r="10" spans="1:14" s="15" customFormat="1" ht="14.5" hidden="1" x14ac:dyDescent="0.35">
      <c r="A10" s="35"/>
      <c r="B10" s="28"/>
      <c r="C10" s="52"/>
      <c r="D10" s="17"/>
      <c r="E10" s="17"/>
      <c r="F10" s="17"/>
      <c r="G10" s="21"/>
      <c r="H10" s="21"/>
      <c r="I10" s="21"/>
      <c r="J10" s="21"/>
      <c r="K10" s="21"/>
      <c r="L10" s="21"/>
      <c r="M10" s="21"/>
      <c r="N10" s="37">
        <f t="shared" si="0"/>
        <v>0</v>
      </c>
    </row>
    <row r="11" spans="1:14" s="15" customFormat="1" ht="14.5" hidden="1" x14ac:dyDescent="0.35">
      <c r="A11" s="63"/>
      <c r="B11" s="64"/>
      <c r="C11" s="52"/>
      <c r="D11" s="52"/>
      <c r="E11" s="17"/>
      <c r="F11" s="52"/>
      <c r="G11" s="21"/>
      <c r="H11" s="21"/>
      <c r="I11" s="21"/>
      <c r="J11" s="21"/>
      <c r="K11" s="21"/>
      <c r="L11" s="21"/>
      <c r="M11" s="21"/>
      <c r="N11" s="37">
        <f t="shared" si="0"/>
        <v>0</v>
      </c>
    </row>
    <row r="12" spans="1:14" s="15" customFormat="1" ht="14.5" hidden="1" x14ac:dyDescent="0.35">
      <c r="A12" s="63"/>
      <c r="B12" s="28"/>
      <c r="C12" s="52"/>
      <c r="D12" s="52"/>
      <c r="E12" s="17"/>
      <c r="F12" s="52"/>
      <c r="G12" s="21"/>
      <c r="H12" s="21"/>
      <c r="I12" s="21"/>
      <c r="J12" s="21"/>
      <c r="K12" s="21"/>
      <c r="L12" s="21"/>
      <c r="M12" s="21"/>
      <c r="N12" s="37">
        <f t="shared" si="0"/>
        <v>0</v>
      </c>
    </row>
    <row r="13" spans="1:14" s="15" customFormat="1" ht="14.5" hidden="1" x14ac:dyDescent="0.35">
      <c r="A13" s="63"/>
      <c r="B13" s="28"/>
      <c r="C13" s="52"/>
      <c r="D13" s="52"/>
      <c r="E13" s="17"/>
      <c r="F13" s="52"/>
      <c r="G13" s="21"/>
      <c r="H13" s="21"/>
      <c r="I13" s="21"/>
      <c r="J13" s="21"/>
      <c r="K13" s="21"/>
      <c r="L13" s="21"/>
      <c r="M13" s="21"/>
      <c r="N13" s="37">
        <f t="shared" si="0"/>
        <v>0</v>
      </c>
    </row>
    <row r="14" spans="1:14" s="15" customFormat="1" ht="15" hidden="1" x14ac:dyDescent="0.35">
      <c r="A14" s="8"/>
      <c r="B14" s="16"/>
      <c r="C14" s="19"/>
      <c r="D14" s="20"/>
      <c r="E14" s="16"/>
      <c r="F14" s="16"/>
      <c r="G14" s="21"/>
      <c r="H14" s="21"/>
      <c r="I14" s="21"/>
      <c r="J14" s="21"/>
      <c r="K14" s="21"/>
      <c r="L14" s="21"/>
      <c r="M14" s="21"/>
      <c r="N14" s="37">
        <f t="shared" si="0"/>
        <v>0</v>
      </c>
    </row>
    <row r="15" spans="1:14" s="15" customFormat="1" ht="15.5" hidden="1" x14ac:dyDescent="0.35">
      <c r="A15" s="24" t="s">
        <v>8</v>
      </c>
      <c r="B15" s="28"/>
      <c r="C15" s="36"/>
      <c r="D15" s="36"/>
      <c r="E15" s="36"/>
      <c r="F15" s="36"/>
      <c r="G15" s="21"/>
      <c r="H15" s="21"/>
      <c r="I15" s="21"/>
      <c r="J15" s="21"/>
      <c r="K15" s="21"/>
      <c r="L15" s="21"/>
      <c r="M15" s="21"/>
      <c r="N15" s="37">
        <f t="shared" si="0"/>
        <v>0</v>
      </c>
    </row>
    <row r="16" spans="1:14" s="15" customFormat="1" ht="15.5" hidden="1" x14ac:dyDescent="0.35">
      <c r="A16" s="17" t="s">
        <v>51</v>
      </c>
      <c r="B16" s="28"/>
      <c r="C16" s="36"/>
      <c r="D16" s="36"/>
      <c r="E16" s="36"/>
      <c r="F16" s="36"/>
      <c r="G16" s="21"/>
      <c r="H16" s="21"/>
      <c r="I16" s="67"/>
      <c r="J16" s="67"/>
      <c r="K16" s="67"/>
      <c r="L16" s="67"/>
      <c r="M16" s="67"/>
      <c r="N16" s="37">
        <f t="shared" si="0"/>
        <v>0</v>
      </c>
    </row>
    <row r="17" spans="1:15" s="15" customFormat="1" ht="14.5" hidden="1" x14ac:dyDescent="0.35">
      <c r="A17" s="96" t="s">
        <v>52</v>
      </c>
      <c r="B17" s="92" t="s">
        <v>53</v>
      </c>
      <c r="C17" s="52" t="s">
        <v>54</v>
      </c>
      <c r="D17" s="52" t="s">
        <v>55</v>
      </c>
      <c r="E17" s="52" t="s">
        <v>56</v>
      </c>
      <c r="F17" s="52">
        <v>17.225000000000001</v>
      </c>
      <c r="G17" s="26"/>
      <c r="H17" s="26"/>
      <c r="I17" s="98">
        <f>124982.97-1</f>
        <v>124981.97</v>
      </c>
      <c r="J17" s="98"/>
      <c r="K17" s="98"/>
      <c r="L17" s="98"/>
      <c r="M17" s="98"/>
      <c r="N17" s="18">
        <f>SUM(I17)</f>
        <v>124981.97</v>
      </c>
    </row>
    <row r="18" spans="1:15" s="15" customFormat="1" ht="15" hidden="1" customHeight="1" x14ac:dyDescent="0.35">
      <c r="A18" s="96" t="s">
        <v>52</v>
      </c>
      <c r="B18" s="97" t="s">
        <v>57</v>
      </c>
      <c r="C18" s="52" t="s">
        <v>54</v>
      </c>
      <c r="D18" s="52" t="s">
        <v>55</v>
      </c>
      <c r="E18" s="52" t="s">
        <v>56</v>
      </c>
      <c r="F18" s="52">
        <v>17.225000000000001</v>
      </c>
      <c r="G18" s="26"/>
      <c r="H18" s="26"/>
      <c r="I18" s="98">
        <v>1</v>
      </c>
      <c r="J18" s="98"/>
      <c r="K18" s="98"/>
      <c r="L18" s="98"/>
      <c r="M18" s="98"/>
      <c r="N18" s="18">
        <f>SUM(I18)</f>
        <v>1</v>
      </c>
    </row>
    <row r="19" spans="1:15" s="15" customFormat="1" ht="15" hidden="1" customHeight="1" x14ac:dyDescent="0.35">
      <c r="A19" s="87"/>
      <c r="B19" s="77"/>
      <c r="C19" s="52"/>
      <c r="D19" s="52"/>
      <c r="E19" s="52"/>
      <c r="F19" s="52"/>
      <c r="G19" s="26"/>
      <c r="H19" s="26"/>
      <c r="I19" s="98"/>
      <c r="J19" s="98"/>
      <c r="K19" s="98"/>
      <c r="L19" s="98"/>
      <c r="M19" s="98"/>
      <c r="N19" s="37">
        <f t="shared" si="0"/>
        <v>0</v>
      </c>
      <c r="O19" s="89"/>
    </row>
    <row r="20" spans="1:15" s="15" customFormat="1" ht="14.5" hidden="1" x14ac:dyDescent="0.35">
      <c r="A20" s="29"/>
      <c r="B20" s="28"/>
      <c r="C20" s="17"/>
      <c r="D20" s="17"/>
      <c r="E20" s="17"/>
      <c r="F20" s="17"/>
      <c r="G20" s="26"/>
      <c r="H20" s="26"/>
      <c r="I20" s="98"/>
      <c r="J20" s="98"/>
      <c r="K20" s="98"/>
      <c r="L20" s="98"/>
      <c r="M20" s="98"/>
      <c r="N20" s="37">
        <f t="shared" si="0"/>
        <v>0</v>
      </c>
    </row>
    <row r="21" spans="1:15" s="15" customFormat="1" ht="15" hidden="1" customHeight="1" x14ac:dyDescent="0.35">
      <c r="A21" s="35"/>
      <c r="B21" s="28"/>
      <c r="C21" s="38"/>
      <c r="D21" s="38"/>
      <c r="E21" s="39"/>
      <c r="F21" s="17"/>
      <c r="G21" s="26"/>
      <c r="H21" s="26"/>
      <c r="I21" s="98"/>
      <c r="J21" s="98"/>
      <c r="K21" s="98"/>
      <c r="L21" s="98"/>
      <c r="M21" s="98"/>
      <c r="N21" s="37">
        <f t="shared" si="0"/>
        <v>0</v>
      </c>
    </row>
    <row r="22" spans="1:15" s="15" customFormat="1" ht="14.25" hidden="1" customHeight="1" x14ac:dyDescent="0.35">
      <c r="A22" s="24" t="s">
        <v>8</v>
      </c>
      <c r="B22" s="28"/>
      <c r="C22" s="36"/>
      <c r="D22" s="36"/>
      <c r="E22" s="36"/>
      <c r="F22" s="36"/>
      <c r="G22" s="26"/>
      <c r="H22" s="26"/>
      <c r="I22" s="98"/>
      <c r="J22" s="98"/>
      <c r="K22" s="98"/>
      <c r="L22" s="98"/>
      <c r="M22" s="98"/>
      <c r="N22" s="37">
        <f t="shared" si="0"/>
        <v>0</v>
      </c>
    </row>
    <row r="23" spans="1:15" s="31" customFormat="1" ht="15.75" hidden="1" customHeight="1" x14ac:dyDescent="0.35">
      <c r="A23" s="17" t="s">
        <v>75</v>
      </c>
      <c r="B23" s="28"/>
      <c r="C23" s="36"/>
      <c r="D23" s="36"/>
      <c r="E23" s="36"/>
      <c r="F23" s="36"/>
      <c r="G23" s="27"/>
      <c r="H23" s="27"/>
      <c r="I23" s="99"/>
      <c r="J23" s="99"/>
      <c r="K23" s="99"/>
      <c r="L23" s="99"/>
      <c r="M23" s="99"/>
      <c r="N23" s="37">
        <f t="shared" si="0"/>
        <v>0</v>
      </c>
    </row>
    <row r="24" spans="1:15" s="31" customFormat="1" ht="14.25" hidden="1" customHeight="1" x14ac:dyDescent="0.35">
      <c r="A24" s="46" t="s">
        <v>13</v>
      </c>
      <c r="B24" s="77" t="s">
        <v>53</v>
      </c>
      <c r="C24" s="103" t="s">
        <v>76</v>
      </c>
      <c r="D24" s="104" t="s">
        <v>77</v>
      </c>
      <c r="E24" s="105" t="s">
        <v>78</v>
      </c>
      <c r="F24" s="17" t="s">
        <v>14</v>
      </c>
      <c r="G24" s="25"/>
      <c r="H24" s="25"/>
      <c r="I24" s="66"/>
      <c r="J24" s="66"/>
      <c r="K24" s="66"/>
      <c r="L24" s="66">
        <v>71033</v>
      </c>
      <c r="M24" s="66"/>
      <c r="N24" s="18">
        <f>SUM(L24)</f>
        <v>71033</v>
      </c>
    </row>
    <row r="25" spans="1:15" s="31" customFormat="1" ht="14.25" hidden="1" customHeight="1" x14ac:dyDescent="0.35">
      <c r="A25" s="53" t="s">
        <v>15</v>
      </c>
      <c r="B25" s="77"/>
      <c r="C25" s="78"/>
      <c r="D25" s="78"/>
      <c r="E25" s="78"/>
      <c r="F25" s="28" t="s">
        <v>14</v>
      </c>
      <c r="G25" s="25"/>
      <c r="H25" s="25"/>
      <c r="I25" s="66"/>
      <c r="J25" s="66"/>
      <c r="K25" s="66"/>
      <c r="L25" s="66"/>
      <c r="M25" s="66"/>
      <c r="N25" s="37">
        <f t="shared" si="0"/>
        <v>0</v>
      </c>
    </row>
    <row r="26" spans="1:15" s="31" customFormat="1" ht="14" hidden="1" customHeight="1" x14ac:dyDescent="0.35">
      <c r="A26" s="53"/>
      <c r="B26" s="28"/>
      <c r="C26" s="52"/>
      <c r="D26" s="52"/>
      <c r="E26" s="52"/>
      <c r="F26" s="28"/>
      <c r="G26" s="25"/>
      <c r="H26" s="25"/>
      <c r="I26" s="66"/>
      <c r="J26" s="66"/>
      <c r="K26" s="66"/>
      <c r="L26" s="66"/>
      <c r="M26" s="66"/>
      <c r="N26" s="37">
        <f t="shared" si="0"/>
        <v>0</v>
      </c>
    </row>
    <row r="27" spans="1:15" s="31" customFormat="1" ht="14.25" hidden="1" customHeight="1" x14ac:dyDescent="0.35">
      <c r="A27" s="53"/>
      <c r="B27" s="48"/>
      <c r="C27" s="49"/>
      <c r="D27" s="49"/>
      <c r="E27" s="49"/>
      <c r="F27" s="48"/>
      <c r="G27" s="25"/>
      <c r="H27" s="25"/>
      <c r="I27" s="66"/>
      <c r="J27" s="66"/>
      <c r="K27" s="66"/>
      <c r="L27" s="66"/>
      <c r="M27" s="66"/>
      <c r="N27" s="37">
        <f t="shared" si="0"/>
        <v>0</v>
      </c>
    </row>
    <row r="28" spans="1:15" s="31" customFormat="1" ht="14.25" hidden="1" customHeight="1" x14ac:dyDescent="0.35">
      <c r="A28" s="24" t="s">
        <v>8</v>
      </c>
      <c r="B28" s="48"/>
      <c r="C28" s="49"/>
      <c r="D28" s="49"/>
      <c r="E28" s="49"/>
      <c r="F28" s="48"/>
      <c r="G28" s="25"/>
      <c r="H28" s="25"/>
      <c r="I28" s="66"/>
      <c r="J28" s="66"/>
      <c r="K28" s="66"/>
      <c r="L28" s="66"/>
      <c r="M28" s="66"/>
      <c r="N28" s="37">
        <f t="shared" si="0"/>
        <v>0</v>
      </c>
    </row>
    <row r="29" spans="1:15" s="31" customFormat="1" ht="14.25" hidden="1" customHeight="1" x14ac:dyDescent="0.35">
      <c r="A29" s="17" t="s">
        <v>35</v>
      </c>
      <c r="B29" s="48"/>
      <c r="C29" s="38"/>
      <c r="D29" s="38"/>
      <c r="E29" s="38"/>
      <c r="F29" s="28"/>
      <c r="G29" s="25"/>
      <c r="H29" s="25"/>
      <c r="I29" s="66"/>
      <c r="J29" s="66"/>
      <c r="K29" s="66"/>
      <c r="L29" s="66"/>
      <c r="M29" s="66"/>
      <c r="N29" s="37">
        <f t="shared" si="0"/>
        <v>0</v>
      </c>
    </row>
    <row r="30" spans="1:15" s="31" customFormat="1" ht="14.25" hidden="1" customHeight="1" x14ac:dyDescent="0.35">
      <c r="A30" s="29" t="s">
        <v>16</v>
      </c>
      <c r="B30" s="28"/>
      <c r="C30" s="51"/>
      <c r="D30" s="51"/>
      <c r="E30" s="52"/>
      <c r="F30" s="28">
        <v>17.207000000000001</v>
      </c>
      <c r="G30" s="25"/>
      <c r="H30" s="25"/>
      <c r="I30" s="66"/>
      <c r="J30" s="66"/>
      <c r="K30" s="66"/>
      <c r="L30" s="66"/>
      <c r="M30" s="66"/>
      <c r="N30" s="37">
        <f t="shared" si="0"/>
        <v>0</v>
      </c>
    </row>
    <row r="31" spans="1:15" s="31" customFormat="1" ht="14.25" hidden="1" customHeight="1" x14ac:dyDescent="0.35">
      <c r="A31" s="29" t="s">
        <v>16</v>
      </c>
      <c r="B31" s="28"/>
      <c r="C31" s="51"/>
      <c r="D31" s="51"/>
      <c r="E31" s="52"/>
      <c r="F31" s="28">
        <v>17.207000000000001</v>
      </c>
      <c r="G31" s="25"/>
      <c r="H31" s="25"/>
      <c r="I31" s="66"/>
      <c r="J31" s="66"/>
      <c r="K31" s="66"/>
      <c r="L31" s="66"/>
      <c r="M31" s="66"/>
      <c r="N31" s="37">
        <f t="shared" si="0"/>
        <v>0</v>
      </c>
    </row>
    <row r="32" spans="1:15" s="31" customFormat="1" ht="14.25" hidden="1" customHeight="1" x14ac:dyDescent="0.35">
      <c r="A32" s="29" t="s">
        <v>16</v>
      </c>
      <c r="B32" s="28"/>
      <c r="C32" s="51"/>
      <c r="D32" s="51"/>
      <c r="E32" s="52"/>
      <c r="F32" s="28">
        <v>17.207000000000001</v>
      </c>
      <c r="G32" s="25"/>
      <c r="H32" s="25"/>
      <c r="I32" s="66"/>
      <c r="J32" s="66"/>
      <c r="K32" s="66"/>
      <c r="L32" s="66"/>
      <c r="M32" s="66"/>
      <c r="N32" s="37">
        <f t="shared" si="0"/>
        <v>0</v>
      </c>
    </row>
    <row r="33" spans="1:14" s="31" customFormat="1" ht="14.25" hidden="1" customHeight="1" x14ac:dyDescent="0.35">
      <c r="A33" s="29" t="s">
        <v>17</v>
      </c>
      <c r="B33" s="28"/>
      <c r="C33" s="51"/>
      <c r="D33" s="51"/>
      <c r="E33" s="52"/>
      <c r="F33" s="28" t="s">
        <v>18</v>
      </c>
      <c r="G33" s="25"/>
      <c r="H33" s="25"/>
      <c r="I33" s="66"/>
      <c r="J33" s="66"/>
      <c r="K33" s="66"/>
      <c r="L33" s="66"/>
      <c r="M33" s="66"/>
      <c r="N33" s="37">
        <f t="shared" si="0"/>
        <v>0</v>
      </c>
    </row>
    <row r="34" spans="1:14" s="31" customFormat="1" ht="14.25" hidden="1" customHeight="1" x14ac:dyDescent="0.35">
      <c r="A34" s="29" t="s">
        <v>17</v>
      </c>
      <c r="B34" s="28"/>
      <c r="C34" s="51"/>
      <c r="D34" s="51"/>
      <c r="E34" s="52"/>
      <c r="F34" s="28" t="s">
        <v>18</v>
      </c>
      <c r="G34" s="25"/>
      <c r="H34" s="25"/>
      <c r="I34" s="66"/>
      <c r="J34" s="66"/>
      <c r="K34" s="66"/>
      <c r="L34" s="66"/>
      <c r="M34" s="66"/>
      <c r="N34" s="37">
        <f t="shared" si="0"/>
        <v>0</v>
      </c>
    </row>
    <row r="35" spans="1:14" s="31" customFormat="1" ht="14.25" hidden="1" customHeight="1" x14ac:dyDescent="0.35">
      <c r="A35" s="29" t="s">
        <v>17</v>
      </c>
      <c r="B35" s="28"/>
      <c r="C35" s="51"/>
      <c r="D35" s="51"/>
      <c r="E35" s="52"/>
      <c r="F35" s="28" t="s">
        <v>18</v>
      </c>
      <c r="G35" s="25"/>
      <c r="H35" s="25"/>
      <c r="I35" s="66"/>
      <c r="J35" s="66"/>
      <c r="K35" s="66"/>
      <c r="L35" s="66"/>
      <c r="M35" s="66"/>
      <c r="N35" s="37">
        <f t="shared" si="0"/>
        <v>0</v>
      </c>
    </row>
    <row r="36" spans="1:14" s="31" customFormat="1" ht="14.5" hidden="1" x14ac:dyDescent="0.35">
      <c r="A36" s="60" t="s">
        <v>19</v>
      </c>
      <c r="B36" s="28"/>
      <c r="C36" s="52"/>
      <c r="D36" s="51"/>
      <c r="E36" s="52"/>
      <c r="F36" s="28" t="s">
        <v>20</v>
      </c>
      <c r="G36" s="25"/>
      <c r="H36" s="25"/>
      <c r="I36" s="66"/>
      <c r="J36" s="66"/>
      <c r="K36" s="66"/>
      <c r="L36" s="66"/>
      <c r="M36" s="66"/>
      <c r="N36" s="37">
        <f t="shared" si="0"/>
        <v>0</v>
      </c>
    </row>
    <row r="37" spans="1:14" s="31" customFormat="1" ht="14.5" hidden="1" x14ac:dyDescent="0.35">
      <c r="A37" s="60" t="s">
        <v>22</v>
      </c>
      <c r="B37" s="77"/>
      <c r="C37" s="52"/>
      <c r="D37" s="52"/>
      <c r="E37" s="52"/>
      <c r="F37" s="28" t="s">
        <v>14</v>
      </c>
      <c r="G37" s="25"/>
      <c r="H37" s="25"/>
      <c r="I37" s="66"/>
      <c r="J37" s="66"/>
      <c r="K37" s="66"/>
      <c r="L37" s="66"/>
      <c r="M37" s="66"/>
      <c r="N37" s="37">
        <f t="shared" si="0"/>
        <v>0</v>
      </c>
    </row>
    <row r="38" spans="1:14" s="31" customFormat="1" ht="14.5" hidden="1" x14ac:dyDescent="0.35">
      <c r="A38" s="60" t="s">
        <v>23</v>
      </c>
      <c r="B38" s="28"/>
      <c r="C38" s="17"/>
      <c r="D38" s="17"/>
      <c r="E38" s="17"/>
      <c r="F38" s="28" t="s">
        <v>14</v>
      </c>
      <c r="G38" s="25"/>
      <c r="H38" s="25"/>
      <c r="I38" s="66"/>
      <c r="J38" s="66"/>
      <c r="K38" s="66"/>
      <c r="L38" s="66"/>
      <c r="M38" s="66"/>
      <c r="N38" s="37">
        <f t="shared" si="0"/>
        <v>0</v>
      </c>
    </row>
    <row r="39" spans="1:14" s="72" customFormat="1" ht="14.5" hidden="1" x14ac:dyDescent="0.35">
      <c r="A39" s="60" t="s">
        <v>24</v>
      </c>
      <c r="B39" s="70"/>
      <c r="C39" s="71"/>
      <c r="D39" s="71"/>
      <c r="E39" s="71"/>
      <c r="F39" s="28"/>
      <c r="G39" s="25"/>
      <c r="H39" s="25"/>
      <c r="I39" s="66"/>
      <c r="J39" s="66"/>
      <c r="K39" s="66"/>
      <c r="L39" s="66"/>
      <c r="M39" s="66"/>
      <c r="N39" s="37">
        <f t="shared" si="0"/>
        <v>0</v>
      </c>
    </row>
    <row r="40" spans="1:14" s="72" customFormat="1" ht="14.25" hidden="1" customHeight="1" x14ac:dyDescent="0.35">
      <c r="A40" s="43" t="s">
        <v>29</v>
      </c>
      <c r="B40" s="79"/>
      <c r="C40" s="80"/>
      <c r="D40" s="52"/>
      <c r="E40" s="80"/>
      <c r="F40" s="77" t="s">
        <v>14</v>
      </c>
      <c r="G40" s="25"/>
      <c r="H40" s="25"/>
      <c r="I40" s="66"/>
      <c r="J40" s="66"/>
      <c r="K40" s="66"/>
      <c r="L40" s="66"/>
      <c r="M40" s="66"/>
      <c r="N40" s="37">
        <f t="shared" ref="N40:N71" si="1">SUM(G40:G40)</f>
        <v>0</v>
      </c>
    </row>
    <row r="41" spans="1:14" s="72" customFormat="1" ht="14.25" hidden="1" customHeight="1" x14ac:dyDescent="0.35">
      <c r="A41" s="43" t="s">
        <v>29</v>
      </c>
      <c r="B41" s="79"/>
      <c r="C41" s="80"/>
      <c r="D41" s="52"/>
      <c r="E41" s="80"/>
      <c r="F41" s="77" t="s">
        <v>14</v>
      </c>
      <c r="G41" s="25"/>
      <c r="H41" s="25"/>
      <c r="I41" s="66"/>
      <c r="J41" s="66"/>
      <c r="K41" s="66"/>
      <c r="L41" s="66"/>
      <c r="M41" s="66"/>
      <c r="N41" s="37">
        <f t="shared" si="1"/>
        <v>0</v>
      </c>
    </row>
    <row r="42" spans="1:14" s="72" customFormat="1" ht="14.25" hidden="1" customHeight="1" x14ac:dyDescent="0.35">
      <c r="A42" s="35" t="s">
        <v>27</v>
      </c>
      <c r="B42" s="28"/>
      <c r="C42" s="68"/>
      <c r="D42" s="68"/>
      <c r="E42" s="17"/>
      <c r="F42" s="28"/>
      <c r="G42" s="25"/>
      <c r="H42" s="25"/>
      <c r="I42" s="66"/>
      <c r="J42" s="66"/>
      <c r="K42" s="66"/>
      <c r="L42" s="66"/>
      <c r="M42" s="66"/>
      <c r="N42" s="37">
        <f t="shared" si="1"/>
        <v>0</v>
      </c>
    </row>
    <row r="43" spans="1:14" s="72" customFormat="1" ht="14.5" hidden="1" x14ac:dyDescent="0.35">
      <c r="A43" s="60" t="s">
        <v>28</v>
      </c>
      <c r="B43" s="28"/>
      <c r="C43" s="88"/>
      <c r="D43" s="51"/>
      <c r="E43" s="52"/>
      <c r="F43" s="28" t="s">
        <v>14</v>
      </c>
      <c r="G43" s="25"/>
      <c r="H43" s="25"/>
      <c r="I43" s="66"/>
      <c r="J43" s="66"/>
      <c r="K43" s="66"/>
      <c r="L43" s="66"/>
      <c r="M43" s="66"/>
      <c r="N43" s="37">
        <f t="shared" si="1"/>
        <v>0</v>
      </c>
    </row>
    <row r="44" spans="1:14" s="72" customFormat="1" ht="14.5" hidden="1" x14ac:dyDescent="0.35">
      <c r="A44" s="85" t="s">
        <v>31</v>
      </c>
      <c r="B44" s="77"/>
      <c r="C44" s="86"/>
      <c r="D44" s="86"/>
      <c r="E44" s="86"/>
      <c r="F44" s="28" t="s">
        <v>14</v>
      </c>
      <c r="G44" s="25"/>
      <c r="H44" s="25"/>
      <c r="I44" s="66"/>
      <c r="J44" s="66"/>
      <c r="K44" s="66"/>
      <c r="L44" s="66"/>
      <c r="M44" s="66"/>
      <c r="N44" s="37">
        <f t="shared" si="1"/>
        <v>0</v>
      </c>
    </row>
    <row r="45" spans="1:14" s="72" customFormat="1" ht="14.5" hidden="1" x14ac:dyDescent="0.35">
      <c r="A45" s="91" t="s">
        <v>36</v>
      </c>
      <c r="B45" s="92" t="s">
        <v>37</v>
      </c>
      <c r="C45" s="52" t="s">
        <v>38</v>
      </c>
      <c r="D45" s="51" t="s">
        <v>32</v>
      </c>
      <c r="E45" s="52" t="s">
        <v>33</v>
      </c>
      <c r="F45" s="77">
        <v>10.561</v>
      </c>
      <c r="G45" s="66">
        <v>4862.01</v>
      </c>
      <c r="H45" s="66"/>
      <c r="I45" s="66"/>
      <c r="J45" s="66"/>
      <c r="K45" s="66"/>
      <c r="L45" s="66"/>
      <c r="M45" s="66"/>
      <c r="N45" s="37">
        <f t="shared" si="1"/>
        <v>4862.01</v>
      </c>
    </row>
    <row r="46" spans="1:14" s="72" customFormat="1" ht="14.25" hidden="1" customHeight="1" x14ac:dyDescent="0.35">
      <c r="A46" s="43" t="s">
        <v>41</v>
      </c>
      <c r="B46" s="92" t="s">
        <v>42</v>
      </c>
      <c r="C46" s="52" t="s">
        <v>43</v>
      </c>
      <c r="D46" s="52" t="s">
        <v>44</v>
      </c>
      <c r="E46" s="52" t="s">
        <v>45</v>
      </c>
      <c r="F46" s="77" t="s">
        <v>14</v>
      </c>
      <c r="G46" s="25"/>
      <c r="H46" s="25">
        <v>18683.141026443242</v>
      </c>
      <c r="I46" s="66"/>
      <c r="J46" s="66"/>
      <c r="K46" s="66"/>
      <c r="L46" s="66"/>
      <c r="M46" s="66"/>
      <c r="N46" s="37">
        <f>SUM(H46:I46)</f>
        <v>18683.141026443242</v>
      </c>
    </row>
    <row r="47" spans="1:14" s="72" customFormat="1" ht="14.25" hidden="1" customHeight="1" x14ac:dyDescent="0.35">
      <c r="A47" s="60"/>
      <c r="B47" s="48"/>
      <c r="C47" s="17"/>
      <c r="D47" s="50"/>
      <c r="E47" s="50"/>
      <c r="F47" s="48"/>
      <c r="G47" s="25"/>
      <c r="H47" s="25"/>
      <c r="I47" s="66"/>
      <c r="J47" s="66"/>
      <c r="K47" s="66"/>
      <c r="L47" s="66"/>
      <c r="M47" s="66"/>
      <c r="N47" s="37">
        <f t="shared" si="1"/>
        <v>0</v>
      </c>
    </row>
    <row r="48" spans="1:14" s="72" customFormat="1" ht="14.25" hidden="1" customHeight="1" x14ac:dyDescent="0.35">
      <c r="A48" s="60"/>
      <c r="B48" s="48"/>
      <c r="C48" s="49"/>
      <c r="D48" s="49"/>
      <c r="E48" s="61"/>
      <c r="F48" s="48"/>
      <c r="G48" s="25"/>
      <c r="H48" s="25"/>
      <c r="I48" s="66"/>
      <c r="J48" s="66"/>
      <c r="K48" s="66"/>
      <c r="L48" s="66"/>
      <c r="M48" s="66"/>
      <c r="N48" s="37">
        <f t="shared" si="1"/>
        <v>0</v>
      </c>
    </row>
    <row r="49" spans="1:15" s="72" customFormat="1" ht="14" hidden="1" customHeight="1" x14ac:dyDescent="0.35">
      <c r="A49" s="24" t="s">
        <v>8</v>
      </c>
      <c r="B49" s="48"/>
      <c r="C49" s="49"/>
      <c r="D49" s="49"/>
      <c r="E49" s="61"/>
      <c r="F49" s="48"/>
      <c r="G49" s="25"/>
      <c r="H49" s="25"/>
      <c r="I49" s="66"/>
      <c r="J49" s="66"/>
      <c r="K49" s="66"/>
      <c r="L49" s="66"/>
      <c r="M49" s="66"/>
      <c r="N49" s="37">
        <f t="shared" si="1"/>
        <v>0</v>
      </c>
    </row>
    <row r="50" spans="1:15" s="72" customFormat="1" ht="14.25" hidden="1" customHeight="1" x14ac:dyDescent="0.35">
      <c r="A50" s="17" t="s">
        <v>25</v>
      </c>
      <c r="B50" s="48"/>
      <c r="C50" s="49"/>
      <c r="D50" s="49"/>
      <c r="E50" s="61"/>
      <c r="F50" s="48"/>
      <c r="G50" s="25"/>
      <c r="H50" s="25"/>
      <c r="I50" s="66"/>
      <c r="J50" s="66"/>
      <c r="K50" s="66"/>
      <c r="L50" s="66"/>
      <c r="M50" s="66"/>
      <c r="N50" s="37">
        <f t="shared" si="1"/>
        <v>0</v>
      </c>
    </row>
    <row r="51" spans="1:15" s="72" customFormat="1" ht="14.25" hidden="1" customHeight="1" x14ac:dyDescent="0.35">
      <c r="A51" s="62" t="s">
        <v>21</v>
      </c>
      <c r="B51" s="28"/>
      <c r="C51" s="38"/>
      <c r="D51" s="38"/>
      <c r="E51" s="39"/>
      <c r="F51" s="68">
        <v>17.800999999999998</v>
      </c>
      <c r="G51" s="66"/>
      <c r="H51" s="66"/>
      <c r="I51" s="66"/>
      <c r="J51" s="66"/>
      <c r="K51" s="66"/>
      <c r="L51" s="66"/>
      <c r="M51" s="66"/>
      <c r="N51" s="37">
        <f t="shared" si="1"/>
        <v>0</v>
      </c>
    </row>
    <row r="52" spans="1:15" s="72" customFormat="1" ht="14.25" hidden="1" customHeight="1" x14ac:dyDescent="0.35">
      <c r="A52" s="62" t="s">
        <v>21</v>
      </c>
      <c r="B52" s="77"/>
      <c r="C52" s="81"/>
      <c r="D52" s="81"/>
      <c r="E52" s="82"/>
      <c r="F52" s="51">
        <v>17.800999999999998</v>
      </c>
      <c r="G52" s="66"/>
      <c r="H52" s="66"/>
      <c r="I52" s="66"/>
      <c r="J52" s="66"/>
      <c r="K52" s="66"/>
      <c r="L52" s="66"/>
      <c r="M52" s="66"/>
      <c r="N52" s="37">
        <f t="shared" si="1"/>
        <v>0</v>
      </c>
    </row>
    <row r="53" spans="1:15" s="72" customFormat="1" ht="14.25" hidden="1" customHeight="1" x14ac:dyDescent="0.35">
      <c r="A53" s="83" t="s">
        <v>30</v>
      </c>
      <c r="B53" s="77"/>
      <c r="C53" s="52"/>
      <c r="D53" s="80"/>
      <c r="E53" s="84"/>
      <c r="F53" s="52">
        <v>17.225000000000001</v>
      </c>
      <c r="G53" s="66"/>
      <c r="H53" s="66"/>
      <c r="I53" s="66"/>
      <c r="J53" s="66"/>
      <c r="K53" s="66"/>
      <c r="L53" s="66"/>
      <c r="M53" s="66"/>
      <c r="N53" s="37">
        <f t="shared" si="1"/>
        <v>0</v>
      </c>
      <c r="O53" s="73"/>
    </row>
    <row r="54" spans="1:15" s="72" customFormat="1" ht="14.5" hidden="1" x14ac:dyDescent="0.35">
      <c r="A54" s="35"/>
      <c r="B54" s="28"/>
      <c r="C54" s="49"/>
      <c r="D54" s="49"/>
      <c r="E54" s="49"/>
      <c r="F54" s="28"/>
      <c r="G54" s="66"/>
      <c r="H54" s="66"/>
      <c r="I54" s="66"/>
      <c r="J54" s="66"/>
      <c r="K54" s="66"/>
      <c r="L54" s="66"/>
      <c r="M54" s="66"/>
      <c r="N54" s="37">
        <f t="shared" si="1"/>
        <v>0</v>
      </c>
    </row>
    <row r="55" spans="1:15" s="72" customFormat="1" ht="14.5" hidden="1" x14ac:dyDescent="0.35">
      <c r="A55" s="29"/>
      <c r="B55" s="48"/>
      <c r="C55" s="49"/>
      <c r="D55" s="49"/>
      <c r="E55" s="49"/>
      <c r="F55" s="48"/>
      <c r="G55" s="66"/>
      <c r="H55" s="66"/>
      <c r="I55" s="66"/>
      <c r="J55" s="66"/>
      <c r="K55" s="66"/>
      <c r="L55" s="66"/>
      <c r="M55" s="66"/>
      <c r="N55" s="37">
        <f t="shared" si="1"/>
        <v>0</v>
      </c>
    </row>
    <row r="56" spans="1:15" s="72" customFormat="1" ht="14.25" customHeight="1" x14ac:dyDescent="0.35">
      <c r="A56" s="47"/>
      <c r="B56" s="48"/>
      <c r="C56" s="49"/>
      <c r="D56" s="49"/>
      <c r="E56" s="49"/>
      <c r="F56" s="50"/>
      <c r="G56" s="66"/>
      <c r="H56" s="66"/>
      <c r="I56" s="66"/>
      <c r="J56" s="66"/>
      <c r="K56" s="66"/>
      <c r="L56" s="66"/>
      <c r="M56" s="66"/>
      <c r="N56" s="37">
        <f t="shared" si="1"/>
        <v>0</v>
      </c>
    </row>
    <row r="57" spans="1:15" s="72" customFormat="1" ht="14.25" customHeight="1" x14ac:dyDescent="0.35">
      <c r="A57" s="47"/>
      <c r="B57" s="48"/>
      <c r="C57" s="49"/>
      <c r="D57" s="49"/>
      <c r="E57" s="49"/>
      <c r="F57" s="50"/>
      <c r="G57" s="66"/>
      <c r="H57" s="66"/>
      <c r="I57" s="66"/>
      <c r="J57" s="66"/>
      <c r="K57" s="66"/>
      <c r="L57" s="66"/>
      <c r="M57" s="66"/>
      <c r="N57" s="37">
        <f t="shared" si="1"/>
        <v>0</v>
      </c>
    </row>
    <row r="58" spans="1:15" s="72" customFormat="1" ht="14.25" customHeight="1" x14ac:dyDescent="0.35">
      <c r="A58" s="24" t="s">
        <v>8</v>
      </c>
      <c r="B58" s="48"/>
      <c r="C58" s="49"/>
      <c r="D58" s="49"/>
      <c r="E58" s="49"/>
      <c r="F58" s="50"/>
      <c r="G58" s="66"/>
      <c r="H58" s="66"/>
      <c r="I58" s="66"/>
      <c r="J58" s="66"/>
      <c r="K58" s="66"/>
      <c r="L58" s="66"/>
      <c r="M58" s="66"/>
      <c r="N58" s="37">
        <f t="shared" si="1"/>
        <v>0</v>
      </c>
    </row>
    <row r="59" spans="1:15" s="72" customFormat="1" ht="14.25" customHeight="1" x14ac:dyDescent="0.35">
      <c r="A59" s="17" t="s">
        <v>59</v>
      </c>
      <c r="B59" s="48"/>
      <c r="C59" s="49"/>
      <c r="D59" s="49"/>
      <c r="E59" s="49"/>
      <c r="F59" s="50"/>
      <c r="G59" s="66"/>
      <c r="H59" s="66"/>
      <c r="I59" s="66"/>
      <c r="J59" s="66"/>
      <c r="K59" s="66"/>
      <c r="L59" s="66"/>
      <c r="M59" s="66"/>
      <c r="N59" s="37">
        <f t="shared" si="1"/>
        <v>0</v>
      </c>
    </row>
    <row r="60" spans="1:15" s="72" customFormat="1" ht="14.25" hidden="1" customHeight="1" x14ac:dyDescent="0.35">
      <c r="A60" s="100" t="s">
        <v>62</v>
      </c>
      <c r="B60" s="77" t="s">
        <v>63</v>
      </c>
      <c r="C60" s="52" t="s">
        <v>64</v>
      </c>
      <c r="D60" s="101" t="s">
        <v>65</v>
      </c>
      <c r="E60" s="101">
        <v>6501</v>
      </c>
      <c r="F60" s="77">
        <v>17.259</v>
      </c>
      <c r="G60" s="66"/>
      <c r="H60" s="66"/>
      <c r="I60" s="66"/>
      <c r="J60" s="66">
        <f>496882-1</f>
        <v>496881</v>
      </c>
      <c r="K60" s="66"/>
      <c r="L60" s="66"/>
      <c r="M60" s="66"/>
      <c r="N60" s="37">
        <f t="shared" si="1"/>
        <v>0</v>
      </c>
    </row>
    <row r="61" spans="1:15" s="72" customFormat="1" ht="14.25" hidden="1" customHeight="1" x14ac:dyDescent="0.35">
      <c r="A61" s="100" t="s">
        <v>62</v>
      </c>
      <c r="B61" s="77" t="s">
        <v>66</v>
      </c>
      <c r="C61" s="52" t="s">
        <v>64</v>
      </c>
      <c r="D61" s="101" t="s">
        <v>65</v>
      </c>
      <c r="E61" s="101">
        <v>6501</v>
      </c>
      <c r="F61" s="77">
        <v>17.259</v>
      </c>
      <c r="G61" s="66"/>
      <c r="H61" s="66"/>
      <c r="I61" s="66"/>
      <c r="J61" s="66">
        <v>1</v>
      </c>
      <c r="K61" s="66"/>
      <c r="L61" s="66"/>
      <c r="M61" s="66"/>
      <c r="N61" s="37">
        <f t="shared" si="1"/>
        <v>0</v>
      </c>
    </row>
    <row r="62" spans="1:15" s="72" customFormat="1" ht="14.25" customHeight="1" x14ac:dyDescent="0.35">
      <c r="A62" s="43" t="s">
        <v>84</v>
      </c>
      <c r="B62" s="77" t="s">
        <v>63</v>
      </c>
      <c r="C62" s="80" t="s">
        <v>85</v>
      </c>
      <c r="D62" s="36" t="s">
        <v>86</v>
      </c>
      <c r="E62" s="36">
        <v>6502</v>
      </c>
      <c r="F62" s="52">
        <v>17.257999999999999</v>
      </c>
      <c r="G62" s="66"/>
      <c r="H62" s="66"/>
      <c r="I62" s="66"/>
      <c r="J62" s="66"/>
      <c r="K62" s="66"/>
      <c r="L62" s="66"/>
      <c r="M62" s="66">
        <f>91826-1</f>
        <v>91825</v>
      </c>
      <c r="N62" s="18">
        <f>SUM(M62)</f>
        <v>91825</v>
      </c>
    </row>
    <row r="63" spans="1:15" s="72" customFormat="1" ht="14.25" customHeight="1" x14ac:dyDescent="0.35">
      <c r="A63" s="43" t="s">
        <v>84</v>
      </c>
      <c r="B63" s="77" t="s">
        <v>66</v>
      </c>
      <c r="C63" s="80" t="s">
        <v>85</v>
      </c>
      <c r="D63" s="36" t="s">
        <v>86</v>
      </c>
      <c r="E63" s="36">
        <v>6502</v>
      </c>
      <c r="F63" s="52">
        <v>17.257999999999999</v>
      </c>
      <c r="G63" s="66"/>
      <c r="H63" s="66"/>
      <c r="I63" s="66"/>
      <c r="J63" s="66"/>
      <c r="K63" s="66"/>
      <c r="L63" s="66"/>
      <c r="M63" s="66">
        <v>1</v>
      </c>
      <c r="N63" s="18">
        <f>SUM(M63)</f>
        <v>1</v>
      </c>
    </row>
    <row r="64" spans="1:15" s="72" customFormat="1" ht="14.25" hidden="1" customHeight="1" x14ac:dyDescent="0.35">
      <c r="A64" s="35" t="s">
        <v>71</v>
      </c>
      <c r="B64" s="28" t="s">
        <v>63</v>
      </c>
      <c r="C64" s="74" t="s">
        <v>72</v>
      </c>
      <c r="D64" s="17" t="s">
        <v>73</v>
      </c>
      <c r="E64" s="28">
        <v>6503</v>
      </c>
      <c r="F64" s="17">
        <v>17.277999999999999</v>
      </c>
      <c r="G64" s="66"/>
      <c r="H64" s="66"/>
      <c r="I64" s="66"/>
      <c r="J64" s="66"/>
      <c r="K64" s="66">
        <f>110231-1</f>
        <v>110230</v>
      </c>
      <c r="L64" s="66"/>
      <c r="M64" s="66"/>
      <c r="N64" s="18">
        <f>SUM(K64)</f>
        <v>110230</v>
      </c>
    </row>
    <row r="65" spans="1:15" s="72" customFormat="1" ht="14.25" hidden="1" customHeight="1" x14ac:dyDescent="0.35">
      <c r="A65" s="35" t="s">
        <v>71</v>
      </c>
      <c r="B65" s="28" t="s">
        <v>66</v>
      </c>
      <c r="C65" s="74" t="s">
        <v>72</v>
      </c>
      <c r="D65" s="17" t="s">
        <v>73</v>
      </c>
      <c r="E65" s="28">
        <v>6503</v>
      </c>
      <c r="F65" s="17">
        <v>17.277999999999999</v>
      </c>
      <c r="G65" s="66"/>
      <c r="H65" s="66"/>
      <c r="I65" s="66"/>
      <c r="J65" s="66"/>
      <c r="K65" s="66">
        <v>1</v>
      </c>
      <c r="L65" s="66"/>
      <c r="M65" s="66"/>
      <c r="N65" s="18">
        <f>SUM(K65)</f>
        <v>1</v>
      </c>
    </row>
    <row r="66" spans="1:15" s="72" customFormat="1" ht="14.25" hidden="1" customHeight="1" x14ac:dyDescent="0.35">
      <c r="A66" s="35"/>
      <c r="B66" s="70"/>
      <c r="C66" s="68"/>
      <c r="D66" s="17"/>
      <c r="E66" s="28"/>
      <c r="F66" s="17">
        <v>17.257999999999999</v>
      </c>
      <c r="G66" s="66"/>
      <c r="H66" s="66"/>
      <c r="I66" s="66"/>
      <c r="J66" s="66"/>
      <c r="K66" s="66"/>
      <c r="L66" s="66"/>
      <c r="M66" s="66"/>
      <c r="N66" s="37">
        <f t="shared" si="1"/>
        <v>0</v>
      </c>
      <c r="O66" s="75"/>
    </row>
    <row r="67" spans="1:15" s="72" customFormat="1" ht="14.25" hidden="1" customHeight="1" x14ac:dyDescent="0.35">
      <c r="A67" s="35"/>
      <c r="B67" s="28"/>
      <c r="C67" s="68"/>
      <c r="D67" s="17"/>
      <c r="E67" s="28"/>
      <c r="F67" s="17">
        <v>17.257999999999999</v>
      </c>
      <c r="G67" s="66"/>
      <c r="H67" s="66"/>
      <c r="I67" s="66"/>
      <c r="J67" s="66"/>
      <c r="K67" s="66"/>
      <c r="L67" s="66"/>
      <c r="M67" s="66"/>
      <c r="N67" s="37">
        <f t="shared" si="1"/>
        <v>0</v>
      </c>
    </row>
    <row r="68" spans="1:15" s="72" customFormat="1" ht="14.25" hidden="1" customHeight="1" x14ac:dyDescent="0.35">
      <c r="A68" s="35"/>
      <c r="B68" s="28"/>
      <c r="C68" s="68"/>
      <c r="D68" s="17"/>
      <c r="E68" s="28"/>
      <c r="F68" s="17">
        <v>17.257999999999999</v>
      </c>
      <c r="G68" s="66"/>
      <c r="H68" s="66"/>
      <c r="I68" s="66"/>
      <c r="J68" s="66"/>
      <c r="K68" s="66"/>
      <c r="L68" s="66"/>
      <c r="M68" s="66"/>
      <c r="N68" s="37">
        <f t="shared" si="1"/>
        <v>0</v>
      </c>
      <c r="O68" s="73">
        <f>SUM(N66:N68)</f>
        <v>0</v>
      </c>
    </row>
    <row r="69" spans="1:15" s="72" customFormat="1" ht="14.25" hidden="1" customHeight="1" x14ac:dyDescent="0.35">
      <c r="A69" s="35"/>
      <c r="B69" s="28"/>
      <c r="C69" s="74"/>
      <c r="D69" s="17"/>
      <c r="E69" s="28"/>
      <c r="F69" s="17">
        <v>17.277999999999999</v>
      </c>
      <c r="G69" s="66"/>
      <c r="H69" s="66"/>
      <c r="I69" s="66"/>
      <c r="J69" s="66"/>
      <c r="K69" s="66"/>
      <c r="L69" s="66"/>
      <c r="M69" s="66"/>
      <c r="N69" s="37">
        <f t="shared" si="1"/>
        <v>0</v>
      </c>
    </row>
    <row r="70" spans="1:15" s="72" customFormat="1" ht="14.25" hidden="1" customHeight="1" x14ac:dyDescent="0.35">
      <c r="A70" s="35"/>
      <c r="B70" s="28"/>
      <c r="C70" s="74"/>
      <c r="D70" s="17"/>
      <c r="E70" s="28"/>
      <c r="F70" s="17">
        <v>17.277999999999999</v>
      </c>
      <c r="G70" s="66"/>
      <c r="H70" s="66"/>
      <c r="I70" s="66"/>
      <c r="J70" s="66"/>
      <c r="K70" s="66"/>
      <c r="L70" s="66"/>
      <c r="M70" s="66"/>
      <c r="N70" s="37">
        <f t="shared" si="1"/>
        <v>0</v>
      </c>
    </row>
    <row r="71" spans="1:15" s="72" customFormat="1" ht="14.25" hidden="1" customHeight="1" x14ac:dyDescent="0.35">
      <c r="A71" s="35"/>
      <c r="B71" s="28"/>
      <c r="C71" s="74"/>
      <c r="D71" s="17"/>
      <c r="E71" s="28"/>
      <c r="F71" s="17">
        <v>17.277999999999999</v>
      </c>
      <c r="G71" s="66"/>
      <c r="H71" s="66"/>
      <c r="I71" s="66"/>
      <c r="J71" s="66"/>
      <c r="K71" s="66"/>
      <c r="L71" s="66"/>
      <c r="M71" s="66"/>
      <c r="N71" s="37">
        <f t="shared" si="1"/>
        <v>0</v>
      </c>
    </row>
    <row r="72" spans="1:15" s="72" customFormat="1" ht="14.25" hidden="1" customHeight="1" x14ac:dyDescent="0.35">
      <c r="A72" s="35"/>
      <c r="B72" s="70"/>
      <c r="C72" s="68"/>
      <c r="D72" s="17"/>
      <c r="E72" s="28"/>
      <c r="F72" s="17">
        <v>17.277999999999999</v>
      </c>
      <c r="G72" s="66"/>
      <c r="H72" s="66"/>
      <c r="I72" s="66"/>
      <c r="J72" s="66"/>
      <c r="K72" s="66"/>
      <c r="L72" s="66"/>
      <c r="M72" s="66"/>
      <c r="N72" s="37">
        <f t="shared" ref="N72:N81" si="2">SUM(G72:G72)</f>
        <v>0</v>
      </c>
      <c r="O72" s="75"/>
    </row>
    <row r="73" spans="1:15" s="72" customFormat="1" ht="14.25" hidden="1" customHeight="1" x14ac:dyDescent="0.35">
      <c r="A73" s="35"/>
      <c r="B73" s="28"/>
      <c r="C73" s="68"/>
      <c r="D73" s="17"/>
      <c r="E73" s="28"/>
      <c r="F73" s="17">
        <v>17.277999999999999</v>
      </c>
      <c r="G73" s="66"/>
      <c r="H73" s="66"/>
      <c r="I73" s="66"/>
      <c r="J73" s="66"/>
      <c r="K73" s="66"/>
      <c r="L73" s="66"/>
      <c r="M73" s="66"/>
      <c r="N73" s="37">
        <f t="shared" si="2"/>
        <v>0</v>
      </c>
    </row>
    <row r="74" spans="1:15" s="72" customFormat="1" ht="14.25" hidden="1" customHeight="1" x14ac:dyDescent="0.35">
      <c r="A74" s="35"/>
      <c r="B74" s="28"/>
      <c r="C74" s="68"/>
      <c r="D74" s="17"/>
      <c r="E74" s="28"/>
      <c r="F74" s="17">
        <v>17.277999999999999</v>
      </c>
      <c r="G74" s="66"/>
      <c r="H74" s="66"/>
      <c r="I74" s="66"/>
      <c r="J74" s="66"/>
      <c r="K74" s="66"/>
      <c r="L74" s="66"/>
      <c r="M74" s="66"/>
      <c r="N74" s="37">
        <f t="shared" si="2"/>
        <v>0</v>
      </c>
      <c r="O74" s="73">
        <f>SUM(N72:N74)</f>
        <v>0</v>
      </c>
    </row>
    <row r="75" spans="1:15" s="72" customFormat="1" ht="14.25" hidden="1" customHeight="1" x14ac:dyDescent="0.35">
      <c r="A75" s="35"/>
      <c r="B75" s="28"/>
      <c r="C75" s="17"/>
      <c r="D75" s="17"/>
      <c r="E75" s="28"/>
      <c r="F75" s="17">
        <v>17.257999999999999</v>
      </c>
      <c r="G75" s="66"/>
      <c r="H75" s="66"/>
      <c r="I75" s="66"/>
      <c r="J75" s="66"/>
      <c r="K75" s="66"/>
      <c r="L75" s="66"/>
      <c r="M75" s="66"/>
      <c r="N75" s="37">
        <f t="shared" si="2"/>
        <v>0</v>
      </c>
    </row>
    <row r="76" spans="1:15" s="72" customFormat="1" ht="14.25" hidden="1" customHeight="1" x14ac:dyDescent="0.35">
      <c r="A76" s="35"/>
      <c r="B76" s="28"/>
      <c r="C76" s="17"/>
      <c r="D76" s="17"/>
      <c r="E76" s="28"/>
      <c r="F76" s="17">
        <v>17.257999999999999</v>
      </c>
      <c r="G76" s="66"/>
      <c r="H76" s="66"/>
      <c r="I76" s="66"/>
      <c r="J76" s="66"/>
      <c r="K76" s="66"/>
      <c r="L76" s="66"/>
      <c r="M76" s="66"/>
      <c r="N76" s="37">
        <f t="shared" si="2"/>
        <v>0</v>
      </c>
    </row>
    <row r="77" spans="1:15" s="72" customFormat="1" ht="14.5" hidden="1" x14ac:dyDescent="0.35">
      <c r="A77" s="35"/>
      <c r="B77" s="28"/>
      <c r="C77" s="68"/>
      <c r="D77" s="17"/>
      <c r="E77" s="69"/>
      <c r="F77" s="17">
        <v>17.277999999999999</v>
      </c>
      <c r="G77" s="66"/>
      <c r="H77" s="66"/>
      <c r="I77" s="66"/>
      <c r="J77" s="66"/>
      <c r="K77" s="66"/>
      <c r="L77" s="66"/>
      <c r="M77" s="66"/>
      <c r="N77" s="37">
        <f t="shared" si="2"/>
        <v>0</v>
      </c>
    </row>
    <row r="78" spans="1:15" s="72" customFormat="1" ht="14.5" hidden="1" x14ac:dyDescent="0.35">
      <c r="A78" s="35"/>
      <c r="B78" s="28"/>
      <c r="C78" s="76"/>
      <c r="D78" s="17"/>
      <c r="E78" s="76"/>
      <c r="F78" s="17">
        <v>17.257999999999999</v>
      </c>
      <c r="G78" s="66"/>
      <c r="H78" s="66"/>
      <c r="I78" s="66"/>
      <c r="J78" s="66"/>
      <c r="K78" s="66"/>
      <c r="L78" s="66"/>
      <c r="M78" s="66"/>
      <c r="N78" s="37">
        <f t="shared" si="2"/>
        <v>0</v>
      </c>
    </row>
    <row r="79" spans="1:15" s="72" customFormat="1" ht="14.5" hidden="1" x14ac:dyDescent="0.35">
      <c r="A79" s="83"/>
      <c r="B79" s="79"/>
      <c r="C79" s="51"/>
      <c r="D79" s="52"/>
      <c r="E79" s="77"/>
      <c r="F79" s="52">
        <v>17.277999999999999</v>
      </c>
      <c r="G79" s="66"/>
      <c r="H79" s="66"/>
      <c r="I79" s="66"/>
      <c r="J79" s="66"/>
      <c r="K79" s="66"/>
      <c r="L79" s="66"/>
      <c r="M79" s="66"/>
      <c r="N79" s="37">
        <f t="shared" si="2"/>
        <v>0</v>
      </c>
    </row>
    <row r="80" spans="1:15" s="31" customFormat="1" ht="14.25" hidden="1" customHeight="1" x14ac:dyDescent="0.35">
      <c r="A80" s="83"/>
      <c r="B80" s="77"/>
      <c r="C80" s="51"/>
      <c r="D80" s="52"/>
      <c r="E80" s="77"/>
      <c r="F80" s="52"/>
      <c r="G80" s="66"/>
      <c r="H80" s="66"/>
      <c r="I80" s="66"/>
      <c r="J80" s="66"/>
      <c r="K80" s="66"/>
      <c r="L80" s="66"/>
      <c r="M80" s="66"/>
      <c r="N80" s="37">
        <f t="shared" si="2"/>
        <v>0</v>
      </c>
    </row>
    <row r="81" spans="1:14" s="15" customFormat="1" ht="17.25" hidden="1" customHeight="1" x14ac:dyDescent="0.35">
      <c r="A81" s="40" t="s">
        <v>12</v>
      </c>
      <c r="B81" s="41"/>
      <c r="C81" s="42"/>
      <c r="D81" s="41"/>
      <c r="E81" s="42"/>
      <c r="F81" s="41"/>
      <c r="G81" s="66"/>
      <c r="H81" s="66"/>
      <c r="I81" s="66"/>
      <c r="J81" s="66"/>
      <c r="K81" s="66"/>
      <c r="L81" s="66"/>
      <c r="M81" s="66"/>
      <c r="N81" s="37">
        <f t="shared" si="2"/>
        <v>0</v>
      </c>
    </row>
    <row r="82" spans="1:14" s="15" customFormat="1" ht="18.75" customHeight="1" x14ac:dyDescent="0.35">
      <c r="A82" s="43" t="s">
        <v>0</v>
      </c>
      <c r="B82" s="43"/>
      <c r="C82" s="44"/>
      <c r="D82" s="44"/>
      <c r="E82" s="44"/>
      <c r="F82" s="45"/>
      <c r="G82" s="67">
        <f>SUM(G6:G81)</f>
        <v>4862.01</v>
      </c>
      <c r="H82" s="95">
        <f>SUM(H46:H81)</f>
        <v>18683.141026443242</v>
      </c>
      <c r="I82" s="67">
        <f>SUM(I16:I19)</f>
        <v>124982.97</v>
      </c>
      <c r="J82" s="67">
        <f>SUM(J58:J81)</f>
        <v>496882</v>
      </c>
      <c r="K82" s="67">
        <f>SUM(K58:K65)</f>
        <v>110231</v>
      </c>
      <c r="L82" s="67">
        <f>SUM(L23:L24)</f>
        <v>71033</v>
      </c>
      <c r="M82" s="67">
        <f>SUM(M59:M63)</f>
        <v>91826</v>
      </c>
      <c r="N82" s="37"/>
    </row>
    <row r="83" spans="1:14" s="34" customFormat="1" ht="14.5" x14ac:dyDescent="0.35">
      <c r="A83" s="15"/>
      <c r="B83" s="15"/>
      <c r="C83" s="32"/>
      <c r="D83" s="32"/>
      <c r="E83" s="32"/>
      <c r="F83" s="33"/>
      <c r="G83" s="33"/>
      <c r="H83" s="33"/>
      <c r="I83" s="33"/>
      <c r="J83" s="33"/>
      <c r="K83" s="33"/>
      <c r="L83" s="33"/>
      <c r="M83" s="33"/>
    </row>
    <row r="84" spans="1:14" s="15" customFormat="1" ht="14.5" x14ac:dyDescent="0.35">
      <c r="A84" s="34" t="s">
        <v>9</v>
      </c>
      <c r="C84" s="32"/>
      <c r="D84" s="32"/>
      <c r="E84" s="32"/>
      <c r="F84" s="33"/>
      <c r="G84" s="33"/>
      <c r="H84" s="33"/>
      <c r="I84" s="33"/>
      <c r="J84" s="33"/>
      <c r="K84" s="33"/>
      <c r="L84" s="33"/>
      <c r="M84" s="33"/>
    </row>
    <row r="85" spans="1:14" s="15" customFormat="1" ht="15" hidden="1" customHeight="1" x14ac:dyDescent="0.35">
      <c r="A85" s="34" t="s">
        <v>39</v>
      </c>
      <c r="C85" s="32"/>
      <c r="D85" s="32"/>
      <c r="E85" s="32"/>
      <c r="F85" s="33"/>
      <c r="G85" s="33"/>
      <c r="H85" s="33"/>
      <c r="I85" s="33"/>
      <c r="J85" s="33"/>
      <c r="K85" s="33"/>
      <c r="L85" s="33"/>
      <c r="M85" s="33"/>
    </row>
    <row r="86" spans="1:14" s="15" customFormat="1" ht="17.25" hidden="1" customHeight="1" x14ac:dyDescent="0.35">
      <c r="A86" s="93" t="s">
        <v>40</v>
      </c>
      <c r="C86" s="32"/>
      <c r="D86" s="32"/>
      <c r="E86" s="32"/>
      <c r="F86" s="33"/>
      <c r="G86" s="33"/>
      <c r="H86" s="33"/>
      <c r="I86" s="33"/>
      <c r="J86" s="33"/>
      <c r="K86" s="33"/>
      <c r="L86" s="33"/>
      <c r="M86" s="33"/>
    </row>
    <row r="87" spans="1:14" s="15" customFormat="1" ht="14.5" hidden="1" x14ac:dyDescent="0.35">
      <c r="A87" s="34" t="s">
        <v>47</v>
      </c>
      <c r="C87" s="32"/>
      <c r="D87" s="32"/>
      <c r="E87" s="32"/>
      <c r="F87" s="33"/>
      <c r="G87" s="33"/>
      <c r="H87" s="33"/>
      <c r="I87" s="33"/>
      <c r="J87" s="33"/>
      <c r="K87" s="33"/>
      <c r="L87" s="33"/>
      <c r="M87" s="33"/>
    </row>
    <row r="88" spans="1:14" ht="14.5" hidden="1" x14ac:dyDescent="0.35">
      <c r="A88" s="34" t="s">
        <v>48</v>
      </c>
    </row>
    <row r="89" spans="1:14" ht="14.5" hidden="1" x14ac:dyDescent="0.35">
      <c r="A89" s="34" t="s">
        <v>49</v>
      </c>
    </row>
    <row r="90" spans="1:14" ht="14.5" hidden="1" x14ac:dyDescent="0.35">
      <c r="A90" s="34" t="s">
        <v>50</v>
      </c>
    </row>
    <row r="91" spans="1:14" ht="14.5" hidden="1" x14ac:dyDescent="0.35">
      <c r="A91" s="34" t="s">
        <v>61</v>
      </c>
    </row>
    <row r="92" spans="1:14" ht="14.5" hidden="1" x14ac:dyDescent="0.35">
      <c r="A92" s="34" t="s">
        <v>60</v>
      </c>
    </row>
    <row r="93" spans="1:14" ht="14.5" hidden="1" x14ac:dyDescent="0.35">
      <c r="A93" s="34" t="s">
        <v>67</v>
      </c>
    </row>
    <row r="94" spans="1:14" ht="14.5" hidden="1" x14ac:dyDescent="0.35">
      <c r="A94" s="34" t="s">
        <v>68</v>
      </c>
    </row>
    <row r="95" spans="1:14" ht="14.5" hidden="1" x14ac:dyDescent="0.35">
      <c r="A95" s="34" t="s">
        <v>80</v>
      </c>
    </row>
    <row r="96" spans="1:14" ht="14.5" hidden="1" x14ac:dyDescent="0.35">
      <c r="A96" s="34" t="s">
        <v>79</v>
      </c>
    </row>
    <row r="97" spans="1:1" ht="14.5" x14ac:dyDescent="0.35">
      <c r="A97" s="34" t="s">
        <v>82</v>
      </c>
    </row>
    <row r="98" spans="1:1" ht="14.5" x14ac:dyDescent="0.35">
      <c r="A98" s="34" t="s">
        <v>81</v>
      </c>
    </row>
    <row r="99" spans="1:1" ht="14.5" x14ac:dyDescent="0.35">
      <c r="A99" s="65"/>
    </row>
    <row r="100" spans="1:1" ht="14.5" x14ac:dyDescent="0.35">
      <c r="A100" s="34"/>
    </row>
    <row r="101" spans="1:1" ht="14.5" x14ac:dyDescent="0.35">
      <c r="A101" s="65"/>
    </row>
    <row r="102" spans="1:1" ht="14.5" x14ac:dyDescent="0.35">
      <c r="A102" s="34"/>
    </row>
    <row r="103" spans="1:1" ht="14.5" x14ac:dyDescent="0.35">
      <c r="A103" s="65"/>
    </row>
    <row r="104" spans="1:1" ht="14.5" x14ac:dyDescent="0.35">
      <c r="A104" s="34"/>
    </row>
    <row r="105" spans="1:1" ht="14.5" x14ac:dyDescent="0.35">
      <c r="A105" s="34"/>
    </row>
    <row r="106" spans="1:1" ht="14.5" x14ac:dyDescent="0.35">
      <c r="A106" s="34"/>
    </row>
    <row r="107" spans="1:1" ht="14.5" x14ac:dyDescent="0.35">
      <c r="A107" s="34"/>
    </row>
    <row r="108" spans="1:1" ht="14.5" x14ac:dyDescent="0.35">
      <c r="A108" s="34"/>
    </row>
    <row r="109" spans="1:1" ht="14.5" x14ac:dyDescent="0.35">
      <c r="A109" s="34"/>
    </row>
    <row r="110" spans="1:1" ht="14.5" x14ac:dyDescent="0.35">
      <c r="A110" s="34"/>
    </row>
    <row r="111" spans="1:1" ht="14.5" x14ac:dyDescent="0.35">
      <c r="A111" s="34"/>
    </row>
    <row r="112" spans="1:1" ht="14.5" x14ac:dyDescent="0.35">
      <c r="A112" s="34"/>
    </row>
    <row r="113" spans="1:1" ht="14.5" x14ac:dyDescent="0.35">
      <c r="A113" s="34"/>
    </row>
    <row r="114" spans="1:1" ht="14.5" x14ac:dyDescent="0.35">
      <c r="A114" s="34"/>
    </row>
    <row r="115" spans="1:1" ht="14.5" x14ac:dyDescent="0.35">
      <c r="A115" s="34"/>
    </row>
    <row r="116" spans="1:1" ht="14.5" x14ac:dyDescent="0.35">
      <c r="A116" s="34"/>
    </row>
    <row r="117" spans="1:1" ht="14.5" x14ac:dyDescent="0.35">
      <c r="A117" s="34"/>
    </row>
    <row r="118" spans="1:1" ht="14.5" x14ac:dyDescent="0.35">
      <c r="A118" s="34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2022-10-20T17:35:24Z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