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5DFFD50-B67E-48A7-91E8-D33240FA1245}" xr6:coauthVersionLast="47" xr6:coauthVersionMax="47" xr10:uidLastSave="{00000000-0000-0000-0000-000000000000}"/>
  <bookViews>
    <workbookView xWindow="1905" yWindow="1905" windowWidth="21810" windowHeight="11385" xr2:uid="{00000000-000D-0000-FFFF-FFFF00000000}"/>
  </bookViews>
  <sheets>
    <sheet name="BROCKTON" sheetId="2" r:id="rId1"/>
  </sheets>
  <definedNames>
    <definedName name="_xlnm.Print_Area" localSheetId="0">BROCKTON!$A$1:$H$75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2" l="1"/>
  <c r="K16" i="2"/>
  <c r="J73" i="2"/>
  <c r="J16" i="2"/>
  <c r="K9" i="2"/>
  <c r="I8" i="2"/>
  <c r="K8" i="2" s="1"/>
  <c r="K57" i="2"/>
  <c r="I73" i="2" l="1"/>
  <c r="K72" i="2"/>
  <c r="H73" i="2"/>
</calcChain>
</file>

<file path=xl/sharedStrings.xml><?xml version="1.0" encoding="utf-8"?>
<sst xmlns="http://schemas.openxmlformats.org/spreadsheetml/2006/main" count="111" uniqueCount="65">
  <si>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</si>
  <si>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</si>
  <si>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</si>
  <si>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</si>
  <si>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</si>
  <si>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</si>
  <si>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</si>
  <si>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</si>
  <si>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</si>
  <si>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</si>
  <si>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</si>
  <si>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</si>
  <si>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</si>
  <si>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</si>
  <si>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17.207</t>
  </si>
  <si>
    <t>DVOP</t>
  </si>
  <si>
    <t>LVER</t>
  </si>
  <si>
    <t>CT EOL 21CCBWIBVETSUI</t>
  </si>
  <si>
    <t>UI</t>
  </si>
  <si>
    <t>4400-3067</t>
  </si>
  <si>
    <t>K103</t>
  </si>
  <si>
    <t>CT EOL 23CCBWIBNEGREA</t>
  </si>
  <si>
    <t>7003-1631</t>
  </si>
  <si>
    <t>7003-1778</t>
  </si>
  <si>
    <t>CT EOL 23CCBWIBSOSWTF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</si>
  <si>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</si>
  <si>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</si>
  <si>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</si>
  <si>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</si>
  <si>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</si>
  <si>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</si>
  <si>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</si>
  <si>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</si>
  <si>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</si>
  <si>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</si>
  <si>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</si>
  <si>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</si>
  <si>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</si>
  <si>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DUNS:   947581567</t>
  </si>
  <si>
    <t>CT EOL 23CCBWIBTRADE</t>
  </si>
  <si>
    <t>VENDOR CUSTOMER CODE</t>
  </si>
  <si>
    <t>UEI #</t>
  </si>
  <si>
    <t>Y6R9U9BN5ZR3</t>
  </si>
  <si>
    <t>VC0000415825</t>
  </si>
  <si>
    <t>WPP SNAP EXPANSION</t>
  </si>
  <si>
    <t>FY20233067</t>
  </si>
  <si>
    <t>UI-35950-21-60-A-25</t>
  </si>
  <si>
    <t>INITIAL AWARD FY24 MAY 31, 2023</t>
  </si>
  <si>
    <t>TO ADD WPP SNAP EXPANSION FUNDS</t>
  </si>
  <si>
    <t>CT EOL 24CCBWIBWP</t>
  </si>
  <si>
    <t>BUDGET #1 FY24</t>
  </si>
  <si>
    <t>INITIAL AWARD FY24</t>
  </si>
  <si>
    <t>JULY 1, 2023-SEPT. 30, 2023</t>
  </si>
  <si>
    <t>CT EOL 24CCBWIBWIA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</si>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</sst>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2" borderId="7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zoomScale="110" zoomScaleNormal="110" workbookViewId="0">
      <selection activeCell="A5" sqref="A5"/>
    </sheetView>
  </sheetViews>
  <sheetFormatPr defaultColWidth="9.140625" defaultRowHeight="16.5" x14ac:dyDescent="0.3"/>
  <cols>
    <col min="1" max="1" width="32.85546875" style="3" customWidth="1"/>
    <col min="2" max="2" width="28.5703125" style="3" customWidth="1"/>
    <col min="3" max="3" width="17.5703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24.5703125" style="27" customWidth="1"/>
    <col min="8" max="8" width="15.42578125" style="2" hidden="1" customWidth="1"/>
    <col min="9" max="9" width="12.85546875" style="2" hidden="1" customWidth="1"/>
    <col min="10" max="10" width="12.85546875" style="2" customWidth="1"/>
    <col min="11" max="11" width="12.140625" style="44" hidden="1" customWidth="1"/>
    <col min="12" max="12" width="14" style="3" bestFit="1" customWidth="1"/>
    <col min="13" max="16384" width="9.140625" style="3"/>
  </cols>
  <sheetData>
    <row r="1" spans="1:11" ht="20.25" x14ac:dyDescent="0.3">
      <c r="A1" s="3" t="s">
        <v>11</v>
      </c>
      <c r="B1" s="86" t="s">
        <v>10</v>
      </c>
      <c r="C1" s="87"/>
      <c r="D1" s="87"/>
      <c r="E1" s="87"/>
      <c r="F1" s="87"/>
      <c r="G1" s="87"/>
      <c r="H1" s="87"/>
      <c r="I1" s="65"/>
      <c r="J1" s="65"/>
    </row>
    <row r="2" spans="1:11" ht="20.25" x14ac:dyDescent="0.3">
      <c r="B2" s="6"/>
      <c r="C2" s="6"/>
      <c r="D2" s="6"/>
      <c r="E2" s="7"/>
      <c r="F2" s="7"/>
    </row>
    <row r="3" spans="1:11" ht="20.25" x14ac:dyDescent="0.3">
      <c r="A3" s="4" t="s">
        <v>12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60.6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33</v>
      </c>
      <c r="H5" s="9" t="s">
        <v>51</v>
      </c>
      <c r="I5" s="68" t="s">
        <v>50</v>
      </c>
      <c r="J5" s="68" t="s">
        <v>60</v>
      </c>
      <c r="K5" s="33" t="s">
        <v>6</v>
      </c>
    </row>
    <row r="6" spans="1:11" s="10" customFormat="1" x14ac:dyDescent="0.3">
      <c r="A6" s="9" t="s">
        <v>8</v>
      </c>
      <c r="B6" s="9"/>
      <c r="C6" s="9"/>
      <c r="D6" s="9"/>
      <c r="E6" s="9"/>
      <c r="F6" s="9"/>
      <c r="G6" s="9"/>
      <c r="H6" s="48"/>
      <c r="I6" s="67"/>
      <c r="J6" s="67"/>
      <c r="K6" s="45"/>
    </row>
    <row r="7" spans="1:11" s="10" customFormat="1" x14ac:dyDescent="0.3">
      <c r="A7" s="15" t="s">
        <v>53</v>
      </c>
      <c r="B7" s="9"/>
      <c r="C7" s="9"/>
      <c r="D7" s="9"/>
      <c r="E7" s="9"/>
      <c r="F7" s="9"/>
      <c r="G7" s="9"/>
      <c r="H7" s="48"/>
      <c r="I7" s="48"/>
      <c r="J7" s="48"/>
      <c r="K7" s="33"/>
    </row>
    <row r="8" spans="1:11" s="10" customFormat="1" hidden="1" x14ac:dyDescent="0.3">
      <c r="A8" s="72" t="s">
        <v>56</v>
      </c>
      <c r="B8" s="58" t="s">
        <v>57</v>
      </c>
      <c r="C8" s="84" t="s">
        <v>58</v>
      </c>
      <c r="D8" s="73" t="s">
        <v>22</v>
      </c>
      <c r="E8" s="73">
        <v>6501</v>
      </c>
      <c r="F8" s="16">
        <v>17.259</v>
      </c>
      <c r="G8" s="78" t="s">
        <v>34</v>
      </c>
      <c r="H8" s="48"/>
      <c r="I8" s="48">
        <f>895062-1</f>
        <v>895061</v>
      </c>
      <c r="J8" s="48"/>
      <c r="K8" s="33">
        <f>SUM(I8)</f>
        <v>895061</v>
      </c>
    </row>
    <row r="9" spans="1:11" s="10" customFormat="1" hidden="1" x14ac:dyDescent="0.3">
      <c r="A9" s="72" t="s">
        <v>56</v>
      </c>
      <c r="B9" s="16" t="s">
        <v>59</v>
      </c>
      <c r="C9" s="84" t="s">
        <v>58</v>
      </c>
      <c r="D9" s="73" t="s">
        <v>22</v>
      </c>
      <c r="E9" s="73">
        <v>6501</v>
      </c>
      <c r="F9" s="16">
        <v>17.259</v>
      </c>
      <c r="G9" s="78" t="s">
        <v>34</v>
      </c>
      <c r="H9" s="48"/>
      <c r="I9" s="48">
        <v>1</v>
      </c>
      <c r="J9" s="48"/>
      <c r="K9" s="33">
        <f>SUM(I9)</f>
        <v>1</v>
      </c>
    </row>
    <row r="10" spans="1:11" s="10" customFormat="1" hidden="1" x14ac:dyDescent="0.3">
      <c r="A10" s="18"/>
      <c r="B10" s="16"/>
      <c r="C10" s="56"/>
      <c r="D10" s="55" t="s">
        <v>27</v>
      </c>
      <c r="E10" s="55">
        <v>6502</v>
      </c>
      <c r="F10" s="15">
        <v>17.257999999999999</v>
      </c>
      <c r="G10" s="78" t="s">
        <v>34</v>
      </c>
      <c r="H10" s="48"/>
      <c r="I10" s="48"/>
      <c r="J10" s="48"/>
      <c r="K10" s="33"/>
    </row>
    <row r="11" spans="1:11" s="10" customFormat="1" hidden="1" x14ac:dyDescent="0.3">
      <c r="A11" s="18"/>
      <c r="B11" s="16"/>
      <c r="C11" s="56"/>
      <c r="D11" s="55" t="s">
        <v>27</v>
      </c>
      <c r="E11" s="55">
        <v>6502</v>
      </c>
      <c r="F11" s="15">
        <v>17.257999999999999</v>
      </c>
      <c r="G11" s="78" t="s">
        <v>34</v>
      </c>
      <c r="H11" s="48"/>
      <c r="I11" s="48"/>
      <c r="J11" s="48"/>
      <c r="K11" s="33"/>
    </row>
    <row r="12" spans="1:11" s="10" customFormat="1" hidden="1" x14ac:dyDescent="0.3">
      <c r="A12" s="31"/>
      <c r="B12" s="16"/>
      <c r="C12" s="56"/>
      <c r="D12" s="55"/>
      <c r="E12" s="55"/>
      <c r="F12" s="15"/>
      <c r="G12" s="78"/>
      <c r="H12" s="48"/>
      <c r="I12" s="48"/>
      <c r="J12" s="48"/>
      <c r="K12" s="33"/>
    </row>
    <row r="13" spans="1:11" s="10" customFormat="1" hidden="1" x14ac:dyDescent="0.3">
      <c r="A13" s="18"/>
      <c r="B13" s="16"/>
      <c r="C13" s="15"/>
      <c r="D13" s="55" t="s">
        <v>27</v>
      </c>
      <c r="E13" s="55">
        <v>6502</v>
      </c>
      <c r="F13" s="15">
        <v>17.257999999999999</v>
      </c>
      <c r="G13" s="78" t="s">
        <v>34</v>
      </c>
      <c r="H13" s="48"/>
      <c r="I13" s="48"/>
      <c r="J13" s="48"/>
      <c r="K13" s="33"/>
    </row>
    <row r="14" spans="1:11" s="10" customFormat="1" hidden="1" x14ac:dyDescent="0.3">
      <c r="A14" s="18"/>
      <c r="B14" s="16"/>
      <c r="C14" s="15"/>
      <c r="D14" s="55" t="s">
        <v>27</v>
      </c>
      <c r="E14" s="55">
        <v>6502</v>
      </c>
      <c r="F14" s="15">
        <v>17.257999999999999</v>
      </c>
      <c r="G14" s="78" t="s">
        <v>34</v>
      </c>
      <c r="H14" s="48"/>
      <c r="I14" s="48"/>
      <c r="J14" s="48"/>
      <c r="K14" s="33"/>
    </row>
    <row r="15" spans="1:11" s="10" customFormat="1" hidden="1" x14ac:dyDescent="0.3">
      <c r="A15" s="31"/>
      <c r="B15" s="16"/>
      <c r="C15" s="15"/>
      <c r="D15" s="55"/>
      <c r="E15" s="55"/>
      <c r="F15" s="15"/>
      <c r="G15" s="78"/>
      <c r="H15" s="48"/>
      <c r="I15" s="48"/>
      <c r="J15" s="48"/>
      <c r="K15" s="33"/>
    </row>
    <row r="16" spans="1:11" s="10" customFormat="1" x14ac:dyDescent="0.3">
      <c r="A16" s="31" t="s">
        <v>63</v>
      </c>
      <c r="B16" s="58" t="s">
        <v>57</v>
      </c>
      <c r="C16" s="85" t="s">
        <v>64</v>
      </c>
      <c r="D16" s="55" t="s">
        <v>23</v>
      </c>
      <c r="E16" s="55">
        <v>6503</v>
      </c>
      <c r="F16" s="15">
        <v>17.277999999999999</v>
      </c>
      <c r="G16" s="78" t="s">
        <v>34</v>
      </c>
      <c r="H16" s="48"/>
      <c r="I16" s="48"/>
      <c r="J16" s="48">
        <f>128858-1</f>
        <v>128857</v>
      </c>
      <c r="K16" s="33">
        <f>SUM(J16)</f>
        <v>128857</v>
      </c>
    </row>
    <row r="17" spans="1:12" s="10" customFormat="1" x14ac:dyDescent="0.3">
      <c r="A17" s="31" t="s">
        <v>63</v>
      </c>
      <c r="B17" s="16" t="s">
        <v>59</v>
      </c>
      <c r="C17" s="85" t="s">
        <v>64</v>
      </c>
      <c r="D17" s="55" t="s">
        <v>23</v>
      </c>
      <c r="E17" s="55">
        <v>6503</v>
      </c>
      <c r="F17" s="15">
        <v>17.277999999999999</v>
      </c>
      <c r="G17" s="78" t="s">
        <v>34</v>
      </c>
      <c r="H17" s="48"/>
      <c r="I17" s="48"/>
      <c r="J17" s="48">
        <v>1</v>
      </c>
      <c r="K17" s="33">
        <f>SUM(J17)</f>
        <v>1</v>
      </c>
    </row>
    <row r="18" spans="1:12" s="10" customFormat="1" x14ac:dyDescent="0.3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33"/>
    </row>
    <row r="19" spans="1:12" s="10" customFormat="1" hidden="1" x14ac:dyDescent="0.3">
      <c r="A19" s="31"/>
      <c r="B19" s="16"/>
      <c r="C19" s="15"/>
      <c r="D19" s="55" t="s">
        <v>23</v>
      </c>
      <c r="E19" s="73">
        <v>6503</v>
      </c>
      <c r="F19" s="15">
        <v>17.277999999999999</v>
      </c>
      <c r="G19" s="78" t="s">
        <v>34</v>
      </c>
      <c r="H19" s="48"/>
      <c r="I19" s="48"/>
      <c r="J19" s="48"/>
      <c r="K19" s="33"/>
    </row>
    <row r="20" spans="1:12" s="10" customFormat="1" hidden="1" x14ac:dyDescent="0.3">
      <c r="A20" s="31"/>
      <c r="B20" s="16"/>
      <c r="C20" s="15"/>
      <c r="D20" s="55" t="s">
        <v>23</v>
      </c>
      <c r="E20" s="73">
        <v>6503</v>
      </c>
      <c r="F20" s="15">
        <v>17.277999999999999</v>
      </c>
      <c r="G20" s="78" t="s">
        <v>34</v>
      </c>
      <c r="H20" s="48"/>
      <c r="I20" s="48"/>
      <c r="J20" s="48"/>
      <c r="K20" s="33"/>
    </row>
    <row r="21" spans="1:12" s="10" customFormat="1" x14ac:dyDescent="0.3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33"/>
      <c r="L21" s="53"/>
    </row>
    <row r="22" spans="1:12" s="10" customFormat="1" hidden="1" x14ac:dyDescent="0.3">
      <c r="A22" s="31"/>
      <c r="B22" s="16"/>
      <c r="C22" s="52"/>
      <c r="D22" s="15"/>
      <c r="E22" s="56"/>
      <c r="F22" s="15"/>
      <c r="G22" s="15"/>
      <c r="H22" s="48"/>
      <c r="I22" s="48"/>
      <c r="J22" s="48"/>
      <c r="K22" s="33"/>
    </row>
    <row r="23" spans="1:12" s="10" customFormat="1" hidden="1" x14ac:dyDescent="0.3">
      <c r="A23" s="40"/>
      <c r="B23" s="58"/>
      <c r="C23" s="59"/>
      <c r="D23" s="30"/>
      <c r="E23" s="60"/>
      <c r="F23" s="60"/>
      <c r="G23" s="60"/>
      <c r="H23" s="48"/>
      <c r="I23" s="48"/>
      <c r="J23" s="48"/>
      <c r="K23" s="33"/>
    </row>
    <row r="24" spans="1:12" s="10" customFormat="1" hidden="1" x14ac:dyDescent="0.3">
      <c r="A24" s="40"/>
      <c r="B24" s="16"/>
      <c r="C24" s="59"/>
      <c r="D24" s="30"/>
      <c r="E24" s="60"/>
      <c r="F24" s="60"/>
      <c r="G24" s="60"/>
      <c r="H24" s="48"/>
      <c r="I24" s="48"/>
      <c r="J24" s="48"/>
      <c r="K24" s="33"/>
    </row>
    <row r="25" spans="1:12" s="10" customFormat="1" hidden="1" x14ac:dyDescent="0.3">
      <c r="A25" s="31"/>
      <c r="B25" s="16"/>
      <c r="C25" s="28"/>
      <c r="D25" s="15"/>
      <c r="E25" s="52"/>
      <c r="F25" s="15"/>
      <c r="G25" s="15"/>
      <c r="H25" s="48"/>
      <c r="I25" s="48"/>
      <c r="J25" s="48"/>
      <c r="K25" s="33"/>
    </row>
    <row r="26" spans="1:12" s="10" customFormat="1" hidden="1" x14ac:dyDescent="0.3">
      <c r="A26" s="42"/>
      <c r="B26" s="16"/>
      <c r="C26" s="9"/>
      <c r="D26" s="9"/>
      <c r="E26" s="9"/>
      <c r="F26" s="9"/>
      <c r="G26" s="9"/>
      <c r="H26" s="48"/>
      <c r="I26" s="48"/>
      <c r="J26" s="48"/>
      <c r="K26" s="33"/>
    </row>
    <row r="27" spans="1:12" s="10" customFormat="1" hidden="1" x14ac:dyDescent="0.3">
      <c r="A27" s="9" t="s">
        <v>8</v>
      </c>
      <c r="B27" s="11"/>
      <c r="C27" s="12"/>
      <c r="D27" s="12"/>
      <c r="E27" s="13"/>
      <c r="F27" s="14"/>
      <c r="G27" s="14"/>
      <c r="H27" s="49"/>
      <c r="I27" s="49"/>
      <c r="J27" s="49"/>
      <c r="K27" s="33"/>
    </row>
    <row r="28" spans="1:12" s="10" customFormat="1" hidden="1" x14ac:dyDescent="0.3">
      <c r="A28" s="15" t="s">
        <v>24</v>
      </c>
      <c r="B28" s="11"/>
      <c r="C28" s="12"/>
      <c r="D28" s="12"/>
      <c r="E28" s="13"/>
      <c r="F28" s="14"/>
      <c r="G28" s="14"/>
      <c r="H28" s="50"/>
      <c r="I28" s="50"/>
      <c r="J28" s="50"/>
      <c r="K28" s="33"/>
    </row>
    <row r="29" spans="1:12" s="10" customFormat="1" hidden="1" x14ac:dyDescent="0.3">
      <c r="A29" s="29"/>
      <c r="B29" s="16"/>
      <c r="C29" s="47"/>
      <c r="D29" s="74" t="s">
        <v>25</v>
      </c>
      <c r="E29" s="75" t="s">
        <v>26</v>
      </c>
      <c r="F29" s="15" t="s">
        <v>13</v>
      </c>
      <c r="G29" s="15"/>
      <c r="H29" s="51"/>
      <c r="I29" s="51"/>
      <c r="J29" s="51"/>
      <c r="K29" s="33"/>
    </row>
    <row r="30" spans="1:12" s="10" customFormat="1" ht="17.25" hidden="1" thickBot="1" x14ac:dyDescent="0.35">
      <c r="A30" s="34"/>
      <c r="B30" s="66"/>
      <c r="C30" s="76"/>
      <c r="D30" s="74" t="s">
        <v>31</v>
      </c>
      <c r="E30" s="74" t="s">
        <v>32</v>
      </c>
      <c r="F30" s="16" t="s">
        <v>13</v>
      </c>
      <c r="G30" s="16"/>
      <c r="H30" s="50"/>
      <c r="I30" s="50"/>
      <c r="J30" s="50"/>
      <c r="K30" s="33"/>
    </row>
    <row r="31" spans="1:12" s="10" customFormat="1" ht="17.25" hidden="1" thickTop="1" x14ac:dyDescent="0.3">
      <c r="A31" s="34"/>
      <c r="B31" s="16"/>
      <c r="C31" s="15"/>
      <c r="D31" s="15"/>
      <c r="E31" s="15"/>
      <c r="F31" s="16"/>
      <c r="G31" s="16"/>
      <c r="H31" s="50"/>
      <c r="I31" s="50"/>
      <c r="J31" s="50"/>
      <c r="K31" s="33"/>
    </row>
    <row r="32" spans="1:12" s="10" customFormat="1" hidden="1" x14ac:dyDescent="0.3">
      <c r="A32" s="18"/>
      <c r="B32" s="16"/>
      <c r="C32" s="55"/>
      <c r="D32" s="15"/>
      <c r="E32" s="55"/>
      <c r="F32" s="16"/>
      <c r="G32" s="16"/>
      <c r="H32" s="50"/>
      <c r="I32" s="50"/>
      <c r="J32" s="50"/>
      <c r="K32" s="33"/>
    </row>
    <row r="33" spans="1:12" s="20" customFormat="1" hidden="1" x14ac:dyDescent="0.3">
      <c r="A33" s="9" t="s">
        <v>8</v>
      </c>
      <c r="B33" s="11"/>
      <c r="C33" s="14"/>
      <c r="D33" s="14"/>
      <c r="E33" s="11"/>
      <c r="F33" s="11"/>
      <c r="G33" s="11"/>
      <c r="H33" s="50"/>
      <c r="I33" s="50"/>
      <c r="J33" s="50"/>
      <c r="K33" s="33"/>
    </row>
    <row r="34" spans="1:12" s="10" customFormat="1" hidden="1" x14ac:dyDescent="0.3">
      <c r="A34" s="15" t="s">
        <v>39</v>
      </c>
      <c r="B34" s="11"/>
      <c r="C34" s="14"/>
      <c r="D34" s="14"/>
      <c r="E34" s="11"/>
      <c r="F34" s="11"/>
      <c r="G34" s="11"/>
      <c r="H34" s="50"/>
      <c r="I34" s="50"/>
      <c r="J34" s="50"/>
      <c r="K34" s="33"/>
    </row>
    <row r="35" spans="1:12" s="20" customFormat="1" hidden="1" x14ac:dyDescent="0.3">
      <c r="A35" s="31"/>
      <c r="B35" s="16"/>
      <c r="C35" s="61"/>
      <c r="D35" s="56"/>
      <c r="E35" s="56"/>
      <c r="F35" s="15">
        <v>17.245000000000001</v>
      </c>
      <c r="G35" s="77" t="s">
        <v>36</v>
      </c>
      <c r="H35" s="50"/>
      <c r="I35" s="50"/>
      <c r="J35" s="50"/>
      <c r="K35" s="33"/>
    </row>
    <row r="36" spans="1:12" s="20" customFormat="1" hidden="1" x14ac:dyDescent="0.3">
      <c r="A36" s="31"/>
      <c r="B36" s="16"/>
      <c r="C36" s="61"/>
      <c r="D36" s="56"/>
      <c r="E36" s="56"/>
      <c r="F36" s="15">
        <v>17.245000000000001</v>
      </c>
      <c r="G36" s="77" t="s">
        <v>36</v>
      </c>
      <c r="H36" s="50"/>
      <c r="I36" s="50"/>
      <c r="J36" s="50"/>
      <c r="K36" s="33"/>
    </row>
    <row r="37" spans="1:12" s="10" customFormat="1" hidden="1" x14ac:dyDescent="0.3">
      <c r="A37" s="31"/>
      <c r="B37" s="16"/>
      <c r="C37" s="15"/>
      <c r="D37" s="15"/>
      <c r="E37" s="15"/>
      <c r="F37" s="15"/>
      <c r="G37" s="77"/>
      <c r="H37" s="50"/>
      <c r="I37" s="50"/>
      <c r="J37" s="50"/>
      <c r="K37" s="33"/>
    </row>
    <row r="38" spans="1:12" s="10" customFormat="1" hidden="1" x14ac:dyDescent="0.3">
      <c r="A38" s="35"/>
      <c r="B38" s="43"/>
      <c r="C38" s="15"/>
      <c r="D38" s="15"/>
      <c r="E38" s="15"/>
      <c r="F38" s="15"/>
      <c r="G38" s="15"/>
      <c r="H38" s="50"/>
      <c r="I38" s="50"/>
      <c r="J38" s="50"/>
      <c r="K38" s="33"/>
    </row>
    <row r="39" spans="1:12" s="10" customFormat="1" hidden="1" x14ac:dyDescent="0.3">
      <c r="A39" s="35"/>
      <c r="B39" s="16"/>
      <c r="C39" s="15"/>
      <c r="D39" s="15"/>
      <c r="E39" s="15"/>
      <c r="F39" s="15"/>
      <c r="G39" s="15"/>
      <c r="H39" s="50"/>
      <c r="I39" s="50"/>
      <c r="J39" s="50"/>
      <c r="K39" s="33"/>
    </row>
    <row r="40" spans="1:12" s="10" customFormat="1" hidden="1" x14ac:dyDescent="0.3">
      <c r="A40" s="35"/>
      <c r="B40" s="16"/>
      <c r="C40" s="15"/>
      <c r="D40" s="15"/>
      <c r="E40" s="15"/>
      <c r="F40" s="15"/>
      <c r="G40" s="15"/>
      <c r="H40" s="50"/>
      <c r="I40" s="50"/>
      <c r="J40" s="50"/>
      <c r="K40" s="33"/>
    </row>
    <row r="41" spans="1:12" s="10" customFormat="1" hidden="1" x14ac:dyDescent="0.3">
      <c r="A41" s="19"/>
      <c r="B41" s="11"/>
      <c r="C41" s="12"/>
      <c r="D41" s="12"/>
      <c r="E41" s="13"/>
      <c r="F41" s="14"/>
      <c r="G41" s="14"/>
      <c r="H41" s="50"/>
      <c r="I41" s="50"/>
      <c r="J41" s="50"/>
      <c r="K41" s="33"/>
    </row>
    <row r="42" spans="1:12" s="10" customFormat="1" hidden="1" x14ac:dyDescent="0.3">
      <c r="A42" s="9" t="s">
        <v>8</v>
      </c>
      <c r="B42" s="11"/>
      <c r="C42" s="12"/>
      <c r="D42" s="12"/>
      <c r="E42" s="13"/>
      <c r="F42" s="14"/>
      <c r="G42" s="14"/>
      <c r="H42" s="50"/>
      <c r="I42" s="50"/>
      <c r="J42" s="50"/>
      <c r="K42" s="33"/>
    </row>
    <row r="43" spans="1:12" s="10" customFormat="1" hidden="1" x14ac:dyDescent="0.3">
      <c r="A43" s="15" t="s">
        <v>21</v>
      </c>
      <c r="B43" s="11"/>
      <c r="C43" s="12"/>
      <c r="D43" s="12"/>
      <c r="E43" s="13"/>
      <c r="F43" s="14"/>
      <c r="G43" s="14"/>
      <c r="H43" s="50"/>
      <c r="I43" s="50"/>
      <c r="J43" s="50"/>
      <c r="K43" s="33"/>
    </row>
    <row r="44" spans="1:12" s="20" customFormat="1" ht="15.75" hidden="1" x14ac:dyDescent="0.25">
      <c r="A44" s="71"/>
      <c r="B44" s="66"/>
      <c r="C44" s="15"/>
      <c r="D44" s="15"/>
      <c r="E44" s="15"/>
      <c r="F44" s="15">
        <v>17.225000000000001</v>
      </c>
      <c r="G44" s="83" t="s">
        <v>46</v>
      </c>
      <c r="H44" s="50"/>
      <c r="I44" s="50"/>
      <c r="J44" s="50"/>
      <c r="K44" s="33"/>
    </row>
    <row r="45" spans="1:12" s="20" customFormat="1" ht="15.75" hidden="1" x14ac:dyDescent="0.25">
      <c r="A45" s="71"/>
      <c r="B45" s="59"/>
      <c r="C45" s="15"/>
      <c r="D45" s="15"/>
      <c r="E45" s="15"/>
      <c r="F45" s="15">
        <v>17.225000000000001</v>
      </c>
      <c r="G45" s="83" t="s">
        <v>46</v>
      </c>
      <c r="H45" s="50"/>
      <c r="I45" s="50"/>
      <c r="J45" s="50"/>
      <c r="K45" s="33"/>
    </row>
    <row r="46" spans="1:12" s="20" customFormat="1" ht="15" hidden="1" x14ac:dyDescent="0.2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33"/>
      <c r="L46" s="64"/>
    </row>
    <row r="47" spans="1:12" s="20" customFormat="1" ht="15" hidden="1" x14ac:dyDescent="0.25">
      <c r="A47" s="18"/>
      <c r="B47" s="16"/>
      <c r="C47" s="15"/>
      <c r="D47" s="15"/>
      <c r="E47" s="15"/>
      <c r="F47" s="15"/>
      <c r="G47" s="15"/>
      <c r="H47" s="50"/>
      <c r="I47" s="50"/>
      <c r="J47" s="50"/>
      <c r="K47" s="33"/>
    </row>
    <row r="48" spans="1:12" s="20" customFormat="1" ht="15" hidden="1" x14ac:dyDescent="0.25">
      <c r="A48" s="31"/>
      <c r="B48" s="16"/>
      <c r="C48" s="30"/>
      <c r="D48" s="30"/>
      <c r="E48" s="32"/>
      <c r="F48" s="15"/>
      <c r="G48" s="15"/>
      <c r="H48" s="50"/>
      <c r="I48" s="50"/>
      <c r="J48" s="50"/>
      <c r="K48" s="33"/>
    </row>
    <row r="49" spans="1:11" s="20" customFormat="1" hidden="1" x14ac:dyDescent="0.3">
      <c r="A49" s="19"/>
      <c r="B49" s="11"/>
      <c r="C49" s="12"/>
      <c r="D49" s="12"/>
      <c r="E49" s="12"/>
      <c r="F49" s="11"/>
      <c r="G49" s="11"/>
      <c r="H49" s="50"/>
      <c r="I49" s="50"/>
      <c r="J49" s="50"/>
      <c r="K49" s="33"/>
    </row>
    <row r="50" spans="1:11" s="20" customFormat="1" hidden="1" x14ac:dyDescent="0.3">
      <c r="A50" s="9" t="s">
        <v>8</v>
      </c>
      <c r="B50" s="11"/>
      <c r="C50" s="12"/>
      <c r="D50" s="12"/>
      <c r="E50" s="12"/>
      <c r="F50" s="14"/>
      <c r="G50" s="14"/>
      <c r="H50" s="50"/>
      <c r="I50" s="50"/>
      <c r="J50" s="50"/>
      <c r="K50" s="33"/>
    </row>
    <row r="51" spans="1:11" s="10" customFormat="1" hidden="1" x14ac:dyDescent="0.3">
      <c r="A51" s="15" t="s">
        <v>49</v>
      </c>
      <c r="B51" s="11"/>
      <c r="C51" s="12"/>
      <c r="D51" s="12"/>
      <c r="E51" s="12"/>
      <c r="F51" s="14"/>
      <c r="G51" s="14"/>
      <c r="H51" s="51"/>
      <c r="I51" s="51"/>
      <c r="J51" s="51"/>
      <c r="K51" s="33"/>
    </row>
    <row r="52" spans="1:11" s="10" customFormat="1" hidden="1" x14ac:dyDescent="0.3">
      <c r="A52" s="18"/>
      <c r="B52" s="16"/>
      <c r="C52" s="15"/>
      <c r="D52" s="15" t="s">
        <v>28</v>
      </c>
      <c r="E52" s="15" t="s">
        <v>29</v>
      </c>
      <c r="F52" s="16">
        <v>17.207000000000001</v>
      </c>
      <c r="G52" s="77" t="s">
        <v>35</v>
      </c>
      <c r="H52" s="51"/>
      <c r="I52" s="51"/>
      <c r="J52" s="51"/>
      <c r="K52" s="33"/>
    </row>
    <row r="53" spans="1:11" s="10" customFormat="1" hidden="1" x14ac:dyDescent="0.3">
      <c r="A53" s="18"/>
      <c r="B53" s="16"/>
      <c r="C53" s="15"/>
      <c r="D53" s="15" t="s">
        <v>28</v>
      </c>
      <c r="E53" s="15" t="s">
        <v>29</v>
      </c>
      <c r="F53" s="16">
        <v>17.207000000000001</v>
      </c>
      <c r="G53" s="77" t="s">
        <v>35</v>
      </c>
      <c r="H53" s="50"/>
      <c r="I53" s="50"/>
      <c r="J53" s="50"/>
      <c r="K53" s="33"/>
    </row>
    <row r="54" spans="1:11" s="20" customFormat="1" hidden="1" x14ac:dyDescent="0.3">
      <c r="A54" s="18"/>
      <c r="B54" s="16"/>
      <c r="C54" s="15"/>
      <c r="D54" s="15" t="s">
        <v>28</v>
      </c>
      <c r="E54" s="15" t="s">
        <v>30</v>
      </c>
      <c r="F54" s="16" t="s">
        <v>14</v>
      </c>
      <c r="G54" s="77" t="s">
        <v>35</v>
      </c>
      <c r="H54" s="51"/>
      <c r="I54" s="51"/>
      <c r="J54" s="51"/>
      <c r="K54" s="33"/>
    </row>
    <row r="55" spans="1:11" s="10" customFormat="1" hidden="1" x14ac:dyDescent="0.3">
      <c r="A55" s="18"/>
      <c r="B55" s="16"/>
      <c r="C55" s="15"/>
      <c r="D55" s="15" t="s">
        <v>28</v>
      </c>
      <c r="E55" s="15" t="s">
        <v>30</v>
      </c>
      <c r="F55" s="16" t="s">
        <v>14</v>
      </c>
      <c r="G55" s="77" t="s">
        <v>35</v>
      </c>
      <c r="H55" s="51"/>
      <c r="I55" s="51"/>
      <c r="J55" s="51"/>
      <c r="K55" s="33"/>
    </row>
    <row r="56" spans="1:11" s="10" customFormat="1" hidden="1" x14ac:dyDescent="0.3">
      <c r="A56" s="79"/>
      <c r="B56" s="66"/>
      <c r="C56" s="77"/>
      <c r="D56" s="82"/>
      <c r="E56" s="81"/>
      <c r="F56" s="16"/>
      <c r="G56" s="16"/>
      <c r="H56" s="51"/>
      <c r="I56" s="51"/>
      <c r="J56" s="51"/>
      <c r="K56" s="33"/>
    </row>
    <row r="57" spans="1:11" s="10" customFormat="1" hidden="1" x14ac:dyDescent="0.3">
      <c r="A57" s="79" t="s">
        <v>44</v>
      </c>
      <c r="B57" s="16" t="s">
        <v>52</v>
      </c>
      <c r="C57" s="14" t="s">
        <v>45</v>
      </c>
      <c r="D57" s="14" t="s">
        <v>19</v>
      </c>
      <c r="E57" s="14" t="s">
        <v>20</v>
      </c>
      <c r="F57" s="80">
        <v>10.561</v>
      </c>
      <c r="G57" s="16"/>
      <c r="H57" s="51">
        <v>6524.7099999999991</v>
      </c>
      <c r="I57" s="51"/>
      <c r="J57" s="51"/>
      <c r="K57" s="33">
        <f>SUM(H57:I57)</f>
        <v>6524.7099999999991</v>
      </c>
    </row>
    <row r="58" spans="1:11" s="10" customFormat="1" hidden="1" x14ac:dyDescent="0.3">
      <c r="A58" s="36"/>
      <c r="B58" s="69"/>
      <c r="C58" s="57"/>
      <c r="D58" s="70"/>
      <c r="E58" s="57"/>
      <c r="F58" s="37"/>
      <c r="G58" s="37"/>
      <c r="H58" s="51"/>
      <c r="I58" s="51"/>
      <c r="J58" s="51"/>
      <c r="K58" s="33"/>
    </row>
    <row r="59" spans="1:11" s="10" customFormat="1" hidden="1" x14ac:dyDescent="0.3">
      <c r="A59" s="36"/>
      <c r="B59" s="69"/>
      <c r="C59" s="57"/>
      <c r="D59" s="70"/>
      <c r="E59" s="57"/>
      <c r="F59" s="37"/>
      <c r="G59" s="37"/>
      <c r="H59" s="51"/>
      <c r="I59" s="51"/>
      <c r="J59" s="51"/>
      <c r="K59" s="33"/>
    </row>
    <row r="60" spans="1:11" s="10" customFormat="1" hidden="1" x14ac:dyDescent="0.3">
      <c r="A60" s="36"/>
      <c r="B60" s="37"/>
      <c r="C60" s="38"/>
      <c r="D60" s="38"/>
      <c r="E60" s="39"/>
      <c r="F60" s="37"/>
      <c r="G60" s="37"/>
      <c r="H60" s="51"/>
      <c r="I60" s="51"/>
      <c r="J60" s="51"/>
      <c r="K60" s="33"/>
    </row>
    <row r="61" spans="1:11" s="10" customFormat="1" hidden="1" x14ac:dyDescent="0.3">
      <c r="A61" s="9" t="s">
        <v>8</v>
      </c>
      <c r="B61" s="37"/>
      <c r="C61" s="38"/>
      <c r="D61" s="38"/>
      <c r="E61" s="39"/>
      <c r="F61" s="37"/>
      <c r="G61" s="37"/>
      <c r="H61" s="51"/>
      <c r="I61" s="51"/>
      <c r="J61" s="51"/>
      <c r="K61" s="33"/>
    </row>
    <row r="62" spans="1:11" s="10" customFormat="1" hidden="1" x14ac:dyDescent="0.3">
      <c r="A62" s="15" t="s">
        <v>17</v>
      </c>
      <c r="B62" s="37"/>
      <c r="C62" s="38"/>
      <c r="D62" s="38"/>
      <c r="E62" s="39"/>
      <c r="F62" s="37"/>
      <c r="G62" s="37"/>
      <c r="H62" s="51"/>
      <c r="I62" s="51"/>
      <c r="J62" s="51"/>
      <c r="K62" s="33"/>
    </row>
    <row r="63" spans="1:11" s="10" customFormat="1" hidden="1" x14ac:dyDescent="0.3">
      <c r="A63" s="40" t="s">
        <v>15</v>
      </c>
      <c r="B63" s="16"/>
      <c r="C63" s="30"/>
      <c r="D63" s="30"/>
      <c r="E63" s="32"/>
      <c r="F63" s="28">
        <v>17.800999999999998</v>
      </c>
      <c r="G63" s="77" t="s">
        <v>37</v>
      </c>
      <c r="H63" s="51"/>
      <c r="I63" s="51"/>
      <c r="J63" s="51"/>
      <c r="K63" s="33"/>
    </row>
    <row r="64" spans="1:11" s="10" customFormat="1" hidden="1" x14ac:dyDescent="0.3">
      <c r="A64" s="40" t="s">
        <v>15</v>
      </c>
      <c r="B64" s="16"/>
      <c r="C64" s="30"/>
      <c r="D64" s="30"/>
      <c r="E64" s="32"/>
      <c r="F64" s="28">
        <v>17.800999999999998</v>
      </c>
      <c r="G64" s="77" t="s">
        <v>37</v>
      </c>
      <c r="H64" s="51"/>
      <c r="I64" s="51"/>
      <c r="J64" s="51"/>
      <c r="K64" s="33"/>
    </row>
    <row r="65" spans="1:12" s="10" customFormat="1" hidden="1" x14ac:dyDescent="0.3">
      <c r="A65" s="40" t="s">
        <v>18</v>
      </c>
      <c r="B65" s="16"/>
      <c r="C65" s="15"/>
      <c r="D65" s="56"/>
      <c r="E65" s="61"/>
      <c r="F65" s="15">
        <v>17.225000000000001</v>
      </c>
      <c r="G65" s="15"/>
      <c r="H65" s="51"/>
      <c r="I65" s="51"/>
      <c r="J65" s="51"/>
      <c r="K65" s="33"/>
    </row>
    <row r="66" spans="1:12" s="10" customFormat="1" hidden="1" x14ac:dyDescent="0.3">
      <c r="A66" s="40"/>
      <c r="B66" s="16"/>
      <c r="C66" s="30"/>
      <c r="D66" s="30"/>
      <c r="E66" s="32"/>
      <c r="F66" s="28"/>
      <c r="G66" s="28"/>
      <c r="H66" s="51"/>
      <c r="I66" s="51"/>
      <c r="J66" s="51"/>
      <c r="K66" s="33"/>
      <c r="L66" s="41"/>
    </row>
    <row r="67" spans="1:12" s="10" customFormat="1" hidden="1" x14ac:dyDescent="0.3">
      <c r="A67" s="40" t="s">
        <v>16</v>
      </c>
      <c r="B67" s="16"/>
      <c r="C67" s="30"/>
      <c r="D67" s="30"/>
      <c r="E67" s="32"/>
      <c r="F67" s="28">
        <v>17.800999999999998</v>
      </c>
      <c r="G67" s="77" t="s">
        <v>37</v>
      </c>
      <c r="H67" s="51"/>
      <c r="I67" s="51"/>
      <c r="J67" s="51"/>
      <c r="K67" s="33"/>
      <c r="L67" s="41"/>
    </row>
    <row r="68" spans="1:12" s="10" customFormat="1" hidden="1" x14ac:dyDescent="0.3">
      <c r="A68" s="40" t="s">
        <v>16</v>
      </c>
      <c r="B68" s="16"/>
      <c r="C68" s="62"/>
      <c r="D68" s="63"/>
      <c r="E68" s="62"/>
      <c r="F68" s="28">
        <v>17.800999999999998</v>
      </c>
      <c r="G68" s="77" t="s">
        <v>37</v>
      </c>
      <c r="H68" s="51"/>
      <c r="I68" s="51"/>
      <c r="J68" s="51"/>
      <c r="K68" s="33"/>
      <c r="L68" s="41"/>
    </row>
    <row r="69" spans="1:12" s="10" customFormat="1" hidden="1" x14ac:dyDescent="0.3">
      <c r="A69" s="40" t="s">
        <v>16</v>
      </c>
      <c r="B69" s="16"/>
      <c r="C69" s="30"/>
      <c r="D69" s="30"/>
      <c r="E69" s="32"/>
      <c r="F69" s="28">
        <v>17.800999999999998</v>
      </c>
      <c r="G69" s="77" t="s">
        <v>37</v>
      </c>
      <c r="H69" s="51"/>
      <c r="I69" s="51"/>
      <c r="J69" s="51"/>
      <c r="K69" s="33"/>
      <c r="L69" s="41"/>
    </row>
    <row r="70" spans="1:12" s="10" customFormat="1" hidden="1" x14ac:dyDescent="0.3">
      <c r="A70" s="31"/>
      <c r="B70" s="16"/>
      <c r="C70" s="38"/>
      <c r="D70" s="38"/>
      <c r="E70" s="38"/>
      <c r="F70" s="37"/>
      <c r="G70" s="37"/>
      <c r="H70" s="51"/>
      <c r="I70" s="51"/>
      <c r="J70" s="51"/>
      <c r="K70" s="33"/>
    </row>
    <row r="71" spans="1:12" s="10" customFormat="1" hidden="1" x14ac:dyDescent="0.3">
      <c r="A71" s="21"/>
      <c r="B71" s="14"/>
      <c r="C71" s="12"/>
      <c r="D71" s="14"/>
      <c r="E71" s="12"/>
      <c r="F71" s="14"/>
      <c r="G71" s="14"/>
      <c r="H71" s="51"/>
      <c r="I71" s="51"/>
      <c r="J71" s="51"/>
      <c r="K71" s="33"/>
    </row>
    <row r="72" spans="1:12" s="10" customFormat="1" x14ac:dyDescent="0.3">
      <c r="A72" s="17"/>
      <c r="B72" s="17"/>
      <c r="C72" s="17"/>
      <c r="D72" s="14"/>
      <c r="E72" s="14"/>
      <c r="F72" s="14"/>
      <c r="G72" s="14"/>
      <c r="H72" s="50"/>
      <c r="I72" s="50"/>
      <c r="J72" s="50"/>
      <c r="K72" s="54">
        <f t="shared" ref="K72" si="0">SUM(H72:H72)</f>
        <v>0</v>
      </c>
    </row>
    <row r="73" spans="1:12" s="10" customFormat="1" x14ac:dyDescent="0.3">
      <c r="A73" s="18" t="s">
        <v>0</v>
      </c>
      <c r="B73" s="18"/>
      <c r="C73" s="22"/>
      <c r="D73" s="22"/>
      <c r="E73" s="22"/>
      <c r="F73" s="22"/>
      <c r="G73" s="22"/>
      <c r="H73" s="50">
        <f>SUM(H6:H72)</f>
        <v>6524.7099999999991</v>
      </c>
      <c r="I73" s="50">
        <f>SUM(I8:I72)</f>
        <v>895062</v>
      </c>
      <c r="J73" s="50">
        <f>SUM(J7:J21)</f>
        <v>128858</v>
      </c>
      <c r="K73" s="33"/>
    </row>
    <row r="74" spans="1:12" s="10" customFormat="1" x14ac:dyDescent="0.3">
      <c r="A74" s="23"/>
      <c r="B74" s="23"/>
      <c r="C74" s="24"/>
      <c r="D74" s="24"/>
      <c r="E74" s="24"/>
      <c r="F74" s="24"/>
      <c r="G74" s="24"/>
      <c r="H74" s="25"/>
      <c r="I74" s="25"/>
      <c r="J74" s="25"/>
      <c r="K74" s="26"/>
    </row>
    <row r="75" spans="1:12" s="10" customFormat="1" x14ac:dyDescent="0.3">
      <c r="A75" s="20" t="s">
        <v>9</v>
      </c>
      <c r="C75" s="27"/>
      <c r="D75" s="27"/>
      <c r="E75" s="27"/>
      <c r="F75" s="27"/>
      <c r="G75" s="27"/>
      <c r="H75" s="27"/>
      <c r="I75" s="27"/>
      <c r="J75" s="27"/>
      <c r="K75" s="46"/>
    </row>
    <row r="76" spans="1:12" s="10" customFormat="1" hidden="1" x14ac:dyDescent="0.3">
      <c r="A76" s="20" t="s">
        <v>47</v>
      </c>
      <c r="C76" s="27"/>
      <c r="D76" s="27"/>
      <c r="E76" s="27"/>
      <c r="F76" s="27"/>
      <c r="G76" s="27"/>
      <c r="H76" s="27"/>
      <c r="I76" s="27"/>
      <c r="J76" s="27"/>
      <c r="K76" s="46"/>
    </row>
    <row r="77" spans="1:12" s="10" customFormat="1" hidden="1" x14ac:dyDescent="0.3">
      <c r="A77" s="23" t="s">
        <v>48</v>
      </c>
      <c r="C77" s="27"/>
      <c r="D77" s="27"/>
      <c r="E77" s="27"/>
      <c r="F77" s="27"/>
      <c r="G77" s="27"/>
      <c r="H77" s="27"/>
      <c r="I77" s="27"/>
      <c r="J77" s="27"/>
      <c r="K77" s="46"/>
    </row>
    <row r="78" spans="1:12" hidden="1" x14ac:dyDescent="0.3">
      <c r="A78" s="20" t="s">
        <v>54</v>
      </c>
    </row>
    <row r="79" spans="1:12" hidden="1" x14ac:dyDescent="0.3">
      <c r="A79" s="23" t="s">
        <v>55</v>
      </c>
    </row>
    <row r="80" spans="1:12" x14ac:dyDescent="0.3">
      <c r="A80" s="20" t="s">
        <v>61</v>
      </c>
    </row>
    <row r="81" spans="1:1" x14ac:dyDescent="0.3">
      <c r="A81" s="23" t="s">
        <v>62</v>
      </c>
    </row>
    <row r="85" spans="1:1" x14ac:dyDescent="0.3">
      <c r="A85" s="10" t="s">
        <v>38</v>
      </c>
    </row>
    <row r="86" spans="1:1" x14ac:dyDescent="0.3">
      <c r="A86" s="10" t="s">
        <v>40</v>
      </c>
    </row>
    <row r="87" spans="1:1" x14ac:dyDescent="0.3">
      <c r="A87" s="10" t="s">
        <v>43</v>
      </c>
    </row>
    <row r="88" spans="1:1" x14ac:dyDescent="0.3">
      <c r="A88" s="10" t="s">
        <v>41</v>
      </c>
    </row>
    <row r="89" spans="1:1" x14ac:dyDescent="0.3">
      <c r="A89" s="10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2019-01-09T16:12:46Z</cp:lastPrinted>
  <dcterms:created xsi:type="dcterms:W3CDTF">2000-04-13T13:33:42Z</dcterms:created>
  <dcterms:modified xsi:type="dcterms:W3CDTF">2023-08-29T11:19:06Z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