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0C23077-F1CE-47C9-AD33-9ED1B8845C97}" xr6:coauthVersionLast="47" xr6:coauthVersionMax="47" xr10:uidLastSave="{00000000-0000-0000-0000-000000000000}"/>
  <bookViews>
    <workbookView xWindow="3330" yWindow="3330" windowWidth="21810" windowHeight="11385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7" i="2" l="1"/>
  <c r="N29" i="2"/>
  <c r="N63" i="2"/>
  <c r="L67" i="2"/>
  <c r="N45" i="2"/>
  <c r="K44" i="2"/>
  <c r="N44" i="2" s="1"/>
  <c r="N17" i="2"/>
  <c r="J16" i="2"/>
  <c r="N16" i="2" s="1"/>
  <c r="N9" i="2"/>
  <c r="I8" i="2"/>
  <c r="N8" i="2" s="1"/>
  <c r="N57" i="2"/>
  <c r="K67" i="2" l="1"/>
  <c r="J67" i="2"/>
  <c r="I67" i="2"/>
  <c r="N66" i="2"/>
  <c r="H67" i="2"/>
</calcChain>
</file>

<file path=xl/sharedStrings.xml><?xml version="1.0" encoding="utf-8"?>
<sst xmlns="http://schemas.openxmlformats.org/spreadsheetml/2006/main" count="128" uniqueCount="84">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</sst>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A5" zoomScale="110" zoomScaleNormal="110" workbookViewId="0">
      <selection activeCell="C82" sqref="C82"/>
    </sheetView>
  </sheetViews>
  <sheetFormatPr defaultColWidth="9.140625" defaultRowHeight="16.5" x14ac:dyDescent="0.3"/>
  <cols>
    <col min="1" max="1" width="45" style="3" customWidth="1"/>
    <col min="2" max="2" width="31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7.42578125" style="27" customWidth="1"/>
    <col min="8" max="8" width="15.42578125" style="2" hidden="1" customWidth="1"/>
    <col min="9" max="10" width="12.85546875" style="2" hidden="1" customWidth="1"/>
    <col min="11" max="12" width="18" style="2" hidden="1" customWidth="1"/>
    <col min="13" max="13" width="18" style="2" customWidth="1"/>
    <col min="14" max="14" width="12.140625" style="43" hidden="1" customWidth="1"/>
    <col min="15" max="15" width="14" style="3" bestFit="1" customWidth="1"/>
    <col min="16" max="16384" width="9.140625" style="3"/>
  </cols>
  <sheetData>
    <row r="1" spans="1:14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</row>
    <row r="2" spans="1:14" ht="20.25" x14ac:dyDescent="0.3">
      <c r="B2" s="6"/>
      <c r="C2" s="6"/>
      <c r="D2" s="6"/>
      <c r="E2" s="7"/>
      <c r="F2" s="7"/>
    </row>
    <row r="3" spans="1:14" ht="20.25" x14ac:dyDescent="0.3">
      <c r="A3" s="4" t="s">
        <v>12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46</v>
      </c>
      <c r="I5" s="65" t="s">
        <v>45</v>
      </c>
      <c r="J5" s="65" t="s">
        <v>55</v>
      </c>
      <c r="K5" s="65" t="s">
        <v>60</v>
      </c>
      <c r="L5" s="65" t="s">
        <v>69</v>
      </c>
      <c r="M5" s="65" t="s">
        <v>77</v>
      </c>
      <c r="N5" s="33" t="s">
        <v>6</v>
      </c>
    </row>
    <row r="6" spans="1:14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44"/>
    </row>
    <row r="7" spans="1:14" s="10" customFormat="1" hidden="1" x14ac:dyDescent="0.3">
      <c r="A7" s="15" t="s">
        <v>48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33"/>
    </row>
    <row r="8" spans="1:14" s="10" customFormat="1" hidden="1" x14ac:dyDescent="0.3">
      <c r="A8" s="69" t="s">
        <v>51</v>
      </c>
      <c r="B8" s="57" t="s">
        <v>52</v>
      </c>
      <c r="C8" s="81" t="s">
        <v>53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33">
        <f>SUM(I8)</f>
        <v>895061</v>
      </c>
    </row>
    <row r="9" spans="1:14" s="10" customFormat="1" hidden="1" x14ac:dyDescent="0.3">
      <c r="A9" s="69" t="s">
        <v>51</v>
      </c>
      <c r="B9" s="16" t="s">
        <v>54</v>
      </c>
      <c r="C9" s="81" t="s">
        <v>53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33">
        <f>SUM(I9)</f>
        <v>1</v>
      </c>
    </row>
    <row r="10" spans="1:14" s="10" customFormat="1" hidden="1" x14ac:dyDescent="0.3">
      <c r="A10" s="18"/>
      <c r="B10" s="16"/>
      <c r="C10" s="55"/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33"/>
    </row>
    <row r="11" spans="1:14" s="10" customFormat="1" hidden="1" x14ac:dyDescent="0.3">
      <c r="A11" s="18"/>
      <c r="B11" s="16"/>
      <c r="C11" s="55"/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33"/>
    </row>
    <row r="12" spans="1:14" s="10" customFormat="1" hidden="1" x14ac:dyDescent="0.3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47"/>
      <c r="N12" s="33"/>
    </row>
    <row r="13" spans="1:14" s="10" customFormat="1" hidden="1" x14ac:dyDescent="0.3">
      <c r="A13" s="18"/>
      <c r="B13" s="16"/>
      <c r="C13" s="15"/>
      <c r="D13" s="54" t="s">
        <v>22</v>
      </c>
      <c r="E13" s="54">
        <v>6502</v>
      </c>
      <c r="F13" s="15">
        <v>17.257999999999999</v>
      </c>
      <c r="G13" s="75" t="s">
        <v>29</v>
      </c>
      <c r="H13" s="47"/>
      <c r="I13" s="47"/>
      <c r="J13" s="47"/>
      <c r="K13" s="47"/>
      <c r="L13" s="47"/>
      <c r="M13" s="47"/>
      <c r="N13" s="33"/>
    </row>
    <row r="14" spans="1:14" s="10" customFormat="1" hidden="1" x14ac:dyDescent="0.3">
      <c r="A14" s="18"/>
      <c r="B14" s="16"/>
      <c r="C14" s="15"/>
      <c r="D14" s="54" t="s">
        <v>22</v>
      </c>
      <c r="E14" s="54">
        <v>6502</v>
      </c>
      <c r="F14" s="15">
        <v>17.257999999999999</v>
      </c>
      <c r="G14" s="75" t="s">
        <v>29</v>
      </c>
      <c r="H14" s="47"/>
      <c r="I14" s="47"/>
      <c r="J14" s="47"/>
      <c r="K14" s="47"/>
      <c r="L14" s="47"/>
      <c r="M14" s="47"/>
      <c r="N14" s="33"/>
    </row>
    <row r="15" spans="1:14" s="10" customFormat="1" hidden="1" x14ac:dyDescent="0.3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47"/>
      <c r="N15" s="33"/>
    </row>
    <row r="16" spans="1:14" s="10" customFormat="1" hidden="1" x14ac:dyDescent="0.3">
      <c r="A16" s="31" t="s">
        <v>58</v>
      </c>
      <c r="B16" s="57" t="s">
        <v>52</v>
      </c>
      <c r="C16" s="82" t="s">
        <v>59</v>
      </c>
      <c r="D16" s="54" t="s">
        <v>19</v>
      </c>
      <c r="E16" s="54">
        <v>6503</v>
      </c>
      <c r="F16" s="15">
        <v>17.277999999999999</v>
      </c>
      <c r="G16" s="75" t="s">
        <v>29</v>
      </c>
      <c r="H16" s="47"/>
      <c r="I16" s="47"/>
      <c r="J16" s="47">
        <f>128858-1</f>
        <v>128857</v>
      </c>
      <c r="K16" s="47"/>
      <c r="L16" s="47"/>
      <c r="M16" s="47"/>
      <c r="N16" s="33">
        <f>SUM(J16)</f>
        <v>128857</v>
      </c>
    </row>
    <row r="17" spans="1:15" s="10" customFormat="1" hidden="1" x14ac:dyDescent="0.3">
      <c r="A17" s="31" t="s">
        <v>58</v>
      </c>
      <c r="B17" s="16" t="s">
        <v>54</v>
      </c>
      <c r="C17" s="82" t="s">
        <v>59</v>
      </c>
      <c r="D17" s="54" t="s">
        <v>19</v>
      </c>
      <c r="E17" s="54">
        <v>6503</v>
      </c>
      <c r="F17" s="15">
        <v>17.277999999999999</v>
      </c>
      <c r="G17" s="75" t="s">
        <v>29</v>
      </c>
      <c r="H17" s="47"/>
      <c r="I17" s="47"/>
      <c r="J17" s="47">
        <v>1</v>
      </c>
      <c r="K17" s="47"/>
      <c r="L17" s="47"/>
      <c r="M17" s="47"/>
      <c r="N17" s="33">
        <f>SUM(J17)</f>
        <v>1</v>
      </c>
    </row>
    <row r="18" spans="1:15" s="10" customFormat="1" hidden="1" x14ac:dyDescent="0.3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47"/>
      <c r="N18" s="33"/>
    </row>
    <row r="19" spans="1:15" s="10" customFormat="1" hidden="1" x14ac:dyDescent="0.3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29</v>
      </c>
      <c r="H19" s="47"/>
      <c r="I19" s="47"/>
      <c r="J19" s="47"/>
      <c r="K19" s="47"/>
      <c r="L19" s="47"/>
      <c r="M19" s="47"/>
      <c r="N19" s="33"/>
    </row>
    <row r="20" spans="1:15" s="10" customFormat="1" hidden="1" x14ac:dyDescent="0.3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29</v>
      </c>
      <c r="H20" s="47"/>
      <c r="I20" s="47"/>
      <c r="J20" s="47"/>
      <c r="K20" s="47"/>
      <c r="L20" s="47"/>
      <c r="M20" s="47"/>
      <c r="N20" s="33"/>
    </row>
    <row r="21" spans="1:15" s="10" customFormat="1" hidden="1" x14ac:dyDescent="0.3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47"/>
      <c r="N21" s="33"/>
      <c r="O21" s="52"/>
    </row>
    <row r="22" spans="1:15" s="10" customFormat="1" hidden="1" x14ac:dyDescent="0.3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47"/>
      <c r="N22" s="33"/>
    </row>
    <row r="23" spans="1:15" s="10" customFormat="1" hidden="1" x14ac:dyDescent="0.3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47"/>
      <c r="N23" s="33"/>
    </row>
    <row r="24" spans="1:15" s="10" customFormat="1" hidden="1" x14ac:dyDescent="0.3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47"/>
      <c r="N24" s="33"/>
    </row>
    <row r="25" spans="1:15" s="10" customFormat="1" hidden="1" x14ac:dyDescent="0.3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47"/>
      <c r="N25" s="33"/>
    </row>
    <row r="26" spans="1:15" s="10" customFormat="1" x14ac:dyDescent="0.3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47"/>
      <c r="N26" s="33"/>
    </row>
    <row r="27" spans="1:15" s="10" customFormat="1" x14ac:dyDescent="0.3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48"/>
      <c r="N27" s="33"/>
    </row>
    <row r="28" spans="1:15" s="10" customFormat="1" x14ac:dyDescent="0.3">
      <c r="A28" s="15" t="s">
        <v>78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49"/>
      <c r="N28" s="33"/>
    </row>
    <row r="29" spans="1:15" s="10" customFormat="1" x14ac:dyDescent="0.3">
      <c r="A29" s="29" t="s">
        <v>79</v>
      </c>
      <c r="B29" s="16" t="s">
        <v>52</v>
      </c>
      <c r="C29" s="46" t="s">
        <v>80</v>
      </c>
      <c r="D29" s="71" t="s">
        <v>20</v>
      </c>
      <c r="E29" s="72" t="s">
        <v>21</v>
      </c>
      <c r="F29" s="15" t="s">
        <v>81</v>
      </c>
      <c r="G29" s="15"/>
      <c r="H29" s="50"/>
      <c r="I29" s="50"/>
      <c r="J29" s="50"/>
      <c r="K29" s="50"/>
      <c r="L29" s="50"/>
      <c r="M29" s="50">
        <v>95000</v>
      </c>
      <c r="N29" s="33">
        <f>SUM(M29)</f>
        <v>95000</v>
      </c>
    </row>
    <row r="30" spans="1:15" s="10" customFormat="1" ht="17.25" hidden="1" thickBot="1" x14ac:dyDescent="0.35">
      <c r="A30" s="34"/>
      <c r="B30" s="63"/>
      <c r="C30" s="73"/>
      <c r="D30" s="71" t="s">
        <v>26</v>
      </c>
      <c r="E30" s="71" t="s">
        <v>27</v>
      </c>
      <c r="F30" s="16" t="s">
        <v>13</v>
      </c>
      <c r="G30" s="16"/>
      <c r="H30" s="49"/>
      <c r="I30" s="49"/>
      <c r="J30" s="49"/>
      <c r="K30" s="49"/>
      <c r="L30" s="49"/>
      <c r="M30" s="49"/>
      <c r="N30" s="33"/>
    </row>
    <row r="31" spans="1:15" s="10" customFormat="1" x14ac:dyDescent="0.3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49"/>
      <c r="N31" s="33"/>
    </row>
    <row r="32" spans="1:15" s="10" customFormat="1" x14ac:dyDescent="0.3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49"/>
      <c r="N32" s="33"/>
    </row>
    <row r="33" spans="1:15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49"/>
      <c r="N33" s="33"/>
    </row>
    <row r="34" spans="1:15" s="10" customFormat="1" hidden="1" x14ac:dyDescent="0.3">
      <c r="A34" s="15" t="s">
        <v>34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49"/>
      <c r="N34" s="33"/>
    </row>
    <row r="35" spans="1:15" s="20" customFormat="1" hidden="1" x14ac:dyDescent="0.3">
      <c r="A35" s="31"/>
      <c r="B35" s="16"/>
      <c r="C35" s="60"/>
      <c r="D35" s="55"/>
      <c r="E35" s="55"/>
      <c r="F35" s="15">
        <v>17.245000000000001</v>
      </c>
      <c r="G35" s="74" t="s">
        <v>31</v>
      </c>
      <c r="H35" s="49"/>
      <c r="I35" s="49"/>
      <c r="J35" s="49"/>
      <c r="K35" s="49"/>
      <c r="L35" s="49"/>
      <c r="M35" s="49"/>
      <c r="N35" s="33"/>
    </row>
    <row r="36" spans="1:15" s="20" customFormat="1" hidden="1" x14ac:dyDescent="0.3">
      <c r="A36" s="31"/>
      <c r="B36" s="16"/>
      <c r="C36" s="60"/>
      <c r="D36" s="55"/>
      <c r="E36" s="55"/>
      <c r="F36" s="15">
        <v>17.245000000000001</v>
      </c>
      <c r="G36" s="74" t="s">
        <v>31</v>
      </c>
      <c r="H36" s="49"/>
      <c r="I36" s="49"/>
      <c r="J36" s="49"/>
      <c r="K36" s="49"/>
      <c r="L36" s="49"/>
      <c r="M36" s="49"/>
      <c r="N36" s="33"/>
    </row>
    <row r="37" spans="1:15" s="10" customFormat="1" hidden="1" x14ac:dyDescent="0.3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49"/>
      <c r="N37" s="33"/>
    </row>
    <row r="38" spans="1:15" s="10" customFormat="1" hidden="1" x14ac:dyDescent="0.3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49"/>
      <c r="N38" s="33"/>
    </row>
    <row r="39" spans="1:15" s="10" customFormat="1" hidden="1" x14ac:dyDescent="0.3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49"/>
      <c r="N39" s="33"/>
    </row>
    <row r="40" spans="1:15" s="10" customFormat="1" hidden="1" x14ac:dyDescent="0.3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49"/>
      <c r="N40" s="33"/>
    </row>
    <row r="41" spans="1:15" s="10" customFormat="1" hidden="1" x14ac:dyDescent="0.3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49"/>
      <c r="N41" s="33"/>
    </row>
    <row r="42" spans="1:15" s="10" customFormat="1" hidden="1" x14ac:dyDescent="0.3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49"/>
      <c r="N42" s="33"/>
    </row>
    <row r="43" spans="1:15" s="10" customFormat="1" hidden="1" x14ac:dyDescent="0.3">
      <c r="A43" s="15" t="s">
        <v>61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49"/>
      <c r="N43" s="33"/>
    </row>
    <row r="44" spans="1:15" s="20" customFormat="1" ht="15.75" hidden="1" x14ac:dyDescent="0.25">
      <c r="A44" s="68" t="s">
        <v>62</v>
      </c>
      <c r="B44" s="57" t="s">
        <v>52</v>
      </c>
      <c r="C44" s="15" t="s">
        <v>63</v>
      </c>
      <c r="D44" s="15" t="s">
        <v>64</v>
      </c>
      <c r="E44" s="15" t="s">
        <v>65</v>
      </c>
      <c r="F44" s="15">
        <v>17.225000000000001</v>
      </c>
      <c r="G44" s="80" t="s">
        <v>41</v>
      </c>
      <c r="H44" s="49"/>
      <c r="I44" s="49"/>
      <c r="J44" s="49"/>
      <c r="K44" s="49">
        <f>522581.478298066-1</f>
        <v>522580.47829806601</v>
      </c>
      <c r="L44" s="49"/>
      <c r="M44" s="49"/>
      <c r="N44" s="33">
        <f>SUM(K44)</f>
        <v>522580.47829806601</v>
      </c>
    </row>
    <row r="45" spans="1:15" s="20" customFormat="1" ht="15.75" hidden="1" x14ac:dyDescent="0.25">
      <c r="A45" s="68" t="s">
        <v>62</v>
      </c>
      <c r="B45" s="16" t="s">
        <v>66</v>
      </c>
      <c r="C45" s="15" t="s">
        <v>63</v>
      </c>
      <c r="D45" s="15" t="s">
        <v>64</v>
      </c>
      <c r="E45" s="15" t="s">
        <v>65</v>
      </c>
      <c r="F45" s="15">
        <v>17.225000000000001</v>
      </c>
      <c r="G45" s="80" t="s">
        <v>41</v>
      </c>
      <c r="H45" s="49"/>
      <c r="I45" s="49"/>
      <c r="J45" s="49"/>
      <c r="K45" s="49">
        <v>1</v>
      </c>
      <c r="L45" s="49"/>
      <c r="M45" s="49"/>
      <c r="N45" s="33">
        <f>SUM(K45)</f>
        <v>1</v>
      </c>
    </row>
    <row r="46" spans="1:15" s="20" customFormat="1" ht="15" hidden="1" x14ac:dyDescent="0.2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49"/>
      <c r="N46" s="33"/>
      <c r="O46" s="61"/>
    </row>
    <row r="47" spans="1:15" s="20" customFormat="1" ht="15" hidden="1" x14ac:dyDescent="0.2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49"/>
      <c r="N47" s="33"/>
    </row>
    <row r="48" spans="1:15" s="20" customFormat="1" ht="15" hidden="1" x14ac:dyDescent="0.2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49"/>
      <c r="N48" s="33"/>
    </row>
    <row r="49" spans="1:14" s="20" customFormat="1" hidden="1" x14ac:dyDescent="0.3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49"/>
      <c r="N49" s="33"/>
    </row>
    <row r="50" spans="1:14" s="20" customFormat="1" hidden="1" x14ac:dyDescent="0.3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49"/>
      <c r="N50" s="33"/>
    </row>
    <row r="51" spans="1:14" s="10" customFormat="1" hidden="1" x14ac:dyDescent="0.3">
      <c r="A51" s="15" t="s">
        <v>44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50"/>
      <c r="N51" s="33"/>
    </row>
    <row r="52" spans="1:14" s="10" customFormat="1" hidden="1" x14ac:dyDescent="0.3">
      <c r="A52" s="18"/>
      <c r="B52" s="16"/>
      <c r="C52" s="15"/>
      <c r="D52" s="15" t="s">
        <v>23</v>
      </c>
      <c r="E52" s="15" t="s">
        <v>24</v>
      </c>
      <c r="F52" s="16">
        <v>17.207000000000001</v>
      </c>
      <c r="G52" s="74" t="s">
        <v>30</v>
      </c>
      <c r="H52" s="50"/>
      <c r="I52" s="50"/>
      <c r="J52" s="50"/>
      <c r="K52" s="50"/>
      <c r="L52" s="50"/>
      <c r="M52" s="50"/>
      <c r="N52" s="33"/>
    </row>
    <row r="53" spans="1:14" s="10" customFormat="1" hidden="1" x14ac:dyDescent="0.3">
      <c r="A53" s="18"/>
      <c r="B53" s="16"/>
      <c r="C53" s="15"/>
      <c r="D53" s="15" t="s">
        <v>23</v>
      </c>
      <c r="E53" s="15" t="s">
        <v>24</v>
      </c>
      <c r="F53" s="16">
        <v>17.207000000000001</v>
      </c>
      <c r="G53" s="74" t="s">
        <v>30</v>
      </c>
      <c r="H53" s="49"/>
      <c r="I53" s="49"/>
      <c r="J53" s="49"/>
      <c r="K53" s="49"/>
      <c r="L53" s="49"/>
      <c r="M53" s="49"/>
      <c r="N53" s="33"/>
    </row>
    <row r="54" spans="1:14" s="20" customFormat="1" hidden="1" x14ac:dyDescent="0.3">
      <c r="A54" s="18"/>
      <c r="B54" s="16"/>
      <c r="C54" s="15"/>
      <c r="D54" s="15" t="s">
        <v>23</v>
      </c>
      <c r="E54" s="15" t="s">
        <v>25</v>
      </c>
      <c r="F54" s="16" t="s">
        <v>14</v>
      </c>
      <c r="G54" s="74" t="s">
        <v>30</v>
      </c>
      <c r="H54" s="50"/>
      <c r="I54" s="50"/>
      <c r="J54" s="50"/>
      <c r="K54" s="50"/>
      <c r="L54" s="50"/>
      <c r="M54" s="50"/>
      <c r="N54" s="33"/>
    </row>
    <row r="55" spans="1:14" s="10" customFormat="1" hidden="1" x14ac:dyDescent="0.3">
      <c r="A55" s="18"/>
      <c r="B55" s="16"/>
      <c r="C55" s="15"/>
      <c r="D55" s="15" t="s">
        <v>23</v>
      </c>
      <c r="E55" s="15" t="s">
        <v>25</v>
      </c>
      <c r="F55" s="16" t="s">
        <v>14</v>
      </c>
      <c r="G55" s="74" t="s">
        <v>30</v>
      </c>
      <c r="H55" s="50"/>
      <c r="I55" s="50"/>
      <c r="J55" s="50"/>
      <c r="K55" s="50"/>
      <c r="L55" s="50"/>
      <c r="M55" s="50"/>
      <c r="N55" s="33"/>
    </row>
    <row r="56" spans="1:14" s="10" customFormat="1" hidden="1" x14ac:dyDescent="0.3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50"/>
      <c r="N56" s="33"/>
    </row>
    <row r="57" spans="1:14" s="10" customFormat="1" hidden="1" x14ac:dyDescent="0.3">
      <c r="A57" s="76" t="s">
        <v>39</v>
      </c>
      <c r="B57" s="16" t="s">
        <v>47</v>
      </c>
      <c r="C57" s="14" t="s">
        <v>40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50"/>
      <c r="N57" s="33">
        <f>SUM(H57:I57)</f>
        <v>6524.7099999999991</v>
      </c>
    </row>
    <row r="58" spans="1:14" s="10" customFormat="1" hidden="1" x14ac:dyDescent="0.3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50"/>
      <c r="N58" s="33"/>
    </row>
    <row r="59" spans="1:14" s="10" customFormat="1" hidden="1" x14ac:dyDescent="0.3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50"/>
      <c r="N59" s="33"/>
    </row>
    <row r="60" spans="1:14" s="10" customFormat="1" hidden="1" x14ac:dyDescent="0.3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33"/>
    </row>
    <row r="61" spans="1:14" s="10" customFormat="1" hidden="1" x14ac:dyDescent="0.3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50"/>
      <c r="N61" s="33"/>
    </row>
    <row r="62" spans="1:14" s="10" customFormat="1" hidden="1" x14ac:dyDescent="0.3">
      <c r="A62" s="15" t="s">
        <v>72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50"/>
      <c r="N62" s="33"/>
    </row>
    <row r="63" spans="1:14" s="10" customFormat="1" hidden="1" x14ac:dyDescent="0.3">
      <c r="A63" s="40" t="s">
        <v>15</v>
      </c>
      <c r="B63" s="16" t="s">
        <v>73</v>
      </c>
      <c r="C63" s="15" t="s">
        <v>74</v>
      </c>
      <c r="D63" s="15" t="s">
        <v>75</v>
      </c>
      <c r="E63" s="32" t="s">
        <v>76</v>
      </c>
      <c r="F63" s="28">
        <v>17.800999999999998</v>
      </c>
      <c r="G63" s="74" t="s">
        <v>32</v>
      </c>
      <c r="H63" s="50"/>
      <c r="I63" s="50"/>
      <c r="J63" s="50"/>
      <c r="K63" s="50"/>
      <c r="L63" s="50">
        <v>33222</v>
      </c>
      <c r="M63" s="50"/>
      <c r="N63" s="33">
        <f>L63</f>
        <v>33222</v>
      </c>
    </row>
    <row r="64" spans="1:14" s="10" customFormat="1" hidden="1" x14ac:dyDescent="0.3">
      <c r="A64" s="31"/>
      <c r="B64" s="16"/>
      <c r="C64" s="38"/>
      <c r="D64" s="38"/>
      <c r="E64" s="38"/>
      <c r="F64" s="37"/>
      <c r="G64" s="37"/>
      <c r="H64" s="50"/>
      <c r="I64" s="50"/>
      <c r="J64" s="50"/>
      <c r="K64" s="50"/>
      <c r="L64" s="50"/>
      <c r="M64" s="50"/>
      <c r="N64" s="33"/>
    </row>
    <row r="65" spans="1:14" s="10" customFormat="1" hidden="1" x14ac:dyDescent="0.3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50"/>
      <c r="N65" s="33"/>
    </row>
    <row r="66" spans="1:14" s="10" customFormat="1" x14ac:dyDescent="0.3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49"/>
      <c r="N66" s="53">
        <f t="shared" ref="N66" si="0">SUM(H66:H66)</f>
        <v>0</v>
      </c>
    </row>
    <row r="67" spans="1:14" s="10" customFormat="1" x14ac:dyDescent="0.3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49">
        <f>SUM(M27:M31)</f>
        <v>95000</v>
      </c>
      <c r="N67" s="33"/>
    </row>
    <row r="68" spans="1:14" s="10" customFormat="1" x14ac:dyDescent="0.3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26"/>
    </row>
    <row r="69" spans="1:14" s="10" customFormat="1" x14ac:dyDescent="0.3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45"/>
    </row>
    <row r="70" spans="1:14" s="10" customFormat="1" hidden="1" x14ac:dyDescent="0.3">
      <c r="A70" s="20" t="s">
        <v>42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45"/>
    </row>
    <row r="71" spans="1:14" s="10" customFormat="1" hidden="1" x14ac:dyDescent="0.3">
      <c r="A71" s="23" t="s">
        <v>43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45"/>
    </row>
    <row r="72" spans="1:14" hidden="1" x14ac:dyDescent="0.3">
      <c r="A72" s="20" t="s">
        <v>49</v>
      </c>
    </row>
    <row r="73" spans="1:14" hidden="1" x14ac:dyDescent="0.3">
      <c r="A73" s="23" t="s">
        <v>50</v>
      </c>
    </row>
    <row r="74" spans="1:14" hidden="1" x14ac:dyDescent="0.3">
      <c r="A74" s="20" t="s">
        <v>56</v>
      </c>
    </row>
    <row r="75" spans="1:14" hidden="1" x14ac:dyDescent="0.3">
      <c r="A75" s="23" t="s">
        <v>57</v>
      </c>
    </row>
    <row r="76" spans="1:14" hidden="1" x14ac:dyDescent="0.3">
      <c r="A76" s="20" t="s">
        <v>67</v>
      </c>
    </row>
    <row r="77" spans="1:14" hidden="1" x14ac:dyDescent="0.3">
      <c r="A77" s="23" t="s">
        <v>68</v>
      </c>
    </row>
    <row r="78" spans="1:14" hidden="1" x14ac:dyDescent="0.3">
      <c r="A78" s="20" t="s">
        <v>70</v>
      </c>
    </row>
    <row r="79" spans="1:14" hidden="1" x14ac:dyDescent="0.3">
      <c r="A79" s="23" t="s">
        <v>71</v>
      </c>
    </row>
    <row r="80" spans="1:14" x14ac:dyDescent="0.3">
      <c r="A80" s="20" t="s">
        <v>83</v>
      </c>
    </row>
    <row r="81" spans="1:1" x14ac:dyDescent="0.3">
      <c r="A81" s="20" t="s">
        <v>82</v>
      </c>
    </row>
    <row r="82" spans="1:1" x14ac:dyDescent="0.3">
      <c r="A82" s="23"/>
    </row>
    <row r="86" spans="1:1" x14ac:dyDescent="0.3">
      <c r="A86" s="10" t="s">
        <v>33</v>
      </c>
    </row>
    <row r="87" spans="1:1" x14ac:dyDescent="0.3">
      <c r="A87" s="10" t="s">
        <v>35</v>
      </c>
    </row>
    <row r="88" spans="1:1" x14ac:dyDescent="0.3">
      <c r="A88" s="10" t="s">
        <v>38</v>
      </c>
    </row>
    <row r="89" spans="1:1" x14ac:dyDescent="0.3">
      <c r="A89" s="10" t="s">
        <v>36</v>
      </c>
    </row>
    <row r="90" spans="1:1" x14ac:dyDescent="0.3">
      <c r="A90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2023-09-12T19:34:49Z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