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ACD5A07A-6208-46C9-ABAB-3C52D22788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2" i="2" l="1"/>
  <c r="V47" i="2"/>
  <c r="V69" i="2"/>
  <c r="V68" i="2"/>
  <c r="T72" i="2"/>
  <c r="V67" i="2"/>
  <c r="S72" i="2"/>
  <c r="R19" i="2"/>
  <c r="V19" i="2" s="1"/>
  <c r="R21" i="2"/>
  <c r="V21" i="2" s="1"/>
  <c r="V20" i="2"/>
  <c r="V22" i="2"/>
  <c r="Q65" i="2"/>
  <c r="V65" i="2" s="1"/>
  <c r="Q63" i="2"/>
  <c r="V63" i="2" s="1"/>
  <c r="V64" i="2"/>
  <c r="V66" i="2"/>
  <c r="R72" i="2" l="1"/>
  <c r="Q72" i="2"/>
  <c r="V31" i="2"/>
  <c r="P72" i="2"/>
  <c r="V11" i="2"/>
  <c r="O10" i="2"/>
  <c r="V10" i="2" s="1"/>
  <c r="V62" i="2"/>
  <c r="V61" i="2"/>
  <c r="V25" i="2"/>
  <c r="V24" i="2"/>
  <c r="N72" i="2"/>
  <c r="V30" i="2"/>
  <c r="M72" i="2"/>
  <c r="V54" i="2"/>
  <c r="O72" i="2" l="1"/>
  <c r="L72" i="2"/>
  <c r="K47" i="2"/>
  <c r="V48" i="2"/>
  <c r="J17" i="2"/>
  <c r="V17" i="2" s="1"/>
  <c r="V18" i="2"/>
  <c r="V9" i="2"/>
  <c r="I8" i="2"/>
  <c r="V8" i="2" s="1"/>
  <c r="V70" i="2"/>
  <c r="K72" i="2" l="1"/>
  <c r="J72" i="2"/>
  <c r="I72" i="2"/>
  <c r="H72" i="2"/>
</calcChain>
</file>

<file path=xl/sharedStrings.xml><?xml version="1.0" encoding="utf-8"?>
<sst xmlns="http://schemas.openxmlformats.org/spreadsheetml/2006/main" count="231" uniqueCount="133">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</sst>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8"/>
  <sheetViews>
    <sheetView tabSelected="1" topLeftCell="A50" zoomScale="120" zoomScaleNormal="120" workbookViewId="0">
      <selection activeCell="A103" sqref="A103"/>
    </sheetView>
  </sheetViews>
  <sheetFormatPr defaultColWidth="9.1796875" defaultRowHeight="14.5" x14ac:dyDescent="0.35"/>
  <cols>
    <col min="1" max="1" width="66.453125" style="2" customWidth="1"/>
    <col min="2" max="2" width="38.453125" style="2" customWidth="1"/>
    <col min="3" max="3" width="19.26953125" style="47" customWidth="1"/>
    <col min="4" max="4" width="16.26953125" style="47" customWidth="1"/>
    <col min="5" max="5" width="11.453125" style="47" customWidth="1"/>
    <col min="6" max="6" width="9.453125" style="47" customWidth="1"/>
    <col min="7" max="7" width="23.7265625" style="47" customWidth="1"/>
    <col min="8" max="8" width="14.1796875" style="47" hidden="1" customWidth="1"/>
    <col min="9" max="10" width="16.453125" style="48" hidden="1" customWidth="1"/>
    <col min="11" max="15" width="14.6328125" style="48" hidden="1" customWidth="1"/>
    <col min="16" max="16" width="15.08984375" style="48" hidden="1" customWidth="1"/>
    <col min="17" max="20" width="16.453125" style="48" hidden="1" customWidth="1"/>
    <col min="21" max="21" width="16.453125" style="48" customWidth="1"/>
    <col min="22" max="22" width="14.453125" style="46" hidden="1" customWidth="1"/>
    <col min="23" max="23" width="13.26953125" style="2" bestFit="1" customWidth="1"/>
    <col min="24" max="16384" width="9.1796875" style="2"/>
  </cols>
  <sheetData>
    <row r="1" spans="1:22" x14ac:dyDescent="0.35">
      <c r="A1" s="2" t="s">
        <v>11</v>
      </c>
      <c r="B1" s="67" t="s">
        <v>10</v>
      </c>
      <c r="C1" s="68"/>
      <c r="D1" s="68"/>
      <c r="E1" s="68"/>
      <c r="F1" s="68"/>
      <c r="G1" s="68"/>
      <c r="H1" s="68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2" x14ac:dyDescent="0.35">
      <c r="B2" s="44"/>
      <c r="C2" s="44"/>
      <c r="D2" s="44"/>
    </row>
    <row r="3" spans="1:22" ht="20.5" x14ac:dyDescent="0.45">
      <c r="A3" s="65" t="s">
        <v>12</v>
      </c>
      <c r="B3" s="44" t="s">
        <v>7</v>
      </c>
    </row>
    <row r="4" spans="1:22" ht="15" thickBot="1" x14ac:dyDescent="0.4">
      <c r="A4" s="12"/>
      <c r="B4" s="49"/>
    </row>
    <row r="5" spans="1:22" ht="29" x14ac:dyDescent="0.35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31" t="s">
        <v>6</v>
      </c>
    </row>
    <row r="6" spans="1:22" hidden="1" x14ac:dyDescent="0.35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32"/>
    </row>
    <row r="7" spans="1:22" hidden="1" x14ac:dyDescent="0.35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32"/>
    </row>
    <row r="8" spans="1:22" hidden="1" x14ac:dyDescent="0.35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2">
        <f>SUM(I8)</f>
        <v>2594068</v>
      </c>
    </row>
    <row r="9" spans="1:22" ht="15" hidden="1" customHeight="1" x14ac:dyDescent="0.35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2">
        <f>SUM(I9)</f>
        <v>1</v>
      </c>
    </row>
    <row r="10" spans="1:22" hidden="1" x14ac:dyDescent="0.35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2">
        <f>SUM(O10)</f>
        <v>390253</v>
      </c>
    </row>
    <row r="11" spans="1:22" hidden="1" x14ac:dyDescent="0.35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2">
        <f>SUM(O11)</f>
        <v>1</v>
      </c>
    </row>
    <row r="12" spans="1:22" hidden="1" x14ac:dyDescent="0.35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2"/>
    </row>
    <row r="13" spans="1:22" hidden="1" x14ac:dyDescent="0.35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2"/>
    </row>
    <row r="14" spans="1:22" hidden="1" x14ac:dyDescent="0.35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2"/>
    </row>
    <row r="15" spans="1:22" hidden="1" x14ac:dyDescent="0.35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2"/>
    </row>
    <row r="16" spans="1:22" hidden="1" x14ac:dyDescent="0.35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2"/>
    </row>
    <row r="17" spans="1:22" hidden="1" x14ac:dyDescent="0.35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2">
        <f>SUM(J17)</f>
        <v>246147</v>
      </c>
    </row>
    <row r="18" spans="1:22" hidden="1" x14ac:dyDescent="0.35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2">
        <f>SUM(J18)</f>
        <v>1</v>
      </c>
    </row>
    <row r="19" spans="1:22" hidden="1" x14ac:dyDescent="0.35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2">
        <f>SUM(Q19:R19)</f>
        <v>727877</v>
      </c>
    </row>
    <row r="20" spans="1:22" hidden="1" x14ac:dyDescent="0.35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2">
        <f t="shared" ref="V20:V22" si="0">SUM(Q20:R20)</f>
        <v>1</v>
      </c>
    </row>
    <row r="21" spans="1:22" hidden="1" x14ac:dyDescent="0.35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32">
        <f t="shared" si="0"/>
        <v>397025</v>
      </c>
    </row>
    <row r="22" spans="1:22" hidden="1" x14ac:dyDescent="0.35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32">
        <f t="shared" si="0"/>
        <v>1</v>
      </c>
    </row>
    <row r="23" spans="1:22" hidden="1" x14ac:dyDescent="0.35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32"/>
    </row>
    <row r="24" spans="1:22" hidden="1" x14ac:dyDescent="0.35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32">
        <f>SUM(N24)</f>
        <v>69999</v>
      </c>
    </row>
    <row r="25" spans="1:22" ht="15.75" hidden="1" customHeight="1" x14ac:dyDescent="0.35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32">
        <f>SUM(N25)</f>
        <v>1</v>
      </c>
    </row>
    <row r="26" spans="1:22" ht="15.75" hidden="1" customHeight="1" x14ac:dyDescent="0.35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32"/>
    </row>
    <row r="27" spans="1:22" ht="15.75" hidden="1" customHeight="1" x14ac:dyDescent="0.35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32"/>
    </row>
    <row r="28" spans="1:22" ht="15.75" hidden="1" customHeight="1" x14ac:dyDescent="0.35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32"/>
    </row>
    <row r="29" spans="1:22" ht="15.5" hidden="1" customHeight="1" x14ac:dyDescent="0.35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32"/>
    </row>
    <row r="30" spans="1:22" ht="15.75" hidden="1" customHeight="1" x14ac:dyDescent="0.35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2">
        <f>M30</f>
        <v>95000</v>
      </c>
    </row>
    <row r="31" spans="1:22" ht="15.75" hidden="1" customHeight="1" thickBot="1" x14ac:dyDescent="0.4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32">
        <f>SUM(P31)</f>
        <v>642494</v>
      </c>
    </row>
    <row r="32" spans="1:22" ht="15.65" hidden="1" customHeight="1" thickTop="1" x14ac:dyDescent="0.35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32"/>
    </row>
    <row r="33" spans="1:23" ht="15.75" hidden="1" customHeight="1" x14ac:dyDescent="0.35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2"/>
    </row>
    <row r="34" spans="1:23" ht="15.75" hidden="1" customHeight="1" x14ac:dyDescent="0.35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2"/>
    </row>
    <row r="35" spans="1:23" s="12" customFormat="1" ht="15.75" hidden="1" customHeight="1" x14ac:dyDescent="0.35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2"/>
    </row>
    <row r="36" spans="1:23" ht="15.75" hidden="1" customHeight="1" x14ac:dyDescent="0.35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32"/>
    </row>
    <row r="37" spans="1:23" s="12" customFormat="1" ht="15.75" hidden="1" customHeight="1" x14ac:dyDescent="0.35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32"/>
    </row>
    <row r="38" spans="1:23" s="12" customFormat="1" hidden="1" x14ac:dyDescent="0.35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32"/>
    </row>
    <row r="39" spans="1:23" hidden="1" x14ac:dyDescent="0.35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32"/>
    </row>
    <row r="40" spans="1:23" hidden="1" x14ac:dyDescent="0.35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32"/>
    </row>
    <row r="41" spans="1:23" hidden="1" x14ac:dyDescent="0.35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32"/>
    </row>
    <row r="42" spans="1:23" hidden="1" x14ac:dyDescent="0.35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32"/>
      <c r="W42" s="51"/>
    </row>
    <row r="43" spans="1:23" hidden="1" x14ac:dyDescent="0.35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32"/>
    </row>
    <row r="44" spans="1:23" hidden="1" x14ac:dyDescent="0.35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32"/>
    </row>
    <row r="45" spans="1:23" x14ac:dyDescent="0.35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32"/>
    </row>
    <row r="46" spans="1:23" x14ac:dyDescent="0.35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32"/>
    </row>
    <row r="47" spans="1:23" s="12" customFormat="1" x14ac:dyDescent="0.3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32">
        <f>SUM(J47:U47)</f>
        <v>740874.12931994896</v>
      </c>
    </row>
    <row r="48" spans="1:23" s="12" customFormat="1" hidden="1" x14ac:dyDescent="0.3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32">
        <f>SUM(K48)</f>
        <v>1</v>
      </c>
    </row>
    <row r="49" spans="1:23" x14ac:dyDescent="0.35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2"/>
    </row>
    <row r="50" spans="1:23" x14ac:dyDescent="0.35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2"/>
    </row>
    <row r="51" spans="1:23" x14ac:dyDescent="0.35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2"/>
    </row>
    <row r="52" spans="1:23" hidden="1" x14ac:dyDescent="0.35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32"/>
    </row>
    <row r="53" spans="1:23" hidden="1" x14ac:dyDescent="0.35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32"/>
    </row>
    <row r="54" spans="1:23" s="12" customFormat="1" hidden="1" x14ac:dyDescent="0.35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2">
        <f>L54</f>
        <v>25555</v>
      </c>
    </row>
    <row r="55" spans="1:23" s="12" customFormat="1" hidden="1" x14ac:dyDescent="0.3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2"/>
    </row>
    <row r="56" spans="1:23" s="12" customFormat="1" hidden="1" x14ac:dyDescent="0.3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2"/>
      <c r="W56" s="54"/>
    </row>
    <row r="57" spans="1:23" s="12" customFormat="1" hidden="1" x14ac:dyDescent="0.35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2"/>
    </row>
    <row r="58" spans="1:23" s="12" customFormat="1" hidden="1" x14ac:dyDescent="0.35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2"/>
    </row>
    <row r="59" spans="1:23" s="12" customFormat="1" hidden="1" x14ac:dyDescent="0.35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2"/>
    </row>
    <row r="60" spans="1:23" s="12" customFormat="1" hidden="1" x14ac:dyDescent="0.35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2"/>
    </row>
    <row r="61" spans="1:23" s="12" customFormat="1" hidden="1" x14ac:dyDescent="0.3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2">
        <f>SUM(N61)</f>
        <v>29999</v>
      </c>
    </row>
    <row r="62" spans="1:23" s="12" customFormat="1" hidden="1" x14ac:dyDescent="0.3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2">
        <f>SUM(N62)</f>
        <v>1</v>
      </c>
    </row>
    <row r="63" spans="1:23" s="12" customFormat="1" hidden="1" x14ac:dyDescent="0.35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2">
        <f>Q63</f>
        <v>1102736</v>
      </c>
    </row>
    <row r="64" spans="1:23" hidden="1" x14ac:dyDescent="0.35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2">
        <f t="shared" ref="V64:V66" si="1">Q64</f>
        <v>1</v>
      </c>
    </row>
    <row r="65" spans="1:22" hidden="1" x14ac:dyDescent="0.35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2">
        <f t="shared" si="1"/>
        <v>96842</v>
      </c>
    </row>
    <row r="66" spans="1:22" hidden="1" x14ac:dyDescent="0.35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2">
        <f t="shared" si="1"/>
        <v>1</v>
      </c>
    </row>
    <row r="67" spans="1:22" ht="15.5" hidden="1" x14ac:dyDescent="0.35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2">
        <f>S67</f>
        <v>3296.75</v>
      </c>
    </row>
    <row r="68" spans="1:22" hidden="1" x14ac:dyDescent="0.35">
      <c r="A68" s="38" t="s">
        <v>125</v>
      </c>
      <c r="B68" s="8" t="s">
        <v>55</v>
      </c>
      <c r="C68" s="66" t="s">
        <v>126</v>
      </c>
      <c r="D68" s="66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2">
        <f>T68</f>
        <v>29982.542640156906</v>
      </c>
    </row>
    <row r="69" spans="1:22" hidden="1" x14ac:dyDescent="0.35">
      <c r="A69" s="11" t="s">
        <v>129</v>
      </c>
      <c r="B69" s="8" t="s">
        <v>55</v>
      </c>
      <c r="C69" s="66" t="s">
        <v>126</v>
      </c>
      <c r="D69" s="66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2">
        <f>T69</f>
        <v>29982.542640156906</v>
      </c>
    </row>
    <row r="70" spans="1:22" hidden="1" x14ac:dyDescent="0.35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2">
        <f>SUM(H70:I70)</f>
        <v>9861.1899999999951</v>
      </c>
    </row>
    <row r="71" spans="1:22" x14ac:dyDescent="0.35">
      <c r="A71" s="38"/>
      <c r="B71" s="23"/>
      <c r="C71" s="6"/>
      <c r="D71" s="6"/>
      <c r="E71" s="6"/>
      <c r="F71" s="6"/>
      <c r="G71" s="8"/>
      <c r="H71" s="10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2"/>
    </row>
    <row r="72" spans="1:22" x14ac:dyDescent="0.35">
      <c r="A72" s="11" t="s">
        <v>0</v>
      </c>
      <c r="B72" s="11"/>
      <c r="C72" s="55"/>
      <c r="D72" s="55"/>
      <c r="E72" s="55"/>
      <c r="F72" s="55"/>
      <c r="G72" s="55"/>
      <c r="H72" s="56">
        <f>SUM(H6:H70)</f>
        <v>9861.1899999999951</v>
      </c>
      <c r="I72" s="56">
        <f>SUM(I8:I71)</f>
        <v>2594069</v>
      </c>
      <c r="J72" s="56">
        <f>SUM(J16:J71)</f>
        <v>246148</v>
      </c>
      <c r="K72" s="56">
        <f>SUM(K47:K50)</f>
        <v>559375.12931994896</v>
      </c>
      <c r="L72" s="56">
        <f>SUM(L53:L56)</f>
        <v>25555</v>
      </c>
      <c r="M72" s="56">
        <f>SUM(M27:M58)</f>
        <v>95000</v>
      </c>
      <c r="N72" s="56">
        <f>SUM(N23:N62)</f>
        <v>100000</v>
      </c>
      <c r="O72" s="56">
        <f>SUM(O7:O34)</f>
        <v>390254</v>
      </c>
      <c r="P72" s="56">
        <f>SUM(P29:P33)</f>
        <v>642494</v>
      </c>
      <c r="Q72" s="56">
        <f>SUM(Q60:Q69)</f>
        <v>1199580</v>
      </c>
      <c r="R72" s="56">
        <f>SUM(R7:R23)</f>
        <v>1124904</v>
      </c>
      <c r="S72" s="56">
        <f>SUM(S60:S69)</f>
        <v>3296.75</v>
      </c>
      <c r="T72" s="56">
        <f>SUM(T60:T71)</f>
        <v>59965.085280313811</v>
      </c>
      <c r="U72" s="56">
        <f>SUM(U46:U49)</f>
        <v>181500</v>
      </c>
      <c r="V72" s="32"/>
    </row>
    <row r="73" spans="1:22" x14ac:dyDescent="0.35">
      <c r="A73" s="22"/>
      <c r="B73" s="22"/>
      <c r="C73" s="57"/>
      <c r="D73" s="57"/>
      <c r="E73" s="57"/>
      <c r="F73" s="57"/>
      <c r="G73" s="57"/>
      <c r="H73" s="58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60"/>
    </row>
    <row r="74" spans="1:22" x14ac:dyDescent="0.35">
      <c r="A74" s="12" t="s">
        <v>9</v>
      </c>
    </row>
    <row r="75" spans="1:22" hidden="1" x14ac:dyDescent="0.35">
      <c r="A75" s="12" t="s">
        <v>51</v>
      </c>
    </row>
    <row r="76" spans="1:22" hidden="1" x14ac:dyDescent="0.35">
      <c r="A76" s="22" t="s">
        <v>52</v>
      </c>
    </row>
    <row r="77" spans="1:22" hidden="1" x14ac:dyDescent="0.35">
      <c r="A77" s="12" t="s">
        <v>58</v>
      </c>
    </row>
    <row r="78" spans="1:22" hidden="1" x14ac:dyDescent="0.35">
      <c r="A78" s="22" t="s">
        <v>59</v>
      </c>
    </row>
    <row r="79" spans="1:22" hidden="1" x14ac:dyDescent="0.35">
      <c r="A79" s="12" t="s">
        <v>63</v>
      </c>
    </row>
    <row r="80" spans="1:22" hidden="1" x14ac:dyDescent="0.35">
      <c r="A80" s="22" t="s">
        <v>64</v>
      </c>
    </row>
    <row r="81" spans="1:2" hidden="1" x14ac:dyDescent="0.35">
      <c r="A81" s="12" t="s">
        <v>70</v>
      </c>
    </row>
    <row r="82" spans="1:2" hidden="1" x14ac:dyDescent="0.35">
      <c r="A82" s="22" t="s">
        <v>71</v>
      </c>
    </row>
    <row r="83" spans="1:2" hidden="1" x14ac:dyDescent="0.35">
      <c r="A83" s="12" t="s">
        <v>76</v>
      </c>
    </row>
    <row r="84" spans="1:2" hidden="1" x14ac:dyDescent="0.35">
      <c r="A84" s="22" t="s">
        <v>77</v>
      </c>
    </row>
    <row r="85" spans="1:2" hidden="1" x14ac:dyDescent="0.35">
      <c r="A85" s="12" t="s">
        <v>84</v>
      </c>
    </row>
    <row r="86" spans="1:2" hidden="1" x14ac:dyDescent="0.35">
      <c r="A86" s="12" t="s">
        <v>83</v>
      </c>
    </row>
    <row r="87" spans="1:2" hidden="1" x14ac:dyDescent="0.35">
      <c r="A87" s="12" t="s">
        <v>94</v>
      </c>
    </row>
    <row r="88" spans="1:2" hidden="1" x14ac:dyDescent="0.35">
      <c r="A88" s="22" t="s">
        <v>93</v>
      </c>
    </row>
    <row r="89" spans="1:2" hidden="1" x14ac:dyDescent="0.35">
      <c r="A89" s="12" t="s">
        <v>97</v>
      </c>
    </row>
    <row r="90" spans="1:2" hidden="1" x14ac:dyDescent="0.35">
      <c r="A90" s="22" t="s">
        <v>96</v>
      </c>
    </row>
    <row r="91" spans="1:2" hidden="1" x14ac:dyDescent="0.35">
      <c r="A91" s="12" t="s">
        <v>102</v>
      </c>
      <c r="B91" s="2" t="s">
        <v>103</v>
      </c>
    </row>
    <row r="92" spans="1:2" hidden="1" x14ac:dyDescent="0.35">
      <c r="A92" s="22" t="s">
        <v>100</v>
      </c>
    </row>
    <row r="93" spans="1:2" hidden="1" x14ac:dyDescent="0.35">
      <c r="A93" s="12" t="s">
        <v>109</v>
      </c>
    </row>
    <row r="94" spans="1:2" hidden="1" x14ac:dyDescent="0.35">
      <c r="A94" s="22" t="s">
        <v>108</v>
      </c>
    </row>
    <row r="95" spans="1:2" hidden="1" x14ac:dyDescent="0.35">
      <c r="A95" s="12" t="s">
        <v>113</v>
      </c>
    </row>
    <row r="96" spans="1:2" hidden="1" x14ac:dyDescent="0.35">
      <c r="A96" s="22" t="s">
        <v>114</v>
      </c>
    </row>
    <row r="97" spans="1:1" hidden="1" x14ac:dyDescent="0.35">
      <c r="A97" s="12" t="s">
        <v>116</v>
      </c>
    </row>
    <row r="98" spans="1:1" hidden="1" x14ac:dyDescent="0.35">
      <c r="A98" s="22" t="s">
        <v>117</v>
      </c>
    </row>
    <row r="99" spans="1:1" hidden="1" x14ac:dyDescent="0.35">
      <c r="A99" s="12" t="s">
        <v>122</v>
      </c>
    </row>
    <row r="100" spans="1:1" hidden="1" x14ac:dyDescent="0.35">
      <c r="A100" s="22" t="s">
        <v>123</v>
      </c>
    </row>
    <row r="101" spans="1:1" x14ac:dyDescent="0.35">
      <c r="A101" s="12" t="s">
        <v>131</v>
      </c>
    </row>
    <row r="102" spans="1:1" x14ac:dyDescent="0.35">
      <c r="A102" s="22" t="s">
        <v>132</v>
      </c>
    </row>
    <row r="105" spans="1:1" x14ac:dyDescent="0.35">
      <c r="A105" s="12" t="s">
        <v>41</v>
      </c>
    </row>
    <row r="106" spans="1:1" x14ac:dyDescent="0.35">
      <c r="A106" s="12" t="s">
        <v>44</v>
      </c>
    </row>
    <row r="107" spans="1:1" x14ac:dyDescent="0.35">
      <c r="A107" s="12" t="s">
        <v>42</v>
      </c>
    </row>
    <row r="108" spans="1:1" x14ac:dyDescent="0.35">
      <c r="A108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2024-02-29T13:35:29Z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