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0D7705F-9FEC-46B3-A277-FF9C31854C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8" i="2" l="1"/>
  <c r="X71" i="2"/>
  <c r="Y67" i="2"/>
  <c r="Y66" i="2"/>
  <c r="W71" i="2"/>
  <c r="Y65" i="2"/>
  <c r="V64" i="2"/>
  <c r="Y64" i="2" s="1"/>
  <c r="U71" i="2"/>
  <c r="Y63" i="2"/>
  <c r="Y62" i="2"/>
  <c r="T71" i="2"/>
  <c r="S71" i="2"/>
  <c r="Y61" i="2"/>
  <c r="R43" i="2"/>
  <c r="Y43" i="2" s="1"/>
  <c r="R41" i="2"/>
  <c r="Y41" i="2" s="1"/>
  <c r="Y42" i="2"/>
  <c r="Y44" i="2"/>
  <c r="Y45" i="2"/>
  <c r="Y59" i="2"/>
  <c r="Y60" i="2"/>
  <c r="Q58" i="2"/>
  <c r="Y58" i="2" s="1"/>
  <c r="Y9" i="2"/>
  <c r="P71" i="2"/>
  <c r="Y38" i="2"/>
  <c r="O37" i="2"/>
  <c r="O71" i="2" s="1"/>
  <c r="N71" i="2"/>
  <c r="Y55" i="2"/>
  <c r="Y54" i="2"/>
  <c r="Y47" i="2"/>
  <c r="Y46" i="2"/>
  <c r="Y8" i="2"/>
  <c r="M71" i="2"/>
  <c r="L71" i="2"/>
  <c r="Y14" i="2"/>
  <c r="Y28" i="2"/>
  <c r="K27" i="2"/>
  <c r="Y27" i="2" s="1"/>
  <c r="J39" i="2"/>
  <c r="Y39" i="2" s="1"/>
  <c r="Y40" i="2"/>
  <c r="Y36" i="2"/>
  <c r="I35" i="2"/>
  <c r="I71" i="2" s="1"/>
  <c r="V71" i="2" l="1"/>
  <c r="R71" i="2"/>
  <c r="Q71" i="2"/>
  <c r="Y37" i="2"/>
  <c r="K71" i="2"/>
  <c r="Y35" i="2"/>
  <c r="J71" i="2"/>
  <c r="H71" i="2"/>
</calcChain>
</file>

<file path=xl/sharedStrings.xml><?xml version="1.0" encoding="utf-8"?>
<sst xmlns="http://schemas.openxmlformats.org/spreadsheetml/2006/main" count="261" uniqueCount="154">
  <si>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</si>
  <si>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</si>
  <si>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</si>
  <si>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</si>
  <si>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</si>
  <si>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</si>
  <si>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</si>
  <si>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</si>
  <si>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</si>
  <si>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</si>
  <si>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</si>
  <si>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</si>
  <si>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</si>
  <si>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</si>
  <si>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</si>
  <si>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</si>
  <si>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</si>
  <si>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</si>
  <si>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</si>
  <si>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</si>
  <si>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</si>
  <si>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</si>
  <si>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</si>
  <si>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</si>
  <si>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</si>
  <si>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</si>
  <si>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</si>
  <si>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</si>
  <si>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</si>
  <si>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</si>
  <si>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</si>
  <si>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</si>
  <si>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</si>
  <si>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</si>
  <si>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</si>
  <si>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</si>
  <si>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</si>
  <si>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</si>
  <si>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</si>
  <si>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</si>
  <si>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</si>
  <si>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</si>
  <si>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</si>
  <si>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</si>
  <si>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</si>
  <si>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</si>
  <si>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</si>
  <si>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</si>
  <si>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</si>
  <si>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</si>
  <si>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</si>
  <si>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</si>
  <si>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</si>
  <si>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</si>
  <si>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</si>
  <si>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</si>
  <si>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</si>
  <si>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</si>
  <si>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</si>
  <si>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</si>
  <si>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</si>
  <si>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</si>
  <si>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</si>
  <si>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</si>
  <si>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</si>
  <si>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</si>
  <si>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</si>
  <si>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</si>
  <si>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</si>
  <si>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</si>
  <si>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</si>
  <si>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</si>
  <si>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</si>
  <si>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</si>
  <si>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</si>
  <si>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</si>
  <si>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</si>
  <si>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</si>
  <si>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</si>
  <si>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</si>
  <si>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</si>
  <si>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</si>
  <si>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</si>
  <si>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</si>
  <si>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</si>
  <si>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</si>
  <si>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</si>
  <si>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</si>
  <si>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</si>
  <si>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</si>
  <si>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</si>
  <si>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</si>
  <si>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</si>
  <si>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</si>
  <si>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</si>
  <si>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</si>
  <si>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</si>
  <si>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</si>
  <si>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</si>
  <si>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</si>
  <si>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</si>
  <si>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</si>
  <si>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</si>
  <si>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</si>
  <si>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</si>
  <si>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</si>
  <si>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</si>
  <si>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</si>
  <si>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</si>
  <si>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</si>
  <si>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</si>
  <si>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</si>
  <si>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</si>
  <si>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</si>
  <si>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</si>
  <si>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</si>
  <si>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</si>
  <si>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</si>
  <si>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</si>
  <si>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</si>
  <si>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</si>
  <si>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</si>
  <si>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</si>
  <si>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</si>
  <si>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</si>
  <si>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</si>
  <si>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</si>
  <si>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</si>
  <si>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</si>
  <si>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</si>
  <si>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</si>
  <si>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</si>
  <si>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</si>
  <si>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</si>
  <si>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</si>
  <si>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</si>
  <si>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</si>
  <si>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</si>
  <si>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  MARCH 4,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</si>
  <si>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</si>
  <si>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</si>
  <si>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</si>
  <si>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</si>
  <si>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</si>
  <si>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</si>
  <si>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</si>
  <si>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</si>
  <si>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</si>
  <si>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</si>
  <si>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13, 2024</t>
  </si>
  <si>
    <t>MA COMMISION FOR THE BLIND</t>
  </si>
  <si>
    <t> FH126A23VR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</si>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</sst>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topLeftCell="A5" zoomScale="120" zoomScaleNormal="120" workbookViewId="0">
      <selection activeCell="A73" sqref="A73"/>
    </sheetView>
  </sheetViews>
  <sheetFormatPr defaultColWidth="9.1796875" defaultRowHeight="12" x14ac:dyDescent="0.3"/>
  <cols>
    <col min="1" max="1" width="87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23" width="18" style="2" hidden="1" customWidth="1"/>
    <col min="24" max="24" width="18" style="2" customWidth="1"/>
    <col min="25" max="25" width="13.81640625" style="3" hidden="1" customWidth="1"/>
    <col min="26" max="26" width="13.26953125" style="3" bestFit="1" customWidth="1"/>
    <col min="27" max="16384" width="9.1796875" style="3"/>
  </cols>
  <sheetData>
    <row r="1" spans="1:25" ht="20.5" x14ac:dyDescent="0.45">
      <c r="A1" s="3" t="s">
        <v>11</v>
      </c>
      <c r="B1" s="87" t="s">
        <v>10</v>
      </c>
      <c r="C1" s="88"/>
      <c r="D1" s="88"/>
      <c r="E1" s="88"/>
      <c r="F1" s="8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5" ht="20.5" x14ac:dyDescent="0.45">
      <c r="A2" s="38" t="s">
        <v>7</v>
      </c>
      <c r="B2" s="6"/>
      <c r="C2" s="6"/>
      <c r="D2" s="6"/>
      <c r="E2" s="7"/>
      <c r="F2" s="7"/>
      <c r="G2" s="7"/>
    </row>
    <row r="3" spans="1:25" ht="20.5" x14ac:dyDescent="0.45">
      <c r="A3" s="4" t="s">
        <v>12</v>
      </c>
      <c r="C3" s="1"/>
    </row>
    <row r="4" spans="1:25" ht="21" thickBot="1" x14ac:dyDescent="0.5">
      <c r="A4" s="4"/>
      <c r="B4" s="5"/>
      <c r="C4" s="1"/>
    </row>
    <row r="5" spans="1:25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61" t="s">
        <v>139</v>
      </c>
      <c r="X5" s="61" t="s">
        <v>148</v>
      </c>
      <c r="Y5" s="8" t="s">
        <v>6</v>
      </c>
    </row>
    <row r="6" spans="1:25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</row>
    <row r="7" spans="1:25" s="9" customFormat="1" ht="14.5" hidden="1" x14ac:dyDescent="0.35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21"/>
    </row>
    <row r="8" spans="1:25" s="9" customFormat="1" ht="15" hidden="1" x14ac:dyDescent="0.35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52">
        <f>SUM(M8)</f>
        <v>95000</v>
      </c>
    </row>
    <row r="9" spans="1:25" s="9" customFormat="1" ht="15" hidden="1" thickBot="1" x14ac:dyDescent="0.4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76"/>
      <c r="X9" s="76"/>
      <c r="Y9" s="52">
        <f>SUM(P9)</f>
        <v>394555</v>
      </c>
    </row>
    <row r="10" spans="1:25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52"/>
    </row>
    <row r="11" spans="1:25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52"/>
    </row>
    <row r="12" spans="1:25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52"/>
    </row>
    <row r="13" spans="1:25" s="9" customFormat="1" ht="14.5" hidden="1" x14ac:dyDescent="0.35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52"/>
    </row>
    <row r="14" spans="1:25" s="9" customFormat="1" ht="14.5" hidden="1" x14ac:dyDescent="0.35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52">
        <f>SUM(L14)</f>
        <v>29948</v>
      </c>
    </row>
    <row r="15" spans="1:25" s="9" customFormat="1" ht="14.5" hidden="1" x14ac:dyDescent="0.35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52"/>
    </row>
    <row r="16" spans="1:25" s="9" customFormat="1" ht="15" hidden="1" x14ac:dyDescent="0.35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52"/>
    </row>
    <row r="17" spans="1:25" s="9" customFormat="1" ht="14.5" hidden="1" x14ac:dyDescent="0.35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52"/>
    </row>
    <row r="18" spans="1:25" s="9" customFormat="1" ht="14.5" hidden="1" x14ac:dyDescent="0.35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52"/>
    </row>
    <row r="19" spans="1:25" s="9" customFormat="1" ht="14.5" hidden="1" x14ac:dyDescent="0.35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52"/>
    </row>
    <row r="20" spans="1:25" s="9" customFormat="1" ht="14.5" hidden="1" x14ac:dyDescent="0.35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52"/>
    </row>
    <row r="21" spans="1:25" s="9" customFormat="1" ht="14.5" hidden="1" x14ac:dyDescent="0.35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52"/>
    </row>
    <row r="22" spans="1:25" s="9" customFormat="1" ht="14.5" hidden="1" x14ac:dyDescent="0.35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52"/>
    </row>
    <row r="23" spans="1:25" s="9" customFormat="1" ht="15" hidden="1" x14ac:dyDescent="0.35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52"/>
    </row>
    <row r="24" spans="1:25" s="9" customFormat="1" ht="14.5" hidden="1" x14ac:dyDescent="0.35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52"/>
    </row>
    <row r="25" spans="1:25" s="9" customFormat="1" ht="14.5" hidden="1" x14ac:dyDescent="0.35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52"/>
    </row>
    <row r="26" spans="1:25" s="9" customFormat="1" ht="14.5" hidden="1" x14ac:dyDescent="0.35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52"/>
    </row>
    <row r="27" spans="1:25" s="9" customFormat="1" ht="15.5" hidden="1" x14ac:dyDescent="0.35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76"/>
      <c r="X27" s="76"/>
      <c r="Y27" s="52">
        <f>SUM(K27:U27)</f>
        <v>281499</v>
      </c>
    </row>
    <row r="28" spans="1:25" s="9" customFormat="1" ht="15.5" hidden="1" x14ac:dyDescent="0.35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52">
        <f>SUM(K28)</f>
        <v>1</v>
      </c>
    </row>
    <row r="29" spans="1:25" s="9" customFormat="1" ht="14.5" hidden="1" x14ac:dyDescent="0.35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52"/>
    </row>
    <row r="30" spans="1:25" s="9" customFormat="1" ht="14.5" hidden="1" x14ac:dyDescent="0.35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52"/>
    </row>
    <row r="31" spans="1:25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52"/>
    </row>
    <row r="32" spans="1:25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52"/>
    </row>
    <row r="33" spans="1:26" s="9" customFormat="1" ht="14.5" hidden="1" x14ac:dyDescent="0.35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52"/>
    </row>
    <row r="34" spans="1:26" s="9" customFormat="1" ht="14.5" hidden="1" x14ac:dyDescent="0.35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52"/>
    </row>
    <row r="35" spans="1:26" s="9" customFormat="1" ht="15.5" hidden="1" x14ac:dyDescent="0.35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52">
        <f>SUM(I35)</f>
        <v>1020119</v>
      </c>
    </row>
    <row r="36" spans="1:26" s="9" customFormat="1" ht="15.5" hidden="1" x14ac:dyDescent="0.35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52">
        <f>SUM(I36)</f>
        <v>1</v>
      </c>
    </row>
    <row r="37" spans="1:26" s="9" customFormat="1" ht="15.5" hidden="1" x14ac:dyDescent="0.35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76"/>
      <c r="X37" s="76"/>
      <c r="Y37" s="52">
        <f>SUM(O37)</f>
        <v>194221</v>
      </c>
    </row>
    <row r="38" spans="1:26" s="9" customFormat="1" ht="15.5" hidden="1" x14ac:dyDescent="0.35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76"/>
      <c r="X38" s="76"/>
      <c r="Y38" s="52">
        <f>SUM(O38)</f>
        <v>1</v>
      </c>
    </row>
    <row r="39" spans="1:26" s="9" customFormat="1" ht="15.5" hidden="1" x14ac:dyDescent="0.35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52">
        <f>SUM(J39)</f>
        <v>187233</v>
      </c>
    </row>
    <row r="40" spans="1:26" s="9" customFormat="1" ht="15.5" hidden="1" x14ac:dyDescent="0.35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52">
        <f t="shared" ref="Y40" si="0">SUM(J40)</f>
        <v>1</v>
      </c>
    </row>
    <row r="41" spans="1:26" s="9" customFormat="1" ht="14.5" hidden="1" x14ac:dyDescent="0.35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76"/>
      <c r="X41" s="76"/>
      <c r="Y41" s="52">
        <f>SUM(Q41:R41)</f>
        <v>793308</v>
      </c>
    </row>
    <row r="42" spans="1:26" s="9" customFormat="1" ht="14.5" hidden="1" x14ac:dyDescent="0.35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76"/>
      <c r="X42" s="76"/>
      <c r="Y42" s="52">
        <f t="shared" ref="Y42:Y45" si="1">SUM(Q42:R42)</f>
        <v>1</v>
      </c>
    </row>
    <row r="43" spans="1:26" s="9" customFormat="1" ht="14.5" hidden="1" x14ac:dyDescent="0.35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76"/>
      <c r="X43" s="76"/>
      <c r="Y43" s="52">
        <f t="shared" si="1"/>
        <v>680971</v>
      </c>
    </row>
    <row r="44" spans="1:26" s="9" customFormat="1" ht="14.5" hidden="1" x14ac:dyDescent="0.35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76"/>
      <c r="X44" s="76"/>
      <c r="Y44" s="52">
        <f t="shared" si="1"/>
        <v>1</v>
      </c>
    </row>
    <row r="45" spans="1:26" s="9" customFormat="1" ht="14.5" hidden="1" x14ac:dyDescent="0.35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52">
        <f t="shared" si="1"/>
        <v>0</v>
      </c>
    </row>
    <row r="46" spans="1:26" s="9" customFormat="1" ht="15.5" hidden="1" x14ac:dyDescent="0.35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52">
        <f>SUM(N46)</f>
        <v>69999</v>
      </c>
      <c r="Z46" s="54"/>
    </row>
    <row r="47" spans="1:26" s="9" customFormat="1" ht="15.5" hidden="1" x14ac:dyDescent="0.35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52">
        <f>SUM(N47)</f>
        <v>1</v>
      </c>
    </row>
    <row r="48" spans="1:26" s="9" customFormat="1" ht="14.5" hidden="1" x14ac:dyDescent="0.35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52"/>
    </row>
    <row r="49" spans="1:25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52"/>
    </row>
    <row r="50" spans="1:25" s="9" customFormat="1" ht="14.5" x14ac:dyDescent="0.35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52"/>
    </row>
    <row r="51" spans="1:25" s="9" customFormat="1" ht="14.5" x14ac:dyDescent="0.35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52"/>
    </row>
    <row r="52" spans="1:25" s="9" customFormat="1" ht="14.5" x14ac:dyDescent="0.35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52"/>
    </row>
    <row r="53" spans="1:25" s="9" customFormat="1" ht="14.5" x14ac:dyDescent="0.35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52"/>
    </row>
    <row r="54" spans="1:25" s="9" customFormat="1" ht="14.5" hidden="1" x14ac:dyDescent="0.35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52">
        <f>SUM(N54)</f>
        <v>29999</v>
      </c>
    </row>
    <row r="55" spans="1:25" s="9" customFormat="1" ht="14.5" hidden="1" x14ac:dyDescent="0.35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52">
        <f>SUM(N55)</f>
        <v>1</v>
      </c>
    </row>
    <row r="56" spans="1:25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52"/>
    </row>
    <row r="57" spans="1:25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52"/>
    </row>
    <row r="58" spans="1:25" s="9" customFormat="1" ht="14.5" hidden="1" x14ac:dyDescent="0.35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76"/>
      <c r="X58" s="76"/>
      <c r="Y58" s="52">
        <f>SUM(Q58)</f>
        <v>50312</v>
      </c>
    </row>
    <row r="59" spans="1:25" s="9" customFormat="1" ht="14.5" hidden="1" x14ac:dyDescent="0.35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76"/>
      <c r="X59" s="76"/>
      <c r="Y59" s="52">
        <f t="shared" ref="Y59:Y60" si="2">SUM(Q59)</f>
        <v>1</v>
      </c>
    </row>
    <row r="60" spans="1:25" s="9" customFormat="1" ht="14.5" hidden="1" x14ac:dyDescent="0.35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52">
        <f t="shared" si="2"/>
        <v>0</v>
      </c>
    </row>
    <row r="61" spans="1:25" s="9" customFormat="1" ht="14.5" hidden="1" x14ac:dyDescent="0.35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77"/>
      <c r="X61" s="77"/>
      <c r="Y61" s="52">
        <f>S61</f>
        <v>6593.49</v>
      </c>
    </row>
    <row r="62" spans="1:25" s="9" customFormat="1" ht="14.5" hidden="1" x14ac:dyDescent="0.35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77"/>
      <c r="X62" s="77"/>
      <c r="Y62" s="52">
        <f>SUM(T62)</f>
        <v>19883</v>
      </c>
    </row>
    <row r="63" spans="1:25" s="9" customFormat="1" ht="14.5" hidden="1" x14ac:dyDescent="0.35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77"/>
      <c r="X63" s="77"/>
      <c r="Y63" s="52">
        <f>SUM(T63)</f>
        <v>122383.79245723982</v>
      </c>
    </row>
    <row r="64" spans="1:25" s="9" customFormat="1" ht="14.5" hidden="1" x14ac:dyDescent="0.35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2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77"/>
      <c r="X64" s="77"/>
      <c r="Y64" s="52">
        <f>V64</f>
        <v>144605</v>
      </c>
    </row>
    <row r="65" spans="1:25" s="9" customFormat="1" ht="14.5" hidden="1" x14ac:dyDescent="0.35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2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77"/>
      <c r="X65" s="77"/>
      <c r="Y65" s="52">
        <f>V65</f>
        <v>1</v>
      </c>
    </row>
    <row r="66" spans="1:25" s="9" customFormat="1" ht="15.5" hidden="1" x14ac:dyDescent="0.35">
      <c r="A66" s="83" t="s">
        <v>140</v>
      </c>
      <c r="B66" s="79" t="s">
        <v>56</v>
      </c>
      <c r="C66" s="84" t="s">
        <v>141</v>
      </c>
      <c r="D66" s="84" t="s">
        <v>142</v>
      </c>
      <c r="E66" s="85" t="s">
        <v>143</v>
      </c>
      <c r="F66" s="10" t="s">
        <v>14</v>
      </c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>
        <v>8933.65</v>
      </c>
      <c r="X66" s="77"/>
      <c r="Y66" s="52">
        <f>W66</f>
        <v>8933.65</v>
      </c>
    </row>
    <row r="67" spans="1:25" s="9" customFormat="1" ht="15.5" hidden="1" x14ac:dyDescent="0.35">
      <c r="A67" s="86" t="s">
        <v>144</v>
      </c>
      <c r="B67" s="79" t="s">
        <v>56</v>
      </c>
      <c r="C67" s="84" t="s">
        <v>145</v>
      </c>
      <c r="D67" s="84" t="s">
        <v>146</v>
      </c>
      <c r="E67" s="85" t="s">
        <v>147</v>
      </c>
      <c r="F67" s="10" t="s">
        <v>14</v>
      </c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>
        <v>6700.24</v>
      </c>
      <c r="X67" s="77"/>
      <c r="Y67" s="52">
        <f>W67</f>
        <v>6700.24</v>
      </c>
    </row>
    <row r="68" spans="1:25" s="9" customFormat="1" ht="15.5" x14ac:dyDescent="0.35">
      <c r="A68" s="42" t="s">
        <v>150</v>
      </c>
      <c r="B68" s="79" t="s">
        <v>56</v>
      </c>
      <c r="C68" s="89" t="s">
        <v>151</v>
      </c>
      <c r="D68" s="90" t="s">
        <v>152</v>
      </c>
      <c r="E68" s="65" t="s">
        <v>153</v>
      </c>
      <c r="F68" s="10" t="s">
        <v>14</v>
      </c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>
        <v>5118</v>
      </c>
      <c r="Y68" s="52">
        <f>X68</f>
        <v>5118</v>
      </c>
    </row>
    <row r="69" spans="1:25" s="9" customFormat="1" ht="14.5" x14ac:dyDescent="0.35">
      <c r="A69" s="58"/>
      <c r="B69" s="11"/>
      <c r="C69" s="59"/>
      <c r="D69" s="59"/>
      <c r="E69" s="59"/>
      <c r="F69" s="46"/>
      <c r="G69" s="46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52"/>
    </row>
    <row r="70" spans="1:25" s="9" customFormat="1" ht="15" thickBot="1" x14ac:dyDescent="0.4">
      <c r="A70" s="22"/>
      <c r="B70" s="22"/>
      <c r="C70" s="22"/>
      <c r="D70" s="20"/>
      <c r="E70" s="20"/>
      <c r="F70" s="20"/>
      <c r="G70" s="20"/>
      <c r="H70" s="23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52"/>
    </row>
    <row r="71" spans="1:25" s="9" customFormat="1" ht="15" thickBot="1" x14ac:dyDescent="0.4">
      <c r="A71" s="24" t="s">
        <v>0</v>
      </c>
      <c r="B71" s="25"/>
      <c r="C71" s="26"/>
      <c r="D71" s="26"/>
      <c r="E71" s="26"/>
      <c r="F71" s="26"/>
      <c r="G71" s="69"/>
      <c r="H71" s="50">
        <f>SUM(H6:H70)</f>
        <v>7486.43</v>
      </c>
      <c r="I71" s="50">
        <f>SUM(I35:I70)</f>
        <v>1020120</v>
      </c>
      <c r="J71" s="50">
        <f>SUM(J34:J46)</f>
        <v>187234</v>
      </c>
      <c r="K71" s="50">
        <f>SUM(K25:K29)</f>
        <v>100000</v>
      </c>
      <c r="L71" s="50">
        <f>SUM(L13:L16)</f>
        <v>29948</v>
      </c>
      <c r="M71" s="50">
        <f>SUM(M8:M70)</f>
        <v>95000</v>
      </c>
      <c r="N71" s="50">
        <f>SUM(N33:N69)</f>
        <v>100000</v>
      </c>
      <c r="O71" s="50">
        <f>SUM(O37:O38)</f>
        <v>194222</v>
      </c>
      <c r="P71" s="50">
        <f>SUM(P9)</f>
        <v>394555</v>
      </c>
      <c r="Q71" s="50">
        <f>SUM(Q52:Q63)</f>
        <v>50313</v>
      </c>
      <c r="R71" s="50">
        <f>SUM(R34:R45)</f>
        <v>1474281</v>
      </c>
      <c r="S71" s="50">
        <f>SUM(S53:S69)</f>
        <v>6593.49</v>
      </c>
      <c r="T71" s="50">
        <f>SUM(T62:T63)</f>
        <v>142266.79245723982</v>
      </c>
      <c r="U71" s="50">
        <f>SUM(U26:U29)</f>
        <v>181500</v>
      </c>
      <c r="V71" s="50">
        <f>SUM(V53:V66)</f>
        <v>144606</v>
      </c>
      <c r="W71" s="50">
        <f>SUM(W53:W67)</f>
        <v>15633.89</v>
      </c>
      <c r="X71" s="50">
        <f>SUM(X68:X69)</f>
        <v>5118</v>
      </c>
      <c r="Y71" s="51"/>
    </row>
    <row r="72" spans="1:25" s="9" customFormat="1" ht="14.5" x14ac:dyDescent="0.35">
      <c r="A72" s="14"/>
      <c r="B72" s="14"/>
      <c r="C72" s="15"/>
      <c r="D72" s="15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7"/>
    </row>
    <row r="73" spans="1:25" s="9" customFormat="1" ht="15.5" x14ac:dyDescent="0.35">
      <c r="A73" s="13" t="s">
        <v>9</v>
      </c>
      <c r="C73" s="3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5" s="9" customFormat="1" ht="14.5" hidden="1" x14ac:dyDescent="0.35">
      <c r="A74" s="13" t="s">
        <v>50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5" s="9" customFormat="1" ht="14.5" hidden="1" x14ac:dyDescent="0.35">
      <c r="A75" s="14" t="s">
        <v>51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5" ht="14.5" hidden="1" x14ac:dyDescent="0.35">
      <c r="A76" s="13" t="s">
        <v>59</v>
      </c>
    </row>
    <row r="77" spans="1:25" ht="14.5" hidden="1" x14ac:dyDescent="0.35">
      <c r="A77" s="14" t="s">
        <v>60</v>
      </c>
    </row>
    <row r="78" spans="1:25" ht="14.5" hidden="1" x14ac:dyDescent="0.35">
      <c r="A78" s="13" t="s">
        <v>64</v>
      </c>
    </row>
    <row r="79" spans="1:25" ht="14.5" hidden="1" x14ac:dyDescent="0.35">
      <c r="A79" s="14" t="s">
        <v>65</v>
      </c>
    </row>
    <row r="80" spans="1:25" ht="14.5" hidden="1" x14ac:dyDescent="0.35">
      <c r="A80" s="13" t="s">
        <v>71</v>
      </c>
    </row>
    <row r="81" spans="1:1" ht="14.5" hidden="1" x14ac:dyDescent="0.35">
      <c r="A81" s="14" t="s">
        <v>72</v>
      </c>
    </row>
    <row r="82" spans="1:1" ht="14.5" hidden="1" x14ac:dyDescent="0.35">
      <c r="A82" s="13" t="s">
        <v>80</v>
      </c>
    </row>
    <row r="83" spans="1:1" ht="14.5" hidden="1" x14ac:dyDescent="0.35">
      <c r="A83" s="14" t="s">
        <v>81</v>
      </c>
    </row>
    <row r="84" spans="1:1" ht="14.5" hidden="1" x14ac:dyDescent="0.35">
      <c r="A84" s="13" t="s">
        <v>86</v>
      </c>
    </row>
    <row r="85" spans="1:1" ht="14.5" hidden="1" x14ac:dyDescent="0.35">
      <c r="A85" s="13" t="s">
        <v>85</v>
      </c>
    </row>
    <row r="86" spans="1:1" ht="14.5" hidden="1" x14ac:dyDescent="0.35">
      <c r="A86" s="13" t="s">
        <v>94</v>
      </c>
    </row>
    <row r="87" spans="1:1" ht="14.5" hidden="1" x14ac:dyDescent="0.35">
      <c r="A87" s="14" t="s">
        <v>93</v>
      </c>
    </row>
    <row r="88" spans="1:1" ht="14.5" hidden="1" x14ac:dyDescent="0.35">
      <c r="A88" s="13" t="s">
        <v>99</v>
      </c>
    </row>
    <row r="89" spans="1:1" ht="14.5" hidden="1" x14ac:dyDescent="0.35">
      <c r="A89" s="14" t="s">
        <v>98</v>
      </c>
    </row>
    <row r="90" spans="1:1" ht="14.5" hidden="1" x14ac:dyDescent="0.35">
      <c r="A90" s="13" t="s">
        <v>100</v>
      </c>
    </row>
    <row r="91" spans="1:1" ht="14.5" hidden="1" x14ac:dyDescent="0.35">
      <c r="A91" s="14" t="s">
        <v>101</v>
      </c>
    </row>
    <row r="92" spans="1:1" ht="14.5" hidden="1" x14ac:dyDescent="0.35">
      <c r="A92" s="13" t="s">
        <v>107</v>
      </c>
    </row>
    <row r="93" spans="1:1" ht="14.5" hidden="1" x14ac:dyDescent="0.35">
      <c r="A93" s="14" t="s">
        <v>106</v>
      </c>
    </row>
    <row r="94" spans="1:1" ht="14.5" hidden="1" x14ac:dyDescent="0.35">
      <c r="A94" s="13" t="s">
        <v>110</v>
      </c>
    </row>
    <row r="95" spans="1:1" ht="14.5" hidden="1" x14ac:dyDescent="0.35">
      <c r="A95" s="14" t="s">
        <v>109</v>
      </c>
    </row>
    <row r="96" spans="1:1" ht="14.5" hidden="1" x14ac:dyDescent="0.35">
      <c r="A96" s="13" t="s">
        <v>118</v>
      </c>
    </row>
    <row r="97" spans="1:1" ht="14.5" hidden="1" x14ac:dyDescent="0.35">
      <c r="A97" s="14" t="s">
        <v>119</v>
      </c>
    </row>
    <row r="98" spans="1:1" ht="14.5" hidden="1" x14ac:dyDescent="0.35">
      <c r="A98" s="13" t="s">
        <v>125</v>
      </c>
    </row>
    <row r="99" spans="1:1" ht="14.5" hidden="1" x14ac:dyDescent="0.35">
      <c r="A99" s="14" t="s">
        <v>126</v>
      </c>
    </row>
    <row r="100" spans="1:1" ht="14.5" hidden="1" x14ac:dyDescent="0.35">
      <c r="A100" s="13" t="s">
        <v>129</v>
      </c>
    </row>
    <row r="101" spans="1:1" ht="14.5" hidden="1" x14ac:dyDescent="0.35">
      <c r="A101" s="14" t="s">
        <v>130</v>
      </c>
    </row>
    <row r="102" spans="1:1" ht="14.5" hidden="1" x14ac:dyDescent="0.35">
      <c r="A102" s="13" t="s">
        <v>132</v>
      </c>
    </row>
    <row r="103" spans="1:1" ht="14.5" hidden="1" x14ac:dyDescent="0.35">
      <c r="A103" s="14" t="s">
        <v>133</v>
      </c>
    </row>
    <row r="104" spans="1:1" ht="14.5" hidden="1" x14ac:dyDescent="0.35">
      <c r="A104" s="13" t="s">
        <v>138</v>
      </c>
    </row>
    <row r="105" spans="1:1" ht="14.5" hidden="1" x14ac:dyDescent="0.35">
      <c r="A105" s="14" t="s">
        <v>119</v>
      </c>
    </row>
    <row r="106" spans="1:1" ht="14.5" x14ac:dyDescent="0.35">
      <c r="A106" s="13" t="s">
        <v>149</v>
      </c>
    </row>
    <row r="107" spans="1:1" ht="14.5" x14ac:dyDescent="0.35">
      <c r="A107" s="14" t="s">
        <v>119</v>
      </c>
    </row>
    <row r="113" spans="1:1" ht="14.5" x14ac:dyDescent="0.35">
      <c r="A113" s="13" t="s">
        <v>42</v>
      </c>
    </row>
    <row r="114" spans="1:1" ht="14.5" x14ac:dyDescent="0.35">
      <c r="A114" s="71" t="s">
        <v>44</v>
      </c>
    </row>
    <row r="115" spans="1:1" ht="14.5" x14ac:dyDescent="0.35">
      <c r="A115" s="13" t="s">
        <v>43</v>
      </c>
    </row>
    <row r="116" spans="1:1" ht="14.5" x14ac:dyDescent="0.35">
      <c r="A116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2024-03-13T15:32:57Z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