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CEF5EFE-8C8E-43BD-BAA5-1D54CE5CDB12}" xr6:coauthVersionLast="47" xr6:coauthVersionMax="47" xr10:uidLastSave="{00000000-0000-0000-0000-000000000000}"/>
  <bookViews>
    <workbookView xWindow="3720" yWindow="3720" windowWidth="21810" windowHeight="11385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3" i="2" l="1"/>
  <c r="K43" i="2" s="1"/>
  <c r="K44" i="2"/>
  <c r="K45" i="2"/>
  <c r="K46" i="2"/>
  <c r="K38" i="2"/>
  <c r="K37" i="2"/>
  <c r="I64" i="2"/>
  <c r="I37" i="2"/>
  <c r="K60" i="2"/>
  <c r="J64" i="2" l="1"/>
  <c r="H64" i="2"/>
</calcChain>
</file>

<file path=xl/sharedStrings.xml><?xml version="1.0" encoding="utf-8"?>
<sst xmlns="http://schemas.openxmlformats.org/spreadsheetml/2006/main" count="117" uniqueCount="72">
  <si>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</si>
  <si>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</si>
  <si>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</si>
  <si>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</si>
  <si>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</si>
  <si>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</si>
  <si>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</si>
  <si>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</si>
  <si>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</si>
  <si>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</si>
  <si>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</si>
  <si>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</si>
  <si>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</si>
  <si>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</si>
  <si>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</si>
  <si>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</si>
  <si>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</si>
  <si>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</si>
  <si>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</si>
  <si>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</si>
  <si>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</si>
  <si>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UI</t>
  </si>
  <si>
    <t>4400-3067</t>
  </si>
  <si>
    <t>K103</t>
  </si>
  <si>
    <t>CT EOL 23CCFRIVNEGREA</t>
  </si>
  <si>
    <t>7002-6624</t>
  </si>
  <si>
    <t>UIRE</t>
  </si>
  <si>
    <t>7003-1631</t>
  </si>
  <si>
    <t>7003-1778</t>
  </si>
  <si>
    <t>CT EOL 23CCFRIVSOSWTF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</si>
  <si>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</si>
  <si>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</si>
  <si>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</si>
  <si>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</si>
  <si>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</si>
  <si>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</si>
  <si>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</si>
  <si>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</si>
  <si>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</si>
  <si>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</si>
  <si>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</si>
  <si>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</si>
  <si>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</si>
  <si>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</si>
  <si>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</si>
  <si>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</si>
  <si>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</si>
  <si>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</si>
  <si>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</si>
  <si>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</si>
  <si>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</si>
  <si>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</si>
  <si>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</si>
  <si>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</si>
  <si>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</si>
  <si>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</si>
  <si>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</si>
  <si>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</si>
  <si>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</si>
  <si>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</si>
  <si>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</si>
  <si>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</si>
  <si>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</si>
  <si>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</si>
  <si>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</si>
  <si>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</si>
  <si>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</si>
  <si>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</si>
  <si>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</si>
  <si>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</si>
  <si>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</si>
  <si>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24CCFRIVWIA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</si>
</sst>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topLeftCell="A5" zoomScale="98" zoomScaleNormal="98" workbookViewId="0">
      <selection activeCell="C3" sqref="C3"/>
    </sheetView>
  </sheetViews>
  <sheetFormatPr defaultColWidth="9.140625" defaultRowHeight="13.5" x14ac:dyDescent="0.25"/>
  <cols>
    <col min="1" max="1" width="34" style="3" customWidth="1"/>
    <col min="2" max="2" width="29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9" width="18" style="2" hidden="1" customWidth="1"/>
    <col min="10" max="10" width="18" style="2" customWidth="1"/>
    <col min="11" max="11" width="13.85546875" style="3" hidden="1" customWidth="1"/>
    <col min="12" max="12" width="13.28515625" style="3" bestFit="1" customWidth="1"/>
    <col min="13" max="16384" width="9.140625" style="3"/>
  </cols>
  <sheetData>
    <row r="1" spans="1:11" ht="20.25" x14ac:dyDescent="0.3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</row>
    <row r="2" spans="1:11" ht="20.25" x14ac:dyDescent="0.3">
      <c r="A2" s="38" t="s">
        <v>7</v>
      </c>
      <c r="B2" s="6"/>
      <c r="C2" s="6"/>
      <c r="D2" s="6"/>
      <c r="E2" s="7"/>
      <c r="F2" s="7"/>
      <c r="G2" s="7"/>
    </row>
    <row r="3" spans="1:11" ht="20.25" x14ac:dyDescent="0.3">
      <c r="A3" s="4" t="s">
        <v>12</v>
      </c>
      <c r="C3" s="1"/>
    </row>
    <row r="4" spans="1:11" ht="21" thickBot="1" x14ac:dyDescent="0.35">
      <c r="A4" s="4"/>
      <c r="B4" s="5"/>
      <c r="C4" s="1"/>
    </row>
    <row r="5" spans="1:11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2" t="s">
        <v>38</v>
      </c>
      <c r="H5" s="39" t="s">
        <v>58</v>
      </c>
      <c r="I5" s="62" t="s">
        <v>59</v>
      </c>
      <c r="J5" s="62" t="s">
        <v>66</v>
      </c>
      <c r="K5" s="8" t="s">
        <v>6</v>
      </c>
    </row>
    <row r="6" spans="1:11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3"/>
    </row>
    <row r="7" spans="1:11" s="9" customFormat="1" ht="16.5" hidden="1" x14ac:dyDescent="0.3">
      <c r="A7" s="10" t="s">
        <v>29</v>
      </c>
      <c r="B7" s="11"/>
      <c r="C7" s="35"/>
      <c r="D7" s="35"/>
      <c r="E7" s="36"/>
      <c r="F7" s="10"/>
      <c r="G7" s="10"/>
      <c r="H7" s="12"/>
      <c r="I7" s="12"/>
      <c r="J7" s="12"/>
      <c r="K7" s="21"/>
    </row>
    <row r="8" spans="1:11" s="9" customFormat="1" ht="16.5" hidden="1" x14ac:dyDescent="0.3">
      <c r="A8" s="40" t="s">
        <v>13</v>
      </c>
      <c r="B8" s="11"/>
      <c r="C8" s="56"/>
      <c r="D8" s="68" t="s">
        <v>30</v>
      </c>
      <c r="E8" s="69" t="s">
        <v>31</v>
      </c>
      <c r="F8" s="10" t="s">
        <v>20</v>
      </c>
      <c r="G8" s="10"/>
      <c r="H8" s="41"/>
      <c r="I8" s="41"/>
      <c r="J8" s="41"/>
      <c r="K8" s="52"/>
    </row>
    <row r="9" spans="1:11" s="9" customFormat="1" ht="17.25" hidden="1" thickBot="1" x14ac:dyDescent="0.35">
      <c r="A9" s="44" t="s">
        <v>15</v>
      </c>
      <c r="B9" s="61"/>
      <c r="C9" s="70"/>
      <c r="D9" s="68" t="s">
        <v>36</v>
      </c>
      <c r="E9" s="68" t="s">
        <v>37</v>
      </c>
      <c r="F9" s="11" t="s">
        <v>14</v>
      </c>
      <c r="G9" s="11"/>
      <c r="H9" s="41"/>
      <c r="I9" s="41"/>
      <c r="J9" s="41"/>
      <c r="K9" s="52"/>
    </row>
    <row r="10" spans="1:11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52"/>
    </row>
    <row r="11" spans="1:11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52"/>
    </row>
    <row r="12" spans="1:11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52"/>
    </row>
    <row r="13" spans="1:11" s="9" customFormat="1" ht="16.5" hidden="1" x14ac:dyDescent="0.3">
      <c r="A13" s="10" t="s">
        <v>39</v>
      </c>
      <c r="B13" s="11"/>
      <c r="C13" s="10"/>
      <c r="D13" s="10"/>
      <c r="E13" s="10"/>
      <c r="F13" s="11"/>
      <c r="G13" s="11"/>
      <c r="H13" s="41"/>
      <c r="I13" s="41"/>
      <c r="J13" s="41"/>
      <c r="K13" s="52"/>
    </row>
    <row r="14" spans="1:11" s="9" customFormat="1" ht="16.5" hidden="1" x14ac:dyDescent="0.3">
      <c r="A14" s="53" t="s">
        <v>19</v>
      </c>
      <c r="B14" s="11"/>
      <c r="C14" s="35"/>
      <c r="D14" s="35"/>
      <c r="E14" s="36"/>
      <c r="F14" s="49"/>
      <c r="G14" s="59" t="s">
        <v>40</v>
      </c>
      <c r="H14" s="41"/>
      <c r="I14" s="41"/>
      <c r="J14" s="41"/>
      <c r="K14" s="52"/>
    </row>
    <row r="15" spans="1:11" s="9" customFormat="1" ht="16.5" hidden="1" x14ac:dyDescent="0.3">
      <c r="A15" s="53" t="s">
        <v>19</v>
      </c>
      <c r="B15" s="11"/>
      <c r="C15" s="35"/>
      <c r="D15" s="35"/>
      <c r="E15" s="36"/>
      <c r="F15" s="49"/>
      <c r="G15" s="59" t="s">
        <v>40</v>
      </c>
      <c r="H15" s="41"/>
      <c r="I15" s="41"/>
      <c r="J15" s="41"/>
      <c r="K15" s="52"/>
    </row>
    <row r="16" spans="1:11" s="9" customFormat="1" ht="16.5" hidden="1" x14ac:dyDescent="0.3">
      <c r="A16" s="53" t="s">
        <v>21</v>
      </c>
      <c r="B16" s="11"/>
      <c r="C16" s="10"/>
      <c r="D16" s="48"/>
      <c r="E16" s="57"/>
      <c r="F16" s="10"/>
      <c r="G16" s="10"/>
      <c r="H16" s="41"/>
      <c r="I16" s="41"/>
      <c r="J16" s="41"/>
      <c r="K16" s="52"/>
    </row>
    <row r="17" spans="1:11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52"/>
    </row>
    <row r="18" spans="1:11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52"/>
    </row>
    <row r="19" spans="1:11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52"/>
    </row>
    <row r="20" spans="1:11" s="9" customFormat="1" ht="16.5" hidden="1" x14ac:dyDescent="0.3">
      <c r="A20" s="10" t="s">
        <v>41</v>
      </c>
      <c r="B20" s="11"/>
      <c r="C20" s="35"/>
      <c r="D20" s="35"/>
      <c r="E20" s="35"/>
      <c r="F20" s="10"/>
      <c r="G20" s="10"/>
      <c r="H20" s="41"/>
      <c r="I20" s="41"/>
      <c r="J20" s="41"/>
      <c r="K20" s="52"/>
    </row>
    <row r="21" spans="1:11" s="9" customFormat="1" ht="16.5" hidden="1" x14ac:dyDescent="0.3">
      <c r="A21" s="37"/>
      <c r="B21" s="11"/>
      <c r="C21" s="57"/>
      <c r="D21" s="48" t="s">
        <v>45</v>
      </c>
      <c r="E21" s="48" t="s">
        <v>46</v>
      </c>
      <c r="F21" s="10">
        <v>17.245000000000001</v>
      </c>
      <c r="G21" s="59" t="s">
        <v>42</v>
      </c>
      <c r="H21" s="41"/>
      <c r="I21" s="41"/>
      <c r="J21" s="41"/>
      <c r="K21" s="52"/>
    </row>
    <row r="22" spans="1:11" s="9" customFormat="1" ht="16.5" hidden="1" x14ac:dyDescent="0.3">
      <c r="A22" s="37"/>
      <c r="B22" s="11"/>
      <c r="C22" s="57"/>
      <c r="D22" s="48" t="s">
        <v>45</v>
      </c>
      <c r="E22" s="48" t="s">
        <v>46</v>
      </c>
      <c r="F22" s="10">
        <v>17.245000000000001</v>
      </c>
      <c r="G22" s="59" t="s">
        <v>42</v>
      </c>
      <c r="H22" s="41"/>
      <c r="I22" s="41"/>
      <c r="J22" s="41"/>
      <c r="K22" s="52"/>
    </row>
    <row r="23" spans="1:11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52"/>
    </row>
    <row r="24" spans="1:11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52"/>
    </row>
    <row r="25" spans="1:11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52"/>
    </row>
    <row r="26" spans="1:11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52"/>
    </row>
    <row r="27" spans="1:11" s="9" customFormat="1" ht="16.5" hidden="1" x14ac:dyDescent="0.3">
      <c r="A27" s="10" t="s">
        <v>24</v>
      </c>
      <c r="B27" s="11"/>
      <c r="C27" s="35"/>
      <c r="D27" s="35"/>
      <c r="E27" s="35"/>
      <c r="F27" s="10"/>
      <c r="G27" s="10"/>
      <c r="H27" s="41"/>
      <c r="I27" s="41"/>
      <c r="J27" s="41"/>
      <c r="K27" s="52"/>
    </row>
    <row r="28" spans="1:11" s="9" customFormat="1" ht="16.5" hidden="1" x14ac:dyDescent="0.3">
      <c r="A28" s="60"/>
      <c r="B28" s="11"/>
      <c r="C28" s="10"/>
      <c r="D28" s="10"/>
      <c r="E28" s="10"/>
      <c r="F28" s="10"/>
      <c r="G28" s="10"/>
      <c r="H28" s="41"/>
      <c r="I28" s="41"/>
      <c r="J28" s="41"/>
      <c r="K28" s="52"/>
    </row>
    <row r="29" spans="1:11" s="9" customFormat="1" ht="16.5" hidden="1" x14ac:dyDescent="0.3">
      <c r="A29" s="63"/>
      <c r="B29" s="61"/>
      <c r="C29" s="10"/>
      <c r="D29" s="10" t="s">
        <v>25</v>
      </c>
      <c r="E29" s="10" t="s">
        <v>26</v>
      </c>
      <c r="F29" s="10">
        <v>17.225000000000001</v>
      </c>
      <c r="G29" s="10"/>
      <c r="H29" s="41"/>
      <c r="I29" s="41"/>
      <c r="J29" s="41"/>
      <c r="K29" s="52"/>
    </row>
    <row r="30" spans="1:11" s="9" customFormat="1" ht="16.5" hidden="1" x14ac:dyDescent="0.3">
      <c r="A30" s="63"/>
      <c r="B30" s="64"/>
      <c r="C30" s="10"/>
      <c r="D30" s="10" t="s">
        <v>25</v>
      </c>
      <c r="E30" s="10" t="s">
        <v>26</v>
      </c>
      <c r="F30" s="10">
        <v>17.225000000000001</v>
      </c>
      <c r="G30" s="10"/>
      <c r="H30" s="41"/>
      <c r="I30" s="41"/>
      <c r="J30" s="41"/>
      <c r="K30" s="52"/>
    </row>
    <row r="31" spans="1:11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52"/>
    </row>
    <row r="32" spans="1:11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52"/>
    </row>
    <row r="33" spans="1:12" s="9" customFormat="1" ht="16.5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52"/>
    </row>
    <row r="34" spans="1:12" s="9" customFormat="1" ht="16.5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52"/>
    </row>
    <row r="35" spans="1:12" s="9" customFormat="1" ht="16.5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52"/>
    </row>
    <row r="36" spans="1:12" s="9" customFormat="1" ht="16.5" x14ac:dyDescent="0.3">
      <c r="A36" s="10" t="s">
        <v>71</v>
      </c>
      <c r="B36" s="11"/>
      <c r="C36" s="35"/>
      <c r="D36" s="35"/>
      <c r="E36" s="36"/>
      <c r="F36" s="10"/>
      <c r="G36" s="10"/>
      <c r="H36" s="41"/>
      <c r="I36" s="80"/>
      <c r="J36" s="80"/>
      <c r="K36" s="52"/>
    </row>
    <row r="37" spans="1:12" s="9" customFormat="1" ht="16.5" hidden="1" x14ac:dyDescent="0.3">
      <c r="A37" s="65" t="s">
        <v>60</v>
      </c>
      <c r="B37" s="78" t="s">
        <v>61</v>
      </c>
      <c r="C37" s="79" t="s">
        <v>62</v>
      </c>
      <c r="D37" s="66" t="s">
        <v>27</v>
      </c>
      <c r="E37" s="66">
        <v>6501</v>
      </c>
      <c r="F37" s="11">
        <v>17.259</v>
      </c>
      <c r="G37" s="72" t="s">
        <v>43</v>
      </c>
      <c r="H37" s="41"/>
      <c r="I37" s="80">
        <f>1020120-1</f>
        <v>1020119</v>
      </c>
      <c r="J37" s="80"/>
      <c r="K37" s="52">
        <f>SUM(I37)</f>
        <v>1020119</v>
      </c>
    </row>
    <row r="38" spans="1:12" s="9" customFormat="1" ht="16.5" hidden="1" x14ac:dyDescent="0.3">
      <c r="A38" s="65" t="s">
        <v>60</v>
      </c>
      <c r="B38" s="11" t="s">
        <v>63</v>
      </c>
      <c r="C38" s="79" t="s">
        <v>62</v>
      </c>
      <c r="D38" s="66" t="s">
        <v>27</v>
      </c>
      <c r="E38" s="66">
        <v>6501</v>
      </c>
      <c r="F38" s="11">
        <v>17.259</v>
      </c>
      <c r="G38" s="72" t="s">
        <v>43</v>
      </c>
      <c r="H38" s="41"/>
      <c r="I38" s="80">
        <v>1</v>
      </c>
      <c r="J38" s="80"/>
      <c r="K38" s="52">
        <f>SUM(I38)</f>
        <v>1</v>
      </c>
    </row>
    <row r="39" spans="1:12" s="9" customFormat="1" ht="16.5" hidden="1" x14ac:dyDescent="0.3">
      <c r="A39" s="42"/>
      <c r="B39" s="11"/>
      <c r="C39" s="48"/>
      <c r="D39" s="67" t="s">
        <v>32</v>
      </c>
      <c r="E39" s="67">
        <v>6502</v>
      </c>
      <c r="F39" s="10">
        <v>17.257999999999999</v>
      </c>
      <c r="G39" s="72" t="s">
        <v>43</v>
      </c>
      <c r="H39" s="41"/>
      <c r="I39" s="80"/>
      <c r="J39" s="80"/>
      <c r="K39" s="52"/>
    </row>
    <row r="40" spans="1:12" s="9" customFormat="1" ht="16.5" hidden="1" x14ac:dyDescent="0.3">
      <c r="A40" s="42"/>
      <c r="B40" s="11"/>
      <c r="C40" s="48"/>
      <c r="D40" s="67" t="s">
        <v>32</v>
      </c>
      <c r="E40" s="67">
        <v>6502</v>
      </c>
      <c r="F40" s="10">
        <v>17.257999999999999</v>
      </c>
      <c r="G40" s="72" t="s">
        <v>43</v>
      </c>
      <c r="H40" s="41"/>
      <c r="I40" s="80"/>
      <c r="J40" s="80"/>
      <c r="K40" s="52"/>
    </row>
    <row r="41" spans="1:12" s="9" customFormat="1" ht="16.5" hidden="1" x14ac:dyDescent="0.3">
      <c r="A41" s="42"/>
      <c r="B41" s="11"/>
      <c r="C41" s="10"/>
      <c r="D41" s="67" t="s">
        <v>32</v>
      </c>
      <c r="E41" s="67">
        <v>6502</v>
      </c>
      <c r="F41" s="10">
        <v>17.257999999999999</v>
      </c>
      <c r="G41" s="72" t="s">
        <v>43</v>
      </c>
      <c r="H41" s="41"/>
      <c r="I41" s="80"/>
      <c r="J41" s="80"/>
      <c r="K41" s="52"/>
    </row>
    <row r="42" spans="1:12" s="9" customFormat="1" ht="16.5" hidden="1" x14ac:dyDescent="0.3">
      <c r="A42" s="42"/>
      <c r="B42" s="11"/>
      <c r="C42" s="10"/>
      <c r="D42" s="67" t="s">
        <v>32</v>
      </c>
      <c r="E42" s="67">
        <v>6502</v>
      </c>
      <c r="F42" s="10">
        <v>17.257999999999999</v>
      </c>
      <c r="G42" s="72" t="s">
        <v>43</v>
      </c>
      <c r="H42" s="41"/>
      <c r="I42" s="80"/>
      <c r="J42" s="80"/>
      <c r="K42" s="52"/>
    </row>
    <row r="43" spans="1:12" s="9" customFormat="1" ht="16.5" x14ac:dyDescent="0.3">
      <c r="A43" s="42" t="s">
        <v>67</v>
      </c>
      <c r="B43" s="78" t="s">
        <v>61</v>
      </c>
      <c r="C43" s="79" t="s">
        <v>68</v>
      </c>
      <c r="D43" s="67" t="s">
        <v>28</v>
      </c>
      <c r="E43" s="67">
        <v>6503</v>
      </c>
      <c r="F43" s="10">
        <v>17.277999999999999</v>
      </c>
      <c r="G43" s="72" t="s">
        <v>43</v>
      </c>
      <c r="H43" s="41"/>
      <c r="I43" s="80"/>
      <c r="J43" s="80">
        <f>187234-1</f>
        <v>187233</v>
      </c>
      <c r="K43" s="52">
        <f>SUM(J43)</f>
        <v>187233</v>
      </c>
    </row>
    <row r="44" spans="1:12" s="9" customFormat="1" ht="16.5" x14ac:dyDescent="0.3">
      <c r="A44" s="42" t="s">
        <v>67</v>
      </c>
      <c r="B44" s="11" t="s">
        <v>63</v>
      </c>
      <c r="C44" s="79" t="s">
        <v>68</v>
      </c>
      <c r="D44" s="67" t="s">
        <v>28</v>
      </c>
      <c r="E44" s="67">
        <v>6503</v>
      </c>
      <c r="F44" s="10">
        <v>17.277999999999999</v>
      </c>
      <c r="G44" s="72" t="s">
        <v>43</v>
      </c>
      <c r="H44" s="41"/>
      <c r="I44" s="80"/>
      <c r="J44" s="80">
        <v>1</v>
      </c>
      <c r="K44" s="52">
        <f t="shared" ref="K44:K46" si="0">SUM(J44)</f>
        <v>1</v>
      </c>
    </row>
    <row r="45" spans="1:12" s="9" customFormat="1" ht="16.5" hidden="1" x14ac:dyDescent="0.3">
      <c r="A45" s="37"/>
      <c r="B45" s="11"/>
      <c r="C45" s="10"/>
      <c r="D45" s="67" t="s">
        <v>28</v>
      </c>
      <c r="E45" s="66">
        <v>6503</v>
      </c>
      <c r="F45" s="10">
        <v>17.277999999999999</v>
      </c>
      <c r="G45" s="72" t="s">
        <v>43</v>
      </c>
      <c r="H45" s="41"/>
      <c r="I45" s="80"/>
      <c r="J45" s="80"/>
      <c r="K45" s="52">
        <f t="shared" si="0"/>
        <v>0</v>
      </c>
    </row>
    <row r="46" spans="1:12" s="9" customFormat="1" ht="16.5" hidden="1" x14ac:dyDescent="0.3">
      <c r="A46" s="37"/>
      <c r="B46" s="11"/>
      <c r="C46" s="10"/>
      <c r="D46" s="67" t="s">
        <v>28</v>
      </c>
      <c r="E46" s="66">
        <v>6503</v>
      </c>
      <c r="F46" s="10">
        <v>17.277999999999999</v>
      </c>
      <c r="G46" s="72" t="s">
        <v>43</v>
      </c>
      <c r="H46" s="41"/>
      <c r="I46" s="80"/>
      <c r="J46" s="80"/>
      <c r="K46" s="52">
        <f t="shared" si="0"/>
        <v>0</v>
      </c>
    </row>
    <row r="47" spans="1:12" s="9" customFormat="1" ht="16.5" x14ac:dyDescent="0.3">
      <c r="A47" s="37"/>
      <c r="B47" s="11"/>
      <c r="C47" s="49"/>
      <c r="D47" s="10"/>
      <c r="E47" s="11"/>
      <c r="F47" s="10"/>
      <c r="G47" s="10"/>
      <c r="H47" s="41"/>
      <c r="I47" s="80"/>
      <c r="J47" s="80"/>
      <c r="K47" s="52"/>
    </row>
    <row r="48" spans="1:12" s="9" customFormat="1" ht="16.5" x14ac:dyDescent="0.3">
      <c r="A48" s="37"/>
      <c r="B48" s="11"/>
      <c r="C48" s="49"/>
      <c r="D48" s="10"/>
      <c r="E48" s="11"/>
      <c r="F48" s="10"/>
      <c r="G48" s="10"/>
      <c r="H48" s="41"/>
      <c r="I48" s="80"/>
      <c r="J48" s="80"/>
      <c r="K48" s="52"/>
      <c r="L48" s="54"/>
    </row>
    <row r="49" spans="1:11" s="9" customFormat="1" ht="16.5" x14ac:dyDescent="0.3">
      <c r="A49" s="37"/>
      <c r="B49" s="11"/>
      <c r="C49" s="56"/>
      <c r="D49" s="10"/>
      <c r="E49" s="11"/>
      <c r="F49" s="10"/>
      <c r="G49" s="10"/>
      <c r="H49" s="41"/>
      <c r="I49" s="80"/>
      <c r="J49" s="80"/>
      <c r="K49" s="52"/>
    </row>
    <row r="50" spans="1:11" s="9" customFormat="1" ht="16.5" x14ac:dyDescent="0.3">
      <c r="A50" s="37"/>
      <c r="B50" s="11"/>
      <c r="C50" s="56"/>
      <c r="D50" s="10"/>
      <c r="E50" s="11"/>
      <c r="F50" s="10"/>
      <c r="G50" s="10"/>
      <c r="H50" s="41"/>
      <c r="I50" s="80"/>
      <c r="J50" s="80"/>
      <c r="K50" s="52"/>
    </row>
    <row r="51" spans="1:11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80"/>
      <c r="J51" s="80"/>
      <c r="K51" s="52"/>
    </row>
    <row r="52" spans="1:11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80"/>
      <c r="J52" s="80"/>
      <c r="K52" s="52"/>
    </row>
    <row r="53" spans="1:11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80"/>
      <c r="J53" s="80"/>
      <c r="K53" s="52"/>
    </row>
    <row r="54" spans="1:11" s="9" customFormat="1" ht="16.5" hidden="1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80"/>
      <c r="J54" s="80"/>
      <c r="K54" s="52"/>
    </row>
    <row r="55" spans="1:11" s="9" customFormat="1" ht="16.5" hidden="1" x14ac:dyDescent="0.3">
      <c r="A55" s="10" t="s">
        <v>54</v>
      </c>
      <c r="B55" s="11"/>
      <c r="C55" s="35"/>
      <c r="D55" s="35"/>
      <c r="E55" s="35"/>
      <c r="F55" s="10"/>
      <c r="G55" s="10"/>
      <c r="H55" s="41"/>
      <c r="I55" s="80"/>
      <c r="J55" s="80"/>
      <c r="K55" s="52"/>
    </row>
    <row r="56" spans="1:11" s="9" customFormat="1" ht="16.5" hidden="1" x14ac:dyDescent="0.3">
      <c r="A56" s="42" t="s">
        <v>16</v>
      </c>
      <c r="B56" s="11"/>
      <c r="C56" s="10"/>
      <c r="D56" s="10" t="s">
        <v>33</v>
      </c>
      <c r="E56" s="10" t="s">
        <v>34</v>
      </c>
      <c r="F56" s="11">
        <v>17.207000000000001</v>
      </c>
      <c r="G56" s="59" t="s">
        <v>44</v>
      </c>
      <c r="H56" s="41"/>
      <c r="I56" s="80"/>
      <c r="J56" s="80"/>
      <c r="K56" s="52"/>
    </row>
    <row r="57" spans="1:11" s="9" customFormat="1" ht="16.5" hidden="1" x14ac:dyDescent="0.3">
      <c r="A57" s="42" t="s">
        <v>16</v>
      </c>
      <c r="B57" s="11"/>
      <c r="C57" s="10"/>
      <c r="D57" s="10" t="s">
        <v>33</v>
      </c>
      <c r="E57" s="10" t="s">
        <v>34</v>
      </c>
      <c r="F57" s="11">
        <v>17.207000000000001</v>
      </c>
      <c r="G57" s="59" t="s">
        <v>44</v>
      </c>
      <c r="H57" s="41"/>
      <c r="I57" s="80"/>
      <c r="J57" s="80"/>
      <c r="K57" s="52"/>
    </row>
    <row r="58" spans="1:11" s="9" customFormat="1" ht="16.5" hidden="1" x14ac:dyDescent="0.3">
      <c r="A58" s="42" t="s">
        <v>17</v>
      </c>
      <c r="B58" s="11"/>
      <c r="C58" s="10"/>
      <c r="D58" s="10" t="s">
        <v>33</v>
      </c>
      <c r="E58" s="10" t="s">
        <v>35</v>
      </c>
      <c r="F58" s="11" t="s">
        <v>18</v>
      </c>
      <c r="G58" s="59" t="s">
        <v>44</v>
      </c>
      <c r="H58" s="41"/>
      <c r="I58" s="80"/>
      <c r="J58" s="80"/>
      <c r="K58" s="52"/>
    </row>
    <row r="59" spans="1:11" s="9" customFormat="1" ht="16.5" hidden="1" x14ac:dyDescent="0.3">
      <c r="A59" s="42" t="s">
        <v>17</v>
      </c>
      <c r="B59" s="11"/>
      <c r="C59" s="10"/>
      <c r="D59" s="10" t="s">
        <v>33</v>
      </c>
      <c r="E59" s="10" t="s">
        <v>35</v>
      </c>
      <c r="F59" s="11" t="s">
        <v>18</v>
      </c>
      <c r="G59" s="59" t="s">
        <v>44</v>
      </c>
      <c r="H59" s="41"/>
      <c r="I59" s="80"/>
      <c r="J59" s="80"/>
      <c r="K59" s="52"/>
    </row>
    <row r="60" spans="1:11" s="9" customFormat="1" ht="16.5" hidden="1" x14ac:dyDescent="0.3">
      <c r="A60" s="75" t="s">
        <v>52</v>
      </c>
      <c r="B60" s="11" t="s">
        <v>55</v>
      </c>
      <c r="C60" s="10" t="s">
        <v>53</v>
      </c>
      <c r="D60" s="10" t="s">
        <v>22</v>
      </c>
      <c r="E60" s="10" t="s">
        <v>23</v>
      </c>
      <c r="F60" s="76">
        <v>10.561</v>
      </c>
      <c r="G60" s="11"/>
      <c r="H60" s="77">
        <v>7486.43</v>
      </c>
      <c r="I60" s="77"/>
      <c r="J60" s="77"/>
      <c r="K60" s="52">
        <f>SUM(H60:I60)</f>
        <v>7486.43</v>
      </c>
    </row>
    <row r="61" spans="1:11" s="9" customFormat="1" ht="16.5" hidden="1" x14ac:dyDescent="0.3">
      <c r="A61" s="58"/>
      <c r="B61" s="11"/>
      <c r="C61" s="59"/>
      <c r="D61" s="59"/>
      <c r="E61" s="59"/>
      <c r="F61" s="46"/>
      <c r="G61" s="46"/>
      <c r="H61" s="23"/>
      <c r="I61" s="81"/>
      <c r="J61" s="81"/>
      <c r="K61" s="52"/>
    </row>
    <row r="62" spans="1:11" s="9" customFormat="1" ht="16.5" hidden="1" x14ac:dyDescent="0.3">
      <c r="A62" s="58"/>
      <c r="B62" s="11"/>
      <c r="C62" s="59"/>
      <c r="D62" s="59"/>
      <c r="E62" s="59"/>
      <c r="F62" s="46"/>
      <c r="G62" s="46"/>
      <c r="H62" s="23"/>
      <c r="I62" s="81"/>
      <c r="J62" s="81"/>
      <c r="K62" s="52"/>
    </row>
    <row r="63" spans="1:11" s="9" customFormat="1" ht="17.25" thickBot="1" x14ac:dyDescent="0.35">
      <c r="A63" s="22"/>
      <c r="B63" s="22"/>
      <c r="C63" s="22"/>
      <c r="D63" s="20"/>
      <c r="E63" s="20"/>
      <c r="F63" s="20"/>
      <c r="G63" s="20"/>
      <c r="H63" s="23"/>
      <c r="I63" s="81"/>
      <c r="J63" s="81"/>
      <c r="K63" s="52"/>
    </row>
    <row r="64" spans="1:11" s="9" customFormat="1" ht="17.25" thickBot="1" x14ac:dyDescent="0.35">
      <c r="A64" s="24" t="s">
        <v>0</v>
      </c>
      <c r="B64" s="25"/>
      <c r="C64" s="26"/>
      <c r="D64" s="26"/>
      <c r="E64" s="26"/>
      <c r="F64" s="26"/>
      <c r="G64" s="71"/>
      <c r="H64" s="50">
        <f>SUM(H6:H63)</f>
        <v>7486.43</v>
      </c>
      <c r="I64" s="50">
        <f>SUM(I37:I63)</f>
        <v>1020120</v>
      </c>
      <c r="J64" s="50">
        <f>SUM(J36:J48)</f>
        <v>187234</v>
      </c>
      <c r="K64" s="51"/>
    </row>
    <row r="65" spans="1:11" s="9" customFormat="1" ht="16.5" x14ac:dyDescent="0.3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7"/>
    </row>
    <row r="66" spans="1:11" s="9" customFormat="1" ht="16.5" x14ac:dyDescent="0.3">
      <c r="A66" s="13" t="s">
        <v>9</v>
      </c>
      <c r="C66" s="34"/>
      <c r="D66" s="18"/>
      <c r="E66" s="18"/>
      <c r="F66" s="18"/>
      <c r="G66" s="18"/>
      <c r="H66" s="18"/>
      <c r="I66" s="18"/>
      <c r="J66" s="18"/>
    </row>
    <row r="67" spans="1:11" s="9" customFormat="1" ht="16.5" hidden="1" x14ac:dyDescent="0.3">
      <c r="A67" s="13" t="s">
        <v>56</v>
      </c>
      <c r="C67" s="18"/>
      <c r="D67" s="18"/>
      <c r="E67" s="18"/>
      <c r="F67" s="18"/>
      <c r="G67" s="18"/>
      <c r="H67" s="18"/>
      <c r="I67" s="18"/>
      <c r="J67" s="18"/>
    </row>
    <row r="68" spans="1:11" s="9" customFormat="1" ht="16.5" hidden="1" x14ac:dyDescent="0.3">
      <c r="A68" s="14" t="s">
        <v>57</v>
      </c>
      <c r="C68" s="18"/>
      <c r="D68" s="18"/>
      <c r="E68" s="18"/>
      <c r="F68" s="18"/>
      <c r="G68" s="18"/>
      <c r="H68" s="18"/>
      <c r="I68" s="18"/>
      <c r="J68" s="18"/>
    </row>
    <row r="69" spans="1:11" ht="15" hidden="1" x14ac:dyDescent="0.25">
      <c r="A69" s="13" t="s">
        <v>64</v>
      </c>
    </row>
    <row r="70" spans="1:11" ht="15" hidden="1" x14ac:dyDescent="0.25">
      <c r="A70" s="14" t="s">
        <v>65</v>
      </c>
    </row>
    <row r="71" spans="1:11" ht="15" x14ac:dyDescent="0.25">
      <c r="A71" s="13" t="s">
        <v>69</v>
      </c>
    </row>
    <row r="72" spans="1:11" ht="15" x14ac:dyDescent="0.25">
      <c r="A72" s="14" t="s">
        <v>70</v>
      </c>
    </row>
    <row r="76" spans="1:11" ht="15" x14ac:dyDescent="0.25">
      <c r="A76" s="73" t="s">
        <v>47</v>
      </c>
    </row>
    <row r="77" spans="1:11" ht="15" x14ac:dyDescent="0.25">
      <c r="A77" s="13" t="s">
        <v>48</v>
      </c>
    </row>
    <row r="78" spans="1:11" ht="15" x14ac:dyDescent="0.25">
      <c r="A78" s="74" t="s">
        <v>50</v>
      </c>
    </row>
    <row r="79" spans="1:11" ht="15" x14ac:dyDescent="0.25">
      <c r="A79" s="13" t="s">
        <v>49</v>
      </c>
    </row>
    <row r="80" spans="1:11" ht="15" x14ac:dyDescent="0.25">
      <c r="A80" s="74" t="s">
        <v>51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2023-08-29T11:55:52Z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