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5E17314-4D91-4762-BE46-A124C39F9E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0" i="2" l="1"/>
  <c r="W42" i="2"/>
  <c r="W57" i="2"/>
  <c r="W56" i="2"/>
  <c r="U60" i="2"/>
  <c r="W55" i="2"/>
  <c r="T60" i="2"/>
  <c r="S60" i="2"/>
  <c r="W18" i="2"/>
  <c r="W15" i="2"/>
  <c r="W17" i="2"/>
  <c r="R16" i="2"/>
  <c r="W16" i="2" s="1"/>
  <c r="R14" i="2"/>
  <c r="W14" i="2" s="1"/>
  <c r="Q52" i="2"/>
  <c r="W52" i="2" s="1"/>
  <c r="W53" i="2"/>
  <c r="W51" i="2"/>
  <c r="Q50" i="2"/>
  <c r="W50" i="2" s="1"/>
  <c r="P60" i="2"/>
  <c r="W26" i="2"/>
  <c r="O10" i="2"/>
  <c r="W49" i="2"/>
  <c r="W21" i="2"/>
  <c r="N20" i="2"/>
  <c r="N48" i="2"/>
  <c r="R60" i="2" l="1"/>
  <c r="Q60" i="2"/>
  <c r="O60" i="2"/>
  <c r="W48" i="2"/>
  <c r="N60" i="2"/>
  <c r="W25" i="2"/>
  <c r="M60" i="2"/>
  <c r="W30" i="2"/>
  <c r="L60" i="2"/>
  <c r="W43" i="2"/>
  <c r="K42" i="2"/>
  <c r="J12" i="2"/>
  <c r="I8" i="2"/>
  <c r="W54" i="2"/>
  <c r="W20" i="2" l="1"/>
  <c r="K60" i="2"/>
  <c r="J60" i="2"/>
  <c r="I60" i="2"/>
  <c r="W59" i="2"/>
  <c r="H60" i="2"/>
</calcChain>
</file>

<file path=xl/sharedStrings.xml><?xml version="1.0" encoding="utf-8"?>
<sst xmlns="http://schemas.openxmlformats.org/spreadsheetml/2006/main" count="246" uniqueCount="146">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</sst>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tabSelected="1" zoomScale="110" zoomScaleNormal="110" workbookViewId="0">
      <selection activeCell="A41" sqref="A41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1" width="25.36328125" style="2" hidden="1" customWidth="1"/>
    <col min="22" max="22" width="25.36328125" style="2" customWidth="1"/>
    <col min="23" max="23" width="13.81640625" style="3" hidden="1" customWidth="1"/>
    <col min="24" max="24" width="23.54296875" style="3" customWidth="1"/>
    <col min="25" max="25" width="15.1796875" style="3" customWidth="1"/>
    <col min="26" max="26" width="12.453125" style="3" customWidth="1"/>
    <col min="27" max="16384" width="9.26953125" style="3"/>
  </cols>
  <sheetData>
    <row r="1" spans="1:24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12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27" t="s">
        <v>6</v>
      </c>
    </row>
    <row r="6" spans="1:24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27"/>
    </row>
    <row r="7" spans="1:24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7"/>
    </row>
    <row r="8" spans="1:24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</row>
    <row r="9" spans="1:24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4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3"/>
    </row>
    <row r="11" spans="1:24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3"/>
    </row>
    <row r="12" spans="1:24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</row>
    <row r="13" spans="1:24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/>
      <c r="X13" s="43"/>
    </row>
    <row r="14" spans="1:24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3">
        <f>R14</f>
        <v>1548429</v>
      </c>
      <c r="X14" s="43"/>
    </row>
    <row r="15" spans="1:24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3">
        <f t="shared" ref="W15:W17" si="0">R15</f>
        <v>1</v>
      </c>
      <c r="X15" s="43"/>
    </row>
    <row r="16" spans="1:24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3">
        <f t="shared" si="0"/>
        <v>780769</v>
      </c>
      <c r="X16" s="43"/>
    </row>
    <row r="17" spans="1:24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3">
        <f t="shared" si="0"/>
        <v>1</v>
      </c>
      <c r="X17" s="43"/>
    </row>
    <row r="18" spans="1:24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3">
        <f>S18</f>
        <v>45000</v>
      </c>
      <c r="X18" s="43"/>
    </row>
    <row r="19" spans="1:24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43"/>
    </row>
    <row r="20" spans="1:24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3">
        <f>SUM(W12:W13)</f>
        <v>0</v>
      </c>
      <c r="X20" s="43"/>
    </row>
    <row r="21" spans="1:24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3">
        <f>SUM(N21)</f>
        <v>1</v>
      </c>
    </row>
    <row r="22" spans="1:24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</row>
    <row r="23" spans="1:24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3"/>
    </row>
    <row r="24" spans="1:24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3"/>
    </row>
    <row r="25" spans="1:24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3">
        <f>SUM(M25)</f>
        <v>95000</v>
      </c>
    </row>
    <row r="26" spans="1:24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3">
        <f>SUM(P26)</f>
        <v>641301</v>
      </c>
    </row>
    <row r="27" spans="1:24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3"/>
    </row>
    <row r="28" spans="1:24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3"/>
    </row>
    <row r="29" spans="1:24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3"/>
    </row>
    <row r="30" spans="1:24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3">
        <f>L30</f>
        <v>27014</v>
      </c>
    </row>
    <row r="31" spans="1:24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3"/>
    </row>
    <row r="32" spans="1:24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3"/>
    </row>
    <row r="33" spans="1:24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3"/>
    </row>
    <row r="34" spans="1:24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</row>
    <row r="35" spans="1:24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3"/>
    </row>
    <row r="36" spans="1:24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3"/>
    </row>
    <row r="37" spans="1:24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3"/>
    </row>
    <row r="38" spans="1:24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3"/>
    </row>
    <row r="39" spans="1:24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3"/>
    </row>
    <row r="40" spans="1:24" s="10" customFormat="1" ht="14.5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3"/>
    </row>
    <row r="41" spans="1:24" s="10" customFormat="1" ht="14.5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3"/>
    </row>
    <row r="42" spans="1:24" s="10" customFormat="1" ht="15.5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3">
        <f>SUM(K42:V42)</f>
        <v>842642.52627173299</v>
      </c>
      <c r="X42" s="46"/>
    </row>
    <row r="43" spans="1:24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3">
        <f>SUM(K43)</f>
        <v>1</v>
      </c>
      <c r="X43" s="43"/>
    </row>
    <row r="44" spans="1:24" s="10" customFormat="1" ht="14.5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3"/>
    </row>
    <row r="45" spans="1:24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3"/>
    </row>
    <row r="46" spans="1:24" s="10" customFormat="1" ht="14.5" hidden="1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3"/>
    </row>
    <row r="47" spans="1:24" s="10" customFormat="1" ht="14.5" hidden="1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3"/>
    </row>
    <row r="48" spans="1:24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3">
        <f>SUM(N48)</f>
        <v>29999</v>
      </c>
    </row>
    <row r="49" spans="1:23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3">
        <f>SUM(N49)</f>
        <v>1</v>
      </c>
    </row>
    <row r="50" spans="1:23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3">
        <f>Q50</f>
        <v>702994</v>
      </c>
    </row>
    <row r="51" spans="1:23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3">
        <f>Q51</f>
        <v>1</v>
      </c>
    </row>
    <row r="52" spans="1:23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3">
        <f t="shared" ref="W52:W53" si="1">Q52</f>
        <v>61574</v>
      </c>
    </row>
    <row r="53" spans="1:23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3">
        <f t="shared" si="1"/>
        <v>1</v>
      </c>
    </row>
    <row r="54" spans="1:23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3">
        <f>SUM(H54:I54)</f>
        <v>12401.920000000002</v>
      </c>
    </row>
    <row r="55" spans="1:23" s="10" customFormat="1" ht="15.5" hidden="1" x14ac:dyDescent="0.35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3">
        <f>T55</f>
        <v>17582.64</v>
      </c>
    </row>
    <row r="56" spans="1:23" s="10" customFormat="1" ht="14.5" hidden="1" x14ac:dyDescent="0.35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3">
        <f>U56</f>
        <v>34001.33</v>
      </c>
    </row>
    <row r="57" spans="1:23" s="10" customFormat="1" ht="14.5" hidden="1" x14ac:dyDescent="0.35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3">
        <f>U57</f>
        <v>76750.896384686639</v>
      </c>
    </row>
    <row r="58" spans="1:23" s="10" customFormat="1" ht="14.5" hidden="1" x14ac:dyDescent="0.35">
      <c r="A58" s="68"/>
      <c r="B58" s="16"/>
      <c r="C58" s="14"/>
      <c r="D58" s="14"/>
      <c r="E58" s="14"/>
      <c r="F58" s="69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3"/>
    </row>
    <row r="59" spans="1:23" s="10" customFormat="1" ht="14.5" hidden="1" x14ac:dyDescent="0.35">
      <c r="A59" s="17"/>
      <c r="B59" s="17"/>
      <c r="C59" s="17"/>
      <c r="D59" s="14"/>
      <c r="E59" s="14"/>
      <c r="F59" s="14"/>
      <c r="G59" s="1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3">
        <f>SUM(H59:H59)</f>
        <v>0</v>
      </c>
    </row>
    <row r="60" spans="1:23" s="10" customFormat="1" ht="14.5" x14ac:dyDescent="0.35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12401.920000000002</v>
      </c>
      <c r="I60" s="35">
        <f>SUM(I8:I59)</f>
        <v>2240334</v>
      </c>
      <c r="J60" s="35">
        <f>SUM(J7:J21)</f>
        <v>214673</v>
      </c>
      <c r="K60" s="35">
        <f>SUM(K41:K44)</f>
        <v>661143.52627173299</v>
      </c>
      <c r="L60" s="35">
        <f>SUM(L29:L30)</f>
        <v>27014</v>
      </c>
      <c r="M60" s="35">
        <f>SUM(M24:M27)</f>
        <v>95000</v>
      </c>
      <c r="N60" s="35">
        <f>SUM(N20:N59)</f>
        <v>100000</v>
      </c>
      <c r="O60" s="35">
        <f>SUM(O10:O11)</f>
        <v>379095</v>
      </c>
      <c r="P60" s="35">
        <f>SUM(P26:P27)</f>
        <v>641301</v>
      </c>
      <c r="Q60" s="35">
        <f>SUM(Q47:Q53)</f>
        <v>764570</v>
      </c>
      <c r="R60" s="35">
        <f>SUM(R7:R19)</f>
        <v>2329200</v>
      </c>
      <c r="S60" s="35">
        <f>SUM(S15:S19)</f>
        <v>45000</v>
      </c>
      <c r="T60" s="35">
        <f>SUM(T55:T57)</f>
        <v>17582.64</v>
      </c>
      <c r="U60" s="35">
        <f>SUM(U47:U57)</f>
        <v>110752.22638468664</v>
      </c>
      <c r="V60" s="35">
        <f>SUM(V41:V43)</f>
        <v>181500</v>
      </c>
      <c r="W60" s="33"/>
    </row>
    <row r="61" spans="1:23" s="10" customFormat="1" ht="14.5" x14ac:dyDescent="0.35">
      <c r="A61" s="22"/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</row>
    <row r="62" spans="1:23" s="10" customFormat="1" ht="14.5" x14ac:dyDescent="0.35">
      <c r="A62" s="18" t="s">
        <v>9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3" s="10" customFormat="1" ht="14.5" hidden="1" x14ac:dyDescent="0.35">
      <c r="A63" s="18" t="s">
        <v>60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3" s="10" customFormat="1" ht="14.5" hidden="1" x14ac:dyDescent="0.35">
      <c r="A64" s="22" t="s">
        <v>61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1" ht="14.5" hidden="1" x14ac:dyDescent="0.35">
      <c r="A65" s="18" t="s">
        <v>67</v>
      </c>
    </row>
    <row r="66" spans="1:1" ht="14.5" hidden="1" x14ac:dyDescent="0.35">
      <c r="A66" s="22" t="s">
        <v>68</v>
      </c>
    </row>
    <row r="67" spans="1:1" ht="14.5" hidden="1" x14ac:dyDescent="0.35">
      <c r="A67" s="18" t="s">
        <v>67</v>
      </c>
    </row>
    <row r="68" spans="1:1" ht="14.5" hidden="1" x14ac:dyDescent="0.35">
      <c r="A68" s="22" t="s">
        <v>68</v>
      </c>
    </row>
    <row r="69" spans="1:1" ht="14.5" hidden="1" x14ac:dyDescent="0.35">
      <c r="A69" s="18" t="s">
        <v>70</v>
      </c>
    </row>
    <row r="70" spans="1:1" ht="14.5" hidden="1" x14ac:dyDescent="0.35">
      <c r="A70" s="22" t="s">
        <v>71</v>
      </c>
    </row>
    <row r="71" spans="1:1" ht="14.5" hidden="1" x14ac:dyDescent="0.35">
      <c r="A71" s="18" t="s">
        <v>81</v>
      </c>
    </row>
    <row r="72" spans="1:1" ht="14.5" hidden="1" x14ac:dyDescent="0.35">
      <c r="A72" s="22" t="s">
        <v>82</v>
      </c>
    </row>
    <row r="73" spans="1:1" ht="14.5" hidden="1" x14ac:dyDescent="0.35">
      <c r="A73" s="18" t="s">
        <v>83</v>
      </c>
    </row>
    <row r="74" spans="1:1" ht="14.5" hidden="1" x14ac:dyDescent="0.35">
      <c r="A74" s="22" t="s">
        <v>84</v>
      </c>
    </row>
    <row r="75" spans="1:1" ht="14.5" hidden="1" x14ac:dyDescent="0.35">
      <c r="A75" s="18" t="s">
        <v>91</v>
      </c>
    </row>
    <row r="76" spans="1:1" ht="14.5" hidden="1" x14ac:dyDescent="0.35">
      <c r="A76" s="18" t="s">
        <v>92</v>
      </c>
    </row>
    <row r="77" spans="1:1" ht="14.5" hidden="1" x14ac:dyDescent="0.35">
      <c r="A77" s="18" t="s">
        <v>103</v>
      </c>
    </row>
    <row r="78" spans="1:1" ht="14.5" hidden="1" x14ac:dyDescent="0.35">
      <c r="A78" s="22" t="s">
        <v>102</v>
      </c>
    </row>
    <row r="79" spans="1:1" ht="14.5" hidden="1" x14ac:dyDescent="0.35">
      <c r="A79" s="18" t="s">
        <v>109</v>
      </c>
    </row>
    <row r="80" spans="1:1" ht="14.5" hidden="1" x14ac:dyDescent="0.35">
      <c r="A80" s="22" t="s">
        <v>108</v>
      </c>
    </row>
    <row r="81" spans="1:2" ht="14.5" hidden="1" x14ac:dyDescent="0.35">
      <c r="A81" s="18" t="s">
        <v>110</v>
      </c>
    </row>
    <row r="82" spans="1:2" ht="14.5" hidden="1" x14ac:dyDescent="0.35">
      <c r="A82" s="22" t="s">
        <v>111</v>
      </c>
    </row>
    <row r="83" spans="1:2" ht="14.5" hidden="1" x14ac:dyDescent="0.35">
      <c r="A83" s="18" t="s">
        <v>117</v>
      </c>
      <c r="B83" s="18"/>
    </row>
    <row r="84" spans="1:2" ht="14.5" hidden="1" x14ac:dyDescent="0.35">
      <c r="A84" s="22" t="s">
        <v>118</v>
      </c>
    </row>
    <row r="85" spans="1:2" ht="14.5" hidden="1" x14ac:dyDescent="0.35">
      <c r="A85" s="18" t="s">
        <v>120</v>
      </c>
    </row>
    <row r="86" spans="1:2" ht="14.5" hidden="1" x14ac:dyDescent="0.35">
      <c r="A86" s="22" t="s">
        <v>121</v>
      </c>
    </row>
    <row r="87" spans="1:2" ht="14.5" hidden="1" x14ac:dyDescent="0.35">
      <c r="A87" s="18" t="s">
        <v>127</v>
      </c>
    </row>
    <row r="88" spans="1:2" ht="14.5" hidden="1" x14ac:dyDescent="0.35">
      <c r="A88" s="22" t="s">
        <v>126</v>
      </c>
    </row>
    <row r="89" spans="1:2" ht="14.5" hidden="1" x14ac:dyDescent="0.35">
      <c r="A89" s="18" t="s">
        <v>129</v>
      </c>
    </row>
    <row r="90" spans="1:2" ht="14.5" hidden="1" x14ac:dyDescent="0.35">
      <c r="A90" s="22" t="s">
        <v>128</v>
      </c>
    </row>
    <row r="91" spans="1:2" ht="14.5" hidden="1" x14ac:dyDescent="0.35">
      <c r="A91" s="18" t="s">
        <v>137</v>
      </c>
    </row>
    <row r="92" spans="1:2" ht="14.5" hidden="1" x14ac:dyDescent="0.35">
      <c r="A92" s="22" t="s">
        <v>136</v>
      </c>
    </row>
    <row r="93" spans="1:2" ht="14.5" x14ac:dyDescent="0.35">
      <c r="A93" s="18" t="s">
        <v>145</v>
      </c>
    </row>
    <row r="94" spans="1:2" ht="14.5" x14ac:dyDescent="0.35">
      <c r="A94" s="22" t="s">
        <v>144</v>
      </c>
    </row>
    <row r="101" spans="1:1" ht="14.5" x14ac:dyDescent="0.35">
      <c r="A101" s="10" t="s">
        <v>49</v>
      </c>
    </row>
    <row r="102" spans="1:1" ht="14.5" x14ac:dyDescent="0.35">
      <c r="A102" s="67" t="s">
        <v>52</v>
      </c>
    </row>
    <row r="103" spans="1:1" ht="14.5" x14ac:dyDescent="0.35">
      <c r="A103" s="10" t="s">
        <v>50</v>
      </c>
    </row>
    <row r="104" spans="1:1" ht="14.5" x14ac:dyDescent="0.35">
      <c r="A104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2024-02-29T14:49:39Z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