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4459A1B0-2F99-4AF8-9B34-697862D35D11}" xr6:coauthVersionLast="47" xr6:coauthVersionMax="47" xr10:uidLastSave="{00000000-0000-0000-0000-000000000000}"/>
  <bookViews>
    <workbookView xWindow="1725" yWindow="2040" windowWidth="2160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3" i="2" l="1"/>
  <c r="Z67" i="2"/>
  <c r="Y67" i="2"/>
  <c r="AA62" i="2"/>
  <c r="AA61" i="2"/>
  <c r="AA60" i="2"/>
  <c r="X67" i="2"/>
  <c r="AA59" i="2"/>
  <c r="W58" i="2"/>
  <c r="W67" i="2" s="1"/>
  <c r="V67" i="2"/>
  <c r="AA57" i="2"/>
  <c r="AA56" i="2"/>
  <c r="U67" i="2"/>
  <c r="AA55" i="2"/>
  <c r="T67" i="2"/>
  <c r="S67" i="2"/>
  <c r="AA18" i="2"/>
  <c r="AA15" i="2"/>
  <c r="AA17" i="2"/>
  <c r="R16" i="2"/>
  <c r="AA16" i="2" s="1"/>
  <c r="R14" i="2"/>
  <c r="AA14" i="2" s="1"/>
  <c r="Q52" i="2"/>
  <c r="AA52" i="2" s="1"/>
  <c r="AA53" i="2"/>
  <c r="AA51" i="2"/>
  <c r="Q50" i="2"/>
  <c r="AA50" i="2" s="1"/>
  <c r="P67" i="2"/>
  <c r="AA26" i="2"/>
  <c r="O10" i="2"/>
  <c r="AA49" i="2"/>
  <c r="AA21" i="2"/>
  <c r="N20" i="2"/>
  <c r="N48" i="2"/>
  <c r="AA58" i="2" l="1"/>
  <c r="R67" i="2"/>
  <c r="Q67" i="2"/>
  <c r="O67" i="2"/>
  <c r="AA48" i="2"/>
  <c r="N67" i="2"/>
  <c r="AA25" i="2"/>
  <c r="M67" i="2"/>
  <c r="AA30" i="2"/>
  <c r="L67" i="2"/>
  <c r="AA43" i="2"/>
  <c r="K42" i="2"/>
  <c r="AA42" i="2" s="1"/>
  <c r="J12" i="2"/>
  <c r="I8" i="2"/>
  <c r="AA54" i="2"/>
  <c r="AA20" i="2" l="1"/>
  <c r="K67" i="2"/>
  <c r="J67" i="2"/>
  <c r="I67" i="2"/>
  <c r="AA66" i="2"/>
  <c r="H67" i="2"/>
</calcChain>
</file>

<file path=xl/sharedStrings.xml><?xml version="1.0" encoding="utf-8"?>
<sst xmlns="http://schemas.openxmlformats.org/spreadsheetml/2006/main" count="292" uniqueCount="175">
  <si>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</si>
  <si>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</si>
  <si>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</si>
  <si>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</si>
  <si>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</si>
  <si>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</si>
  <si>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</si>
  <si>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</si>
  <si>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</si>
  <si>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</si>
  <si>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</si>
  <si>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</si>
  <si>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</si>
  <si>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</si>
  <si>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</si>
  <si>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</si>
  <si>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</si>
  <si>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</si>
  <si>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</si>
  <si>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</si>
  <si>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</si>
  <si>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</si>
  <si>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</si>
  <si>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</si>
  <si>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</si>
  <si>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</si>
  <si>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</si>
  <si>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</si>
  <si>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</si>
  <si>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</si>
  <si>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</si>
  <si>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</si>
  <si>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</si>
  <si>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</si>
  <si>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</si>
  <si>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</si>
  <si>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</si>
  <si>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</si>
  <si>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</si>
  <si>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</si>
  <si>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</si>
  <si>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</si>
  <si>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</si>
  <si>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</si>
  <si>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</si>
  <si>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</si>
  <si>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</si>
  <si>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</si>
  <si>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</si>
  <si>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</si>
  <si>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</si>
  <si>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</si>
  <si>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</si>
  <si>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</si>
  <si>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</si>
  <si>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</si>
  <si>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</si>
  <si>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</si>
  <si>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</si>
  <si>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</si>
  <si>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</si>
  <si>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</si>
  <si>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</si>
  <si>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</si>
  <si>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</si>
  <si>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</si>
  <si>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</si>
  <si>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</si>
  <si>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</si>
  <si>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</si>
  <si>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</si>
  <si>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</si>
  <si>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</si>
  <si>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</si>
  <si>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</si>
  <si>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</si>
  <si>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</si>
  <si>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</si>
  <si>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</si>
  <si>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</si>
  <si>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</si>
  <si>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</si>
  <si>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</si>
  <si>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</si>
  <si>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</si>
  <si>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</si>
  <si>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</si>
  <si>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</si>
  <si>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</si>
  <si>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</si>
  <si>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</si>
  <si>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</si>
  <si>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</si>
  <si>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</si>
  <si>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</si>
  <si>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</si>
  <si>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</si>
  <si>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</si>
  <si>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</si>
  <si>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</si>
  <si>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</si>
  <si>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</si>
  <si>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</si>
  <si>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</si>
  <si>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</si>
  <si>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</si>
  <si>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</si>
  <si>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</si>
  <si>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</si>
  <si>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</si>
  <si>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</si>
  <si>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</si>
  <si>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</si>
  <si>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</si>
  <si>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</si>
  <si>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</si>
  <si>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</si>
  <si>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</si>
  <si>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</si>
  <si>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</si>
  <si>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</si>
  <si>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</si>
  <si>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</si>
  <si>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</si>
  <si>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</si>
  <si>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</si>
  <si>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</si>
  <si>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</si>
  <si>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</si>
  <si>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</si>
  <si>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</si>
  <si>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</si>
  <si>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</si>
  <si>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</si>
  <si>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</si>
  <si>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</si>
  <si>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</si>
  <si>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</si>
  <si>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</si>
  <si>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</si>
  <si>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</si>
  <si>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</si>
  <si>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</si>
  <si>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</si>
  <si>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</si>
  <si>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</si>
  <si>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</si>
  <si>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</si>
  <si>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</si>
  <si>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</si>
  <si>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</si>
  <si>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</si>
  <si>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</si>
  <si>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</si>
  <si>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</si>
  <si>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</si>
  <si>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</si>
  <si>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</si>
  <si>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</si>
  <si>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</si>
  <si>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</si>
  <si>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</si>
  <si>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</si>
  <si>
    <t>BUDGET #17 FY24  MARCH 13, 2024</t>
  </si>
  <si>
    <t>BUDGET #17 FY24</t>
  </si>
  <si>
    <t>MA COMMISION FOR THE BLIND</t>
  </si>
  <si>
    <t> FH126A23VR</t>
  </si>
  <si>
    <t>4110-3021</t>
  </si>
  <si>
    <t>K222</t>
  </si>
  <si>
    <t>BUDGET #18 FY24</t>
  </si>
  <si>
    <t xml:space="preserve">MA SCSEP </t>
  </si>
  <si>
    <t>9110-1178</t>
  </si>
  <si>
    <t>K116</t>
  </si>
  <si>
    <t>BUDGET #18 FY24  MARCH 15, 2024</t>
  </si>
  <si>
    <t>FAD0068NG0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</si>
</sst>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5"/>
  <sheetViews>
    <sheetView tabSelected="1" topLeftCell="B5" zoomScale="110" zoomScaleNormal="110" workbookViewId="0">
      <selection activeCell="Z63" sqref="Z63"/>
    </sheetView>
  </sheetViews>
  <sheetFormatPr defaultColWidth="9.28515625" defaultRowHeight="13.5" x14ac:dyDescent="0.25"/>
  <cols>
    <col min="1" max="1" width="82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8" width="19.85546875" style="2" hidden="1" customWidth="1"/>
    <col min="9" max="17" width="18" style="2" hidden="1" customWidth="1"/>
    <col min="18" max="20" width="19" style="2" hidden="1" customWidth="1"/>
    <col min="21" max="25" width="25.42578125" style="2" hidden="1" customWidth="1"/>
    <col min="26" max="26" width="25.42578125" style="2" customWidth="1"/>
    <col min="27" max="27" width="13.85546875" style="3" hidden="1" customWidth="1"/>
    <col min="28" max="28" width="23.5703125" style="3" customWidth="1"/>
    <col min="29" max="29" width="15.140625" style="3" customWidth="1"/>
    <col min="30" max="30" width="12.42578125" style="3" customWidth="1"/>
    <col min="31" max="16384" width="9.28515625" style="3"/>
  </cols>
  <sheetData>
    <row r="1" spans="1:28" ht="20.25" x14ac:dyDescent="0.3">
      <c r="A1" s="3" t="s">
        <v>11</v>
      </c>
      <c r="B1" s="87" t="s">
        <v>10</v>
      </c>
      <c r="C1" s="88"/>
      <c r="D1" s="88"/>
      <c r="E1" s="88"/>
      <c r="F1" s="88"/>
      <c r="G1" s="88"/>
      <c r="H1" s="8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8" ht="20.25" x14ac:dyDescent="0.3">
      <c r="B2" s="6"/>
      <c r="C2" s="6"/>
      <c r="D2" s="6"/>
      <c r="E2" s="7"/>
      <c r="F2" s="7"/>
      <c r="G2" s="7"/>
    </row>
    <row r="3" spans="1:28" ht="20.25" x14ac:dyDescent="0.3">
      <c r="A3" s="4" t="s">
        <v>12</v>
      </c>
      <c r="B3" s="6" t="s">
        <v>7</v>
      </c>
      <c r="C3" s="1"/>
    </row>
    <row r="4" spans="1:28" ht="21" thickBot="1" x14ac:dyDescent="0.35">
      <c r="A4" s="4"/>
      <c r="B4" s="5"/>
      <c r="C4" s="1"/>
    </row>
    <row r="5" spans="1:28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58" t="s">
        <v>164</v>
      </c>
      <c r="Z5" s="58" t="s">
        <v>169</v>
      </c>
      <c r="AA5" s="27" t="s">
        <v>6</v>
      </c>
    </row>
    <row r="6" spans="1:28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27"/>
    </row>
    <row r="7" spans="1:28" s="10" customFormat="1" ht="16.5" hidden="1" x14ac:dyDescent="0.3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27"/>
    </row>
    <row r="8" spans="1:28" s="10" customFormat="1" ht="16.5" hidden="1" x14ac:dyDescent="0.3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8" s="10" customFormat="1" ht="16.5" hidden="1" x14ac:dyDescent="0.3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</row>
    <row r="10" spans="1:28" s="10" customFormat="1" ht="16.5" hidden="1" x14ac:dyDescent="0.3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8" s="10" customFormat="1" ht="16.5" hidden="1" x14ac:dyDescent="0.3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3"/>
    </row>
    <row r="12" spans="1:28" s="10" customFormat="1" ht="16.5" hidden="1" x14ac:dyDescent="0.3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/>
    </row>
    <row r="13" spans="1:28" s="10" customFormat="1" ht="16.5" hidden="1" x14ac:dyDescent="0.3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  <c r="AB13" s="43"/>
    </row>
    <row r="14" spans="1:28" s="10" customFormat="1" ht="16.5" hidden="1" x14ac:dyDescent="0.3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2"/>
      <c r="Z14" s="32"/>
      <c r="AA14" s="33">
        <f>R14</f>
        <v>1548429</v>
      </c>
      <c r="AB14" s="43"/>
    </row>
    <row r="15" spans="1:28" s="10" customFormat="1" ht="16.5" hidden="1" x14ac:dyDescent="0.3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2"/>
      <c r="Z15" s="32"/>
      <c r="AA15" s="33">
        <f t="shared" ref="AA15:AA17" si="0">R15</f>
        <v>1</v>
      </c>
      <c r="AB15" s="43"/>
    </row>
    <row r="16" spans="1:28" s="10" customFormat="1" ht="16.5" hidden="1" x14ac:dyDescent="0.3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2"/>
      <c r="Z16" s="32"/>
      <c r="AA16" s="33">
        <f t="shared" si="0"/>
        <v>780769</v>
      </c>
      <c r="AB16" s="43"/>
    </row>
    <row r="17" spans="1:28" s="10" customFormat="1" ht="16.5" hidden="1" x14ac:dyDescent="0.3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2"/>
      <c r="Z17" s="32"/>
      <c r="AA17" s="33">
        <f t="shared" si="0"/>
        <v>1</v>
      </c>
      <c r="AB17" s="43"/>
    </row>
    <row r="18" spans="1:28" s="10" customFormat="1" ht="16.5" hidden="1" x14ac:dyDescent="0.3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2"/>
      <c r="Z18" s="32"/>
      <c r="AA18" s="33">
        <f>S18</f>
        <v>45000</v>
      </c>
      <c r="AB18" s="43"/>
    </row>
    <row r="19" spans="1:28" s="10" customFormat="1" ht="16.5" hidden="1" x14ac:dyDescent="0.3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  <c r="AB19" s="43"/>
    </row>
    <row r="20" spans="1:28" s="10" customFormat="1" ht="16.5" hidden="1" x14ac:dyDescent="0.3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>
        <f>SUM(AA12:AA13)</f>
        <v>0</v>
      </c>
      <c r="AB20" s="43"/>
    </row>
    <row r="21" spans="1:28" s="10" customFormat="1" ht="16.5" hidden="1" x14ac:dyDescent="0.3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>
        <f>SUM(N21)</f>
        <v>1</v>
      </c>
    </row>
    <row r="22" spans="1:28" s="10" customFormat="1" ht="15.75" hidden="1" customHeight="1" x14ac:dyDescent="0.3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8" s="10" customFormat="1" ht="16.5" hidden="1" x14ac:dyDescent="0.3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3"/>
    </row>
    <row r="24" spans="1:28" s="10" customFormat="1" ht="16.5" hidden="1" x14ac:dyDescent="0.3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3"/>
    </row>
    <row r="25" spans="1:28" s="10" customFormat="1" ht="16.5" hidden="1" x14ac:dyDescent="0.3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3">
        <f>SUM(M25)</f>
        <v>95000</v>
      </c>
    </row>
    <row r="26" spans="1:28" s="10" customFormat="1" ht="17.25" hidden="1" thickBot="1" x14ac:dyDescent="0.35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3">
        <f>SUM(P26)</f>
        <v>641301</v>
      </c>
    </row>
    <row r="27" spans="1:28" s="10" customFormat="1" ht="17.25" hidden="1" thickTop="1" x14ac:dyDescent="0.3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3"/>
    </row>
    <row r="28" spans="1:28" s="10" customFormat="1" ht="16.5" hidden="1" x14ac:dyDescent="0.3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3"/>
    </row>
    <row r="29" spans="1:28" s="10" customFormat="1" ht="16.5" hidden="1" x14ac:dyDescent="0.3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3"/>
    </row>
    <row r="30" spans="1:28" s="10" customFormat="1" ht="16.5" hidden="1" x14ac:dyDescent="0.3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3">
        <f>L30</f>
        <v>27014</v>
      </c>
    </row>
    <row r="31" spans="1:28" s="10" customFormat="1" ht="16.5" hidden="1" x14ac:dyDescent="0.3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3"/>
    </row>
    <row r="32" spans="1:28" s="10" customFormat="1" ht="16.5" hidden="1" x14ac:dyDescent="0.3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3"/>
    </row>
    <row r="33" spans="1:28" s="18" customFormat="1" ht="15" hidden="1" x14ac:dyDescent="0.2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3"/>
    </row>
    <row r="34" spans="1:28" s="18" customFormat="1" ht="16.5" hidden="1" x14ac:dyDescent="0.3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3"/>
    </row>
    <row r="35" spans="1:28" s="18" customFormat="1" ht="15" hidden="1" x14ac:dyDescent="0.2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3"/>
    </row>
    <row r="36" spans="1:28" s="18" customFormat="1" ht="15" hidden="1" x14ac:dyDescent="0.2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3"/>
    </row>
    <row r="37" spans="1:28" s="18" customFormat="1" ht="15" hidden="1" x14ac:dyDescent="0.2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3"/>
    </row>
    <row r="38" spans="1:28" s="18" customFormat="1" ht="15" hidden="1" x14ac:dyDescent="0.2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3"/>
    </row>
    <row r="39" spans="1:28" s="10" customFormat="1" ht="16.5" hidden="1" x14ac:dyDescent="0.3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3"/>
    </row>
    <row r="40" spans="1:28" s="10" customFormat="1" ht="16.5" hidden="1" x14ac:dyDescent="0.3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3"/>
    </row>
    <row r="41" spans="1:28" s="10" customFormat="1" ht="16.5" hidden="1" x14ac:dyDescent="0.3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3"/>
    </row>
    <row r="42" spans="1:28" s="10" customFormat="1" ht="16.5" hidden="1" x14ac:dyDescent="0.3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5"/>
      <c r="Z42" s="35"/>
      <c r="AA42" s="33">
        <f>SUM(K42:V42)</f>
        <v>842642.52627173299</v>
      </c>
      <c r="AB42" s="46"/>
    </row>
    <row r="43" spans="1:28" s="10" customFormat="1" ht="16.5" hidden="1" x14ac:dyDescent="0.3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3">
        <f>SUM(K43)</f>
        <v>1</v>
      </c>
      <c r="AB43" s="43"/>
    </row>
    <row r="44" spans="1:28" s="10" customFormat="1" ht="16.5" hidden="1" x14ac:dyDescent="0.3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3"/>
    </row>
    <row r="45" spans="1:28" s="10" customFormat="1" ht="16.5" x14ac:dyDescent="0.3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3"/>
    </row>
    <row r="46" spans="1:28" s="10" customFormat="1" ht="16.5" x14ac:dyDescent="0.3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3"/>
    </row>
    <row r="47" spans="1:28" s="10" customFormat="1" ht="16.5" x14ac:dyDescent="0.3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3"/>
    </row>
    <row r="48" spans="1:28" s="10" customFormat="1" ht="16.5" hidden="1" x14ac:dyDescent="0.3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3">
        <f>SUM(N48)</f>
        <v>29999</v>
      </c>
    </row>
    <row r="49" spans="1:27" s="10" customFormat="1" ht="16.5" hidden="1" x14ac:dyDescent="0.3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3">
        <f>SUM(N49)</f>
        <v>1</v>
      </c>
    </row>
    <row r="50" spans="1:27" s="10" customFormat="1" ht="16.5" hidden="1" x14ac:dyDescent="0.3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5"/>
      <c r="Z50" s="35"/>
      <c r="AA50" s="33">
        <f>Q50</f>
        <v>702994</v>
      </c>
    </row>
    <row r="51" spans="1:27" s="18" customFormat="1" ht="16.5" hidden="1" x14ac:dyDescent="0.3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6"/>
      <c r="Z51" s="36"/>
      <c r="AA51" s="33">
        <f>Q51</f>
        <v>1</v>
      </c>
    </row>
    <row r="52" spans="1:27" s="18" customFormat="1" ht="16.5" hidden="1" x14ac:dyDescent="0.3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6"/>
      <c r="Z52" s="36"/>
      <c r="AA52" s="33">
        <f t="shared" ref="AA52:AA53" si="1">Q52</f>
        <v>61574</v>
      </c>
    </row>
    <row r="53" spans="1:27" s="10" customFormat="1" ht="16.5" hidden="1" x14ac:dyDescent="0.3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6"/>
      <c r="Z53" s="36"/>
      <c r="AA53" s="33">
        <f t="shared" si="1"/>
        <v>1</v>
      </c>
    </row>
    <row r="54" spans="1:27" s="10" customFormat="1" ht="16.5" hidden="1" x14ac:dyDescent="0.3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3">
        <f>SUM(H54:I54)</f>
        <v>12401.920000000002</v>
      </c>
    </row>
    <row r="55" spans="1:27" s="10" customFormat="1" ht="16.5" hidden="1" x14ac:dyDescent="0.3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6"/>
      <c r="Z55" s="36"/>
      <c r="AA55" s="33">
        <f>T55</f>
        <v>17582.64</v>
      </c>
    </row>
    <row r="56" spans="1:27" s="10" customFormat="1" ht="16.5" hidden="1" x14ac:dyDescent="0.3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6"/>
      <c r="Z56" s="36"/>
      <c r="AA56" s="33">
        <f>U56</f>
        <v>34001.33</v>
      </c>
    </row>
    <row r="57" spans="1:27" s="10" customFormat="1" ht="16.5" hidden="1" x14ac:dyDescent="0.3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6"/>
      <c r="Z57" s="36"/>
      <c r="AA57" s="33">
        <f>U57</f>
        <v>76750.896384686639</v>
      </c>
    </row>
    <row r="58" spans="1:27" s="10" customFormat="1" ht="16.5" hidden="1" x14ac:dyDescent="0.3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6"/>
      <c r="Y58" s="36"/>
      <c r="Z58" s="36"/>
      <c r="AA58" s="33">
        <f>W58</f>
        <v>135308</v>
      </c>
    </row>
    <row r="59" spans="1:27" s="10" customFormat="1" ht="16.5" hidden="1" x14ac:dyDescent="0.3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6"/>
      <c r="Y59" s="36"/>
      <c r="Z59" s="36"/>
      <c r="AA59" s="33">
        <f>W59</f>
        <v>1</v>
      </c>
    </row>
    <row r="60" spans="1:27" s="10" customFormat="1" ht="16.5" hidden="1" x14ac:dyDescent="0.3">
      <c r="A60" s="79" t="s">
        <v>154</v>
      </c>
      <c r="B60" s="74" t="s">
        <v>64</v>
      </c>
      <c r="C60" s="81" t="s">
        <v>155</v>
      </c>
      <c r="D60" s="81" t="s">
        <v>156</v>
      </c>
      <c r="E60" s="82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6"/>
      <c r="Z60" s="36"/>
      <c r="AA60" s="33">
        <f>X60</f>
        <v>10536.46</v>
      </c>
    </row>
    <row r="61" spans="1:27" s="10" customFormat="1" ht="16.5" hidden="1" x14ac:dyDescent="0.3">
      <c r="A61" s="80" t="s">
        <v>158</v>
      </c>
      <c r="B61" s="74" t="s">
        <v>64</v>
      </c>
      <c r="C61" s="81" t="s">
        <v>159</v>
      </c>
      <c r="D61" s="81" t="s">
        <v>160</v>
      </c>
      <c r="E61" s="82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6"/>
      <c r="Z61" s="36"/>
      <c r="AA61" s="33">
        <f>X61</f>
        <v>7902.34</v>
      </c>
    </row>
    <row r="62" spans="1:27" s="10" customFormat="1" ht="16.5" hidden="1" x14ac:dyDescent="0.3">
      <c r="A62" s="19" t="s">
        <v>165</v>
      </c>
      <c r="B62" s="74" t="s">
        <v>64</v>
      </c>
      <c r="C62" s="83" t="s">
        <v>166</v>
      </c>
      <c r="D62" s="84" t="s">
        <v>167</v>
      </c>
      <c r="E62" s="62" t="s">
        <v>168</v>
      </c>
      <c r="F62" s="15" t="s">
        <v>14</v>
      </c>
      <c r="G62" s="1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>
        <v>7475</v>
      </c>
      <c r="Z62" s="36"/>
      <c r="AA62" s="33">
        <f>Y62</f>
        <v>7475</v>
      </c>
    </row>
    <row r="63" spans="1:27" s="10" customFormat="1" ht="16.5" x14ac:dyDescent="0.3">
      <c r="A63" s="19" t="s">
        <v>170</v>
      </c>
      <c r="B63" s="74" t="s">
        <v>64</v>
      </c>
      <c r="C63" s="85" t="s">
        <v>174</v>
      </c>
      <c r="D63" s="85" t="s">
        <v>171</v>
      </c>
      <c r="E63" s="86" t="s">
        <v>172</v>
      </c>
      <c r="F63" s="15" t="s">
        <v>14</v>
      </c>
      <c r="G63" s="1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>
        <v>2761.34</v>
      </c>
      <c r="AA63" s="33">
        <f>Z63</f>
        <v>2761.34</v>
      </c>
    </row>
    <row r="64" spans="1:27" s="10" customFormat="1" ht="16.5" x14ac:dyDescent="0.3">
      <c r="A64" s="19"/>
      <c r="B64" s="74"/>
      <c r="C64" s="83"/>
      <c r="D64" s="84"/>
      <c r="E64" s="62"/>
      <c r="F64" s="15"/>
      <c r="G64" s="1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3"/>
    </row>
    <row r="65" spans="1:27" s="10" customFormat="1" ht="16.5" x14ac:dyDescent="0.3">
      <c r="A65" s="80"/>
      <c r="B65" s="74"/>
      <c r="C65" s="81"/>
      <c r="D65" s="81"/>
      <c r="E65" s="82"/>
      <c r="F65" s="15"/>
      <c r="G65" s="1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3"/>
    </row>
    <row r="66" spans="1:27" s="10" customFormat="1" ht="16.5" x14ac:dyDescent="0.3">
      <c r="A66" s="17"/>
      <c r="B66" s="17"/>
      <c r="C66" s="17"/>
      <c r="D66" s="14"/>
      <c r="E66" s="14"/>
      <c r="F66" s="14"/>
      <c r="G66" s="1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3">
        <f>SUM(H66:H66)</f>
        <v>0</v>
      </c>
    </row>
    <row r="67" spans="1:27" s="10" customFormat="1" ht="16.5" x14ac:dyDescent="0.3">
      <c r="A67" s="19" t="s">
        <v>0</v>
      </c>
      <c r="B67" s="19"/>
      <c r="C67" s="21"/>
      <c r="D67" s="21"/>
      <c r="E67" s="21"/>
      <c r="F67" s="21"/>
      <c r="G67" s="21"/>
      <c r="H67" s="35">
        <f>SUM(H6:H66)</f>
        <v>12401.920000000002</v>
      </c>
      <c r="I67" s="35">
        <f>SUM(I8:I66)</f>
        <v>2240334</v>
      </c>
      <c r="J67" s="35">
        <f>SUM(J7:J21)</f>
        <v>214673</v>
      </c>
      <c r="K67" s="35">
        <f>SUM(K41:K44)</f>
        <v>661143.52627173299</v>
      </c>
      <c r="L67" s="35">
        <f>SUM(L29:L30)</f>
        <v>27014</v>
      </c>
      <c r="M67" s="35">
        <f>SUM(M24:M27)</f>
        <v>95000</v>
      </c>
      <c r="N67" s="35">
        <f>SUM(N20:N66)</f>
        <v>100000</v>
      </c>
      <c r="O67" s="35">
        <f>SUM(O10:O11)</f>
        <v>379095</v>
      </c>
      <c r="P67" s="35">
        <f>SUM(P26:P27)</f>
        <v>641301</v>
      </c>
      <c r="Q67" s="35">
        <f>SUM(Q47:Q53)</f>
        <v>764570</v>
      </c>
      <c r="R67" s="35">
        <f>SUM(R7:R19)</f>
        <v>2329200</v>
      </c>
      <c r="S67" s="35">
        <f>SUM(S15:S19)</f>
        <v>45000</v>
      </c>
      <c r="T67" s="35">
        <f>SUM(T55:T57)</f>
        <v>17582.64</v>
      </c>
      <c r="U67" s="35">
        <f>SUM(U47:U57)</f>
        <v>110752.22638468664</v>
      </c>
      <c r="V67" s="35">
        <f>SUM(V41:V43)</f>
        <v>181500</v>
      </c>
      <c r="W67" s="35">
        <f>SUM(W46:W66)</f>
        <v>135309</v>
      </c>
      <c r="X67" s="35">
        <f>SUM(X58:X66)</f>
        <v>18438.8</v>
      </c>
      <c r="Y67" s="35">
        <f>SUM(Y61:Y65)</f>
        <v>7475</v>
      </c>
      <c r="Z67" s="35">
        <f>SUM(Z47:Z65)</f>
        <v>2761.34</v>
      </c>
      <c r="AA67" s="33"/>
    </row>
    <row r="68" spans="1:27" s="10" customFormat="1" ht="16.5" x14ac:dyDescent="0.3">
      <c r="A68" s="22"/>
      <c r="B68" s="22"/>
      <c r="C68" s="23"/>
      <c r="D68" s="23"/>
      <c r="E68" s="23"/>
      <c r="F68" s="23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</row>
    <row r="69" spans="1:27" s="10" customFormat="1" ht="16.5" x14ac:dyDescent="0.3">
      <c r="A69" s="18" t="s">
        <v>9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7" s="10" customFormat="1" ht="16.5" hidden="1" x14ac:dyDescent="0.3">
      <c r="A70" s="18" t="s">
        <v>60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7" s="10" customFormat="1" ht="16.5" hidden="1" x14ac:dyDescent="0.3">
      <c r="A71" s="22" t="s">
        <v>61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7" ht="15" hidden="1" x14ac:dyDescent="0.25">
      <c r="A72" s="18" t="s">
        <v>67</v>
      </c>
    </row>
    <row r="73" spans="1:27" ht="15" hidden="1" x14ac:dyDescent="0.25">
      <c r="A73" s="22" t="s">
        <v>68</v>
      </c>
    </row>
    <row r="74" spans="1:27" ht="15" hidden="1" x14ac:dyDescent="0.25">
      <c r="A74" s="18" t="s">
        <v>67</v>
      </c>
    </row>
    <row r="75" spans="1:27" ht="15" hidden="1" x14ac:dyDescent="0.25">
      <c r="A75" s="22" t="s">
        <v>68</v>
      </c>
    </row>
    <row r="76" spans="1:27" ht="15" hidden="1" x14ac:dyDescent="0.25">
      <c r="A76" s="18" t="s">
        <v>70</v>
      </c>
    </row>
    <row r="77" spans="1:27" ht="15" hidden="1" x14ac:dyDescent="0.25">
      <c r="A77" s="22" t="s">
        <v>71</v>
      </c>
    </row>
    <row r="78" spans="1:27" ht="15" hidden="1" x14ac:dyDescent="0.25">
      <c r="A78" s="18" t="s">
        <v>81</v>
      </c>
    </row>
    <row r="79" spans="1:27" ht="15" hidden="1" x14ac:dyDescent="0.25">
      <c r="A79" s="22" t="s">
        <v>82</v>
      </c>
    </row>
    <row r="80" spans="1:27" ht="15" hidden="1" x14ac:dyDescent="0.25">
      <c r="A80" s="18" t="s">
        <v>83</v>
      </c>
    </row>
    <row r="81" spans="1:2" ht="15" hidden="1" x14ac:dyDescent="0.25">
      <c r="A81" s="22" t="s">
        <v>84</v>
      </c>
    </row>
    <row r="82" spans="1:2" ht="15" hidden="1" x14ac:dyDescent="0.25">
      <c r="A82" s="18" t="s">
        <v>91</v>
      </c>
    </row>
    <row r="83" spans="1:2" ht="15" hidden="1" x14ac:dyDescent="0.25">
      <c r="A83" s="18" t="s">
        <v>92</v>
      </c>
    </row>
    <row r="84" spans="1:2" ht="15" hidden="1" x14ac:dyDescent="0.25">
      <c r="A84" s="18" t="s">
        <v>103</v>
      </c>
    </row>
    <row r="85" spans="1:2" ht="15" hidden="1" x14ac:dyDescent="0.25">
      <c r="A85" s="22" t="s">
        <v>102</v>
      </c>
    </row>
    <row r="86" spans="1:2" ht="15" hidden="1" x14ac:dyDescent="0.25">
      <c r="A86" s="18" t="s">
        <v>109</v>
      </c>
    </row>
    <row r="87" spans="1:2" ht="15" hidden="1" x14ac:dyDescent="0.25">
      <c r="A87" s="22" t="s">
        <v>108</v>
      </c>
    </row>
    <row r="88" spans="1:2" ht="15" hidden="1" x14ac:dyDescent="0.25">
      <c r="A88" s="18" t="s">
        <v>110</v>
      </c>
    </row>
    <row r="89" spans="1:2" ht="15" hidden="1" x14ac:dyDescent="0.25">
      <c r="A89" s="22" t="s">
        <v>111</v>
      </c>
    </row>
    <row r="90" spans="1:2" ht="15" hidden="1" x14ac:dyDescent="0.25">
      <c r="A90" s="18" t="s">
        <v>117</v>
      </c>
      <c r="B90" s="18"/>
    </row>
    <row r="91" spans="1:2" ht="15" hidden="1" x14ac:dyDescent="0.25">
      <c r="A91" s="22" t="s">
        <v>118</v>
      </c>
    </row>
    <row r="92" spans="1:2" ht="15" hidden="1" x14ac:dyDescent="0.25">
      <c r="A92" s="18" t="s">
        <v>120</v>
      </c>
    </row>
    <row r="93" spans="1:2" ht="15" hidden="1" x14ac:dyDescent="0.25">
      <c r="A93" s="22" t="s">
        <v>121</v>
      </c>
    </row>
    <row r="94" spans="1:2" ht="15" hidden="1" x14ac:dyDescent="0.25">
      <c r="A94" s="18" t="s">
        <v>127</v>
      </c>
    </row>
    <row r="95" spans="1:2" ht="15" hidden="1" x14ac:dyDescent="0.25">
      <c r="A95" s="22" t="s">
        <v>126</v>
      </c>
    </row>
    <row r="96" spans="1:2" ht="15" hidden="1" x14ac:dyDescent="0.25">
      <c r="A96" s="18" t="s">
        <v>129</v>
      </c>
    </row>
    <row r="97" spans="1:1" ht="15" hidden="1" x14ac:dyDescent="0.25">
      <c r="A97" s="22" t="s">
        <v>128</v>
      </c>
    </row>
    <row r="98" spans="1:1" ht="15" hidden="1" x14ac:dyDescent="0.25">
      <c r="A98" s="18" t="s">
        <v>137</v>
      </c>
    </row>
    <row r="99" spans="1:1" ht="15" hidden="1" x14ac:dyDescent="0.25">
      <c r="A99" s="22" t="s">
        <v>136</v>
      </c>
    </row>
    <row r="100" spans="1:1" ht="15" hidden="1" x14ac:dyDescent="0.25">
      <c r="A100" s="18" t="s">
        <v>145</v>
      </c>
    </row>
    <row r="101" spans="1:1" ht="15" hidden="1" x14ac:dyDescent="0.25">
      <c r="A101" s="22" t="s">
        <v>144</v>
      </c>
    </row>
    <row r="102" spans="1:1" ht="15" hidden="1" x14ac:dyDescent="0.25">
      <c r="A102" s="18" t="s">
        <v>152</v>
      </c>
    </row>
    <row r="103" spans="1:1" ht="15" hidden="1" x14ac:dyDescent="0.25">
      <c r="A103" s="22" t="s">
        <v>151</v>
      </c>
    </row>
    <row r="104" spans="1:1" ht="15" hidden="1" x14ac:dyDescent="0.25">
      <c r="A104" s="18" t="s">
        <v>162</v>
      </c>
    </row>
    <row r="105" spans="1:1" ht="15" hidden="1" x14ac:dyDescent="0.25">
      <c r="A105" s="22" t="s">
        <v>128</v>
      </c>
    </row>
    <row r="106" spans="1:1" ht="15" hidden="1" x14ac:dyDescent="0.25">
      <c r="A106" s="18" t="s">
        <v>163</v>
      </c>
    </row>
    <row r="107" spans="1:1" ht="15" hidden="1" x14ac:dyDescent="0.25">
      <c r="A107" s="22" t="s">
        <v>128</v>
      </c>
    </row>
    <row r="108" spans="1:1" ht="15" x14ac:dyDescent="0.25">
      <c r="A108" s="18" t="s">
        <v>173</v>
      </c>
    </row>
    <row r="109" spans="1:1" ht="15" x14ac:dyDescent="0.25">
      <c r="A109" s="22" t="s">
        <v>128</v>
      </c>
    </row>
    <row r="112" spans="1:1" ht="16.5" x14ac:dyDescent="0.3">
      <c r="A112" s="10" t="s">
        <v>49</v>
      </c>
    </row>
    <row r="113" spans="1:1" ht="16.5" x14ac:dyDescent="0.3">
      <c r="A113" s="67" t="s">
        <v>52</v>
      </c>
    </row>
    <row r="114" spans="1:1" ht="16.5" x14ac:dyDescent="0.3">
      <c r="A114" s="10" t="s">
        <v>50</v>
      </c>
    </row>
    <row r="115" spans="1:1" ht="16.5" x14ac:dyDescent="0.3">
      <c r="A115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49" t="s">
        <v>20</v>
      </c>
      <c r="C1" s="49"/>
      <c r="D1" s="53"/>
      <c r="E1" s="53"/>
      <c r="F1" s="53"/>
    </row>
    <row r="2" spans="2:6" x14ac:dyDescent="0.2">
      <c r="B2" s="49" t="s">
        <v>21</v>
      </c>
      <c r="C2" s="49"/>
      <c r="D2" s="53"/>
      <c r="E2" s="53"/>
      <c r="F2" s="53"/>
    </row>
    <row r="3" spans="2:6" x14ac:dyDescent="0.2">
      <c r="B3" s="50"/>
      <c r="C3" s="50"/>
      <c r="D3" s="54"/>
      <c r="E3" s="54"/>
      <c r="F3" s="54"/>
    </row>
    <row r="4" spans="2:6" ht="38.25" x14ac:dyDescent="0.2">
      <c r="B4" s="50" t="s">
        <v>22</v>
      </c>
      <c r="C4" s="50"/>
      <c r="D4" s="54"/>
      <c r="E4" s="54"/>
      <c r="F4" s="54"/>
    </row>
    <row r="5" spans="2:6" x14ac:dyDescent="0.2">
      <c r="B5" s="50"/>
      <c r="C5" s="50"/>
      <c r="D5" s="54"/>
      <c r="E5" s="54"/>
      <c r="F5" s="54"/>
    </row>
    <row r="6" spans="2:6" ht="38.25" x14ac:dyDescent="0.2">
      <c r="B6" s="49" t="s">
        <v>23</v>
      </c>
      <c r="C6" s="49"/>
      <c r="D6" s="53"/>
      <c r="E6" s="53" t="s">
        <v>24</v>
      </c>
      <c r="F6" s="53" t="s">
        <v>25</v>
      </c>
    </row>
    <row r="7" spans="2:6" ht="13.5" thickBot="1" x14ac:dyDescent="0.25">
      <c r="B7" s="50"/>
      <c r="C7" s="50"/>
      <c r="D7" s="54"/>
      <c r="E7" s="54"/>
      <c r="F7" s="54"/>
    </row>
    <row r="8" spans="2:6" ht="51.75" thickBot="1" x14ac:dyDescent="0.25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">
      <c r="B9" s="50"/>
      <c r="C9" s="50"/>
      <c r="D9" s="54"/>
      <c r="E9" s="54"/>
      <c r="F9" s="54"/>
    </row>
    <row r="10" spans="2:6" x14ac:dyDescent="0.2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2024-03-19T16:12:11Z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