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6FE673B5-D8D7-4A06-B8F3-6878A0C25A57}" xr6:coauthVersionLast="47" xr6:coauthVersionMax="47" xr10:uidLastSave="{00000000-0000-0000-0000-000000000000}"/>
  <bookViews>
    <workbookView xWindow="3150" yWindow="3150" windowWidth="21810" windowHeight="11385" xr2:uid="{00000000-000D-0000-FFFF-FFFF00000000}"/>
  </bookViews>
  <sheets>
    <sheet name="METRO N REB" sheetId="2" r:id="rId1"/>
  </sheets>
  <definedNames>
    <definedName name="_xlnm.Print_Area" localSheetId="0">'METRO N REB'!$A$1:$F$57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5" i="2" l="1"/>
  <c r="M43" i="2"/>
  <c r="M24" i="2"/>
  <c r="K23" i="2"/>
  <c r="K55" i="2" s="1"/>
  <c r="J15" i="2"/>
  <c r="M15" i="2" s="1"/>
  <c r="M16" i="2"/>
  <c r="M9" i="2"/>
  <c r="I8" i="2"/>
  <c r="M8" i="2" s="1"/>
  <c r="M39" i="2"/>
  <c r="H55" i="2"/>
  <c r="M23" i="2" l="1"/>
  <c r="J55" i="2"/>
  <c r="I55" i="2"/>
</calcChain>
</file>

<file path=xl/sharedStrings.xml><?xml version="1.0" encoding="utf-8"?>
<sst xmlns="http://schemas.openxmlformats.org/spreadsheetml/2006/main" count="114" uniqueCount="76">
  <si>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</si>
  <si>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</si>
  <si>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</si>
  <si>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</si>
  <si>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</si>
  <si>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</si>
  <si>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</si>
  <si>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</si>
  <si>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</si>
  <si>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</si>
  <si>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</si>
  <si>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17.207</t>
  </si>
  <si>
    <t>METRO NORTH REB</t>
  </si>
  <si>
    <t>7002-6626</t>
  </si>
  <si>
    <t>K105</t>
  </si>
  <si>
    <t>K107</t>
  </si>
  <si>
    <t>4400-3067</t>
  </si>
  <si>
    <t>K103</t>
  </si>
  <si>
    <t>7003-1631</t>
  </si>
  <si>
    <t>7003-1630</t>
  </si>
  <si>
    <t>7003-1778</t>
  </si>
  <si>
    <t>DUNS 947581567</t>
  </si>
  <si>
    <t>FAIN #</t>
  </si>
  <si>
    <t>AA-38535-22-55-A-25</t>
  </si>
  <si>
    <t>ES38736-22-55-A-25</t>
  </si>
  <si>
    <t>CT EOL 23CCMETNTRADE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</si>
  <si>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</si>
  <si>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</si>
  <si>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</si>
  <si>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</si>
  <si>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</si>
  <si>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</si>
  <si>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</si>
  <si>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</si>
  <si>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KYRATTDFFL33</t>
  </si>
  <si>
    <t>VC6000181727</t>
  </si>
  <si>
    <t>WPP SNAP EXPANSION</t>
  </si>
  <si>
    <t>FY20233067</t>
  </si>
  <si>
    <t>UI-35950-21-60-A-25</t>
  </si>
  <si>
    <t>INITIAL AWARD FY24</t>
  </si>
  <si>
    <t>BUDGET #1 FY24</t>
  </si>
  <si>
    <t>JULY 1, 2023-SEPT. 30, 2023</t>
  </si>
  <si>
    <t>CT EOL 24CCMETNWP</t>
  </si>
  <si>
    <t>INITIAL AWARD FY24 MAY 31, 2023</t>
  </si>
  <si>
    <t>TO ADD WPP SNAP EXPANSION FUNDS</t>
  </si>
  <si>
    <t>CT EOL 24CCMETNWIA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</si>
  <si>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</si>
  <si>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</si>
  <si>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</si>
  <si>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</si>
  <si>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</si>
  <si>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</si>
  <si>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</si>
  <si>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</si>
  <si>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</si>
  <si>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</si>
  <si>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</si>
  <si>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CT EOL 24CCMETNNEGREA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</si>
  <si>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</si>
  <si>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</si>
  <si>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</si>
  <si>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</si>
  <si>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</si>
  <si>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</si>
  <si>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#3 FY24 AUGUST 8, 2023</t>
  </si>
  <si>
    <t>TO ADD FY24 RESEA FUNDS</t>
  </si>
  <si>
    <t>CT EOL 24CCMETNVETSUI</t>
  </si>
  <si>
    <t>VETS GOLD WINNER</t>
  </si>
  <si>
    <t>BUDGET #4 FY24</t>
  </si>
  <si>
    <t>AUG 1, 2023-DEC 31, 2023</t>
  </si>
  <si>
    <t>FVETS2023</t>
  </si>
  <si>
    <t>7002-6628</t>
  </si>
  <si>
    <t>K109</t>
  </si>
  <si>
    <t>DV35786-21-55-5-25</t>
  </si>
  <si>
    <t>BUDGET #4 FY24 AUGUST 25, 2023</t>
  </si>
  <si>
    <t>TO ADD VETS INCENTIVE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</si>
</sst>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0" fontId="8" fillId="0" borderId="11" xfId="0" quotePrefix="1" applyFont="1" applyBorder="1" applyAlignment="1">
      <alignment horizontal="center"/>
    </xf>
    <xf numFmtId="44" fontId="8" fillId="0" borderId="3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2" borderId="1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7" fillId="0" borderId="13" xfId="0" applyFont="1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7" fontId="8" fillId="0" borderId="0" xfId="0" applyNumberFormat="1" applyFont="1"/>
    <xf numFmtId="44" fontId="8" fillId="0" borderId="2" xfId="1" applyFont="1" applyBorder="1" applyAlignment="1">
      <alignment horizontal="center"/>
    </xf>
    <xf numFmtId="44" fontId="8" fillId="0" borderId="2" xfId="1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"/>
  <sheetViews>
    <sheetView tabSelected="1" zoomScale="95" zoomScaleNormal="95" workbookViewId="0">
      <selection activeCell="B69" sqref="B69"/>
    </sheetView>
  </sheetViews>
  <sheetFormatPr defaultColWidth="9.140625" defaultRowHeight="13.5" x14ac:dyDescent="0.25"/>
  <cols>
    <col min="1" max="1" width="45.140625" style="3" customWidth="1"/>
    <col min="2" max="2" width="29.5703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4.5703125" style="2" customWidth="1"/>
    <col min="8" max="8" width="14.140625" style="2" hidden="1" customWidth="1"/>
    <col min="9" max="11" width="13.85546875" style="2" hidden="1" customWidth="1"/>
    <col min="12" max="12" width="13.85546875" style="2" customWidth="1"/>
    <col min="13" max="13" width="13.85546875" style="3" hidden="1" customWidth="1"/>
    <col min="14" max="14" width="16.140625" style="3" customWidth="1"/>
    <col min="15" max="15" width="14" style="3" bestFit="1" customWidth="1"/>
    <col min="16" max="16384" width="9.140625" style="3"/>
  </cols>
  <sheetData>
    <row r="1" spans="1:15" ht="20.25" x14ac:dyDescent="0.3">
      <c r="A1" s="3" t="s">
        <v>10</v>
      </c>
      <c r="B1" s="81" t="s">
        <v>9</v>
      </c>
      <c r="C1" s="82"/>
      <c r="D1" s="82"/>
      <c r="E1" s="82"/>
      <c r="F1" s="82"/>
      <c r="G1" s="21"/>
      <c r="H1" s="21"/>
      <c r="I1" s="21"/>
      <c r="J1" s="21"/>
      <c r="K1" s="21"/>
      <c r="L1" s="21"/>
      <c r="M1" s="21"/>
      <c r="N1" s="21"/>
    </row>
    <row r="2" spans="1:15" ht="20.25" x14ac:dyDescent="0.3">
      <c r="A2" s="30"/>
      <c r="B2" s="6"/>
      <c r="C2" s="6"/>
      <c r="D2" s="6"/>
      <c r="E2" s="7"/>
      <c r="F2" s="7"/>
      <c r="G2" s="7"/>
      <c r="M2" s="2"/>
      <c r="N2" s="2"/>
    </row>
    <row r="3" spans="1:15" ht="20.25" x14ac:dyDescent="0.3">
      <c r="A3" s="4" t="s">
        <v>12</v>
      </c>
      <c r="B3" s="50"/>
      <c r="C3" s="1"/>
      <c r="M3" s="2"/>
      <c r="N3" s="2"/>
    </row>
    <row r="4" spans="1:15" ht="21" thickBot="1" x14ac:dyDescent="0.35">
      <c r="A4" s="4"/>
      <c r="B4" s="5"/>
      <c r="C4" s="1"/>
    </row>
    <row r="5" spans="1:15" s="9" customFormat="1" ht="37.5" customHeight="1" thickBot="1" x14ac:dyDescent="0.35">
      <c r="A5" s="24"/>
      <c r="B5" s="25" t="s">
        <v>2</v>
      </c>
      <c r="C5" s="25" t="s">
        <v>3</v>
      </c>
      <c r="D5" s="25" t="s">
        <v>4</v>
      </c>
      <c r="E5" s="25" t="s">
        <v>5</v>
      </c>
      <c r="F5" s="25" t="s">
        <v>1</v>
      </c>
      <c r="G5" s="63" t="s">
        <v>22</v>
      </c>
      <c r="H5" s="25" t="s">
        <v>39</v>
      </c>
      <c r="I5" s="63" t="s">
        <v>40</v>
      </c>
      <c r="J5" s="63" t="s">
        <v>52</v>
      </c>
      <c r="K5" s="63" t="s">
        <v>63</v>
      </c>
      <c r="L5" s="63" t="s">
        <v>68</v>
      </c>
      <c r="M5" s="8" t="s">
        <v>6</v>
      </c>
      <c r="N5" s="77"/>
    </row>
    <row r="6" spans="1:15" s="14" customFormat="1" ht="24.6" hidden="1" customHeight="1" x14ac:dyDescent="0.25">
      <c r="A6" s="22" t="s">
        <v>7</v>
      </c>
      <c r="B6" s="37"/>
      <c r="C6" s="43"/>
      <c r="D6" s="43"/>
      <c r="E6" s="44"/>
      <c r="F6" s="45"/>
      <c r="G6" s="46"/>
      <c r="H6" s="46"/>
      <c r="I6" s="46"/>
      <c r="J6" s="46"/>
      <c r="K6" s="46"/>
      <c r="L6" s="46"/>
      <c r="M6" s="23"/>
      <c r="N6" s="47"/>
    </row>
    <row r="7" spans="1:15" s="14" customFormat="1" ht="24.6" hidden="1" customHeight="1" x14ac:dyDescent="0.25">
      <c r="A7" s="10" t="s">
        <v>45</v>
      </c>
      <c r="B7" s="12"/>
      <c r="C7" s="27"/>
      <c r="D7" s="27"/>
      <c r="E7" s="28"/>
      <c r="F7" s="10"/>
      <c r="G7" s="10"/>
      <c r="H7" s="10"/>
      <c r="I7" s="10"/>
      <c r="J7" s="10"/>
      <c r="K7" s="10"/>
      <c r="L7" s="10"/>
      <c r="M7" s="11"/>
      <c r="N7" s="47"/>
    </row>
    <row r="8" spans="1:15" s="14" customFormat="1" ht="16.5" hidden="1" x14ac:dyDescent="0.3">
      <c r="A8" s="65" t="s">
        <v>46</v>
      </c>
      <c r="B8" s="56" t="s">
        <v>47</v>
      </c>
      <c r="C8" s="76" t="s">
        <v>48</v>
      </c>
      <c r="D8" s="66" t="s">
        <v>18</v>
      </c>
      <c r="E8" s="66">
        <v>6501</v>
      </c>
      <c r="F8" s="12">
        <v>17.259</v>
      </c>
      <c r="G8" s="70" t="s">
        <v>23</v>
      </c>
      <c r="H8" s="51"/>
      <c r="I8" s="51">
        <f>1213068-1</f>
        <v>1213067</v>
      </c>
      <c r="J8" s="51"/>
      <c r="K8" s="51"/>
      <c r="L8" s="51"/>
      <c r="M8" s="11">
        <f>SUM(I8)</f>
        <v>1213067</v>
      </c>
      <c r="N8" s="47"/>
    </row>
    <row r="9" spans="1:15" s="14" customFormat="1" ht="16.5" hidden="1" x14ac:dyDescent="0.3">
      <c r="A9" s="65" t="s">
        <v>46</v>
      </c>
      <c r="B9" s="12" t="s">
        <v>49</v>
      </c>
      <c r="C9" s="76" t="s">
        <v>48</v>
      </c>
      <c r="D9" s="66" t="s">
        <v>18</v>
      </c>
      <c r="E9" s="66">
        <v>6501</v>
      </c>
      <c r="F9" s="12">
        <v>17.259</v>
      </c>
      <c r="G9" s="70" t="s">
        <v>23</v>
      </c>
      <c r="H9" s="51"/>
      <c r="I9" s="51">
        <v>1</v>
      </c>
      <c r="J9" s="51"/>
      <c r="K9" s="51"/>
      <c r="L9" s="51"/>
      <c r="M9" s="11">
        <f>SUM(I9)</f>
        <v>1</v>
      </c>
      <c r="N9" s="47"/>
    </row>
    <row r="10" spans="1:15" s="14" customFormat="1" ht="16.5" hidden="1" x14ac:dyDescent="0.3">
      <c r="A10" s="15"/>
      <c r="B10" s="12"/>
      <c r="C10" s="53"/>
      <c r="D10" s="67" t="s">
        <v>19</v>
      </c>
      <c r="E10" s="67">
        <v>6502</v>
      </c>
      <c r="F10" s="10">
        <v>17.257999999999999</v>
      </c>
      <c r="G10" s="70" t="s">
        <v>23</v>
      </c>
      <c r="H10" s="51"/>
      <c r="I10" s="51"/>
      <c r="J10" s="51"/>
      <c r="K10" s="51"/>
      <c r="L10" s="51"/>
      <c r="M10" s="11"/>
      <c r="N10" s="47"/>
    </row>
    <row r="11" spans="1:15" s="14" customFormat="1" ht="16.5" hidden="1" x14ac:dyDescent="0.3">
      <c r="A11" s="15"/>
      <c r="B11" s="12"/>
      <c r="C11" s="53"/>
      <c r="D11" s="67" t="s">
        <v>19</v>
      </c>
      <c r="E11" s="67">
        <v>6502</v>
      </c>
      <c r="F11" s="10">
        <v>17.257999999999999</v>
      </c>
      <c r="G11" s="70" t="s">
        <v>23</v>
      </c>
      <c r="H11" s="51"/>
      <c r="I11" s="51"/>
      <c r="J11" s="51"/>
      <c r="K11" s="51"/>
      <c r="L11" s="51"/>
      <c r="M11" s="11"/>
      <c r="N11" s="47"/>
    </row>
    <row r="12" spans="1:15" s="14" customFormat="1" ht="16.5" hidden="1" x14ac:dyDescent="0.3">
      <c r="A12" s="15"/>
      <c r="B12" s="12"/>
      <c r="C12" s="10"/>
      <c r="D12" s="67" t="s">
        <v>19</v>
      </c>
      <c r="E12" s="67">
        <v>6502</v>
      </c>
      <c r="F12" s="10">
        <v>17.257999999999999</v>
      </c>
      <c r="G12" s="70" t="s">
        <v>23</v>
      </c>
      <c r="H12" s="51"/>
      <c r="I12" s="51"/>
      <c r="J12" s="51"/>
      <c r="K12" s="51"/>
      <c r="L12" s="51"/>
      <c r="M12" s="11"/>
      <c r="N12" s="47"/>
    </row>
    <row r="13" spans="1:15" s="14" customFormat="1" ht="16.5" hidden="1" x14ac:dyDescent="0.3">
      <c r="A13" s="15"/>
      <c r="B13" s="12"/>
      <c r="C13" s="10"/>
      <c r="D13" s="67" t="s">
        <v>19</v>
      </c>
      <c r="E13" s="67">
        <v>6502</v>
      </c>
      <c r="F13" s="10">
        <v>17.257999999999999</v>
      </c>
      <c r="G13" s="70" t="s">
        <v>23</v>
      </c>
      <c r="H13" s="51"/>
      <c r="I13" s="51"/>
      <c r="J13" s="51"/>
      <c r="K13" s="51"/>
      <c r="L13" s="51"/>
      <c r="M13" s="11"/>
      <c r="N13" s="47"/>
    </row>
    <row r="14" spans="1:15" s="14" customFormat="1" ht="16.5" hidden="1" x14ac:dyDescent="0.3">
      <c r="A14" s="29"/>
      <c r="B14" s="52"/>
      <c r="C14" s="31"/>
      <c r="D14" s="10"/>
      <c r="E14" s="12"/>
      <c r="F14" s="10"/>
      <c r="G14" s="70"/>
      <c r="H14" s="51"/>
      <c r="I14" s="51"/>
      <c r="J14" s="51"/>
      <c r="K14" s="51"/>
      <c r="L14" s="51"/>
      <c r="M14" s="11"/>
      <c r="N14" s="47"/>
    </row>
    <row r="15" spans="1:15" s="14" customFormat="1" ht="16.5" hidden="1" x14ac:dyDescent="0.3">
      <c r="A15" s="15" t="s">
        <v>53</v>
      </c>
      <c r="B15" s="56" t="s">
        <v>47</v>
      </c>
      <c r="C15" s="76" t="s">
        <v>54</v>
      </c>
      <c r="D15" s="67" t="s">
        <v>20</v>
      </c>
      <c r="E15" s="67">
        <v>6503</v>
      </c>
      <c r="F15" s="10">
        <v>17.277999999999999</v>
      </c>
      <c r="G15" s="70" t="s">
        <v>23</v>
      </c>
      <c r="H15" s="51"/>
      <c r="I15" s="51"/>
      <c r="J15" s="51">
        <f>245610-1</f>
        <v>245609</v>
      </c>
      <c r="K15" s="51"/>
      <c r="L15" s="51"/>
      <c r="M15" s="11">
        <f>SUM(J15)</f>
        <v>245609</v>
      </c>
      <c r="N15" s="47"/>
    </row>
    <row r="16" spans="1:15" s="14" customFormat="1" ht="16.5" hidden="1" x14ac:dyDescent="0.3">
      <c r="A16" s="15" t="s">
        <v>53</v>
      </c>
      <c r="B16" s="12" t="s">
        <v>49</v>
      </c>
      <c r="C16" s="76" t="s">
        <v>54</v>
      </c>
      <c r="D16" s="67" t="s">
        <v>20</v>
      </c>
      <c r="E16" s="67">
        <v>6503</v>
      </c>
      <c r="F16" s="10">
        <v>17.277999999999999</v>
      </c>
      <c r="G16" s="70" t="s">
        <v>23</v>
      </c>
      <c r="H16" s="51"/>
      <c r="I16" s="51"/>
      <c r="J16" s="51">
        <v>1</v>
      </c>
      <c r="K16" s="51"/>
      <c r="L16" s="51"/>
      <c r="M16" s="11">
        <f>SUM(J16)</f>
        <v>1</v>
      </c>
      <c r="N16" s="47"/>
      <c r="O16" s="47"/>
    </row>
    <row r="17" spans="1:15" s="14" customFormat="1" ht="15" hidden="1" x14ac:dyDescent="0.25">
      <c r="A17" s="29"/>
      <c r="B17" s="37"/>
      <c r="C17" s="55"/>
      <c r="D17" s="45"/>
      <c r="E17" s="55"/>
      <c r="F17" s="10"/>
      <c r="G17" s="10"/>
      <c r="H17" s="51"/>
      <c r="I17" s="51"/>
      <c r="J17" s="51"/>
      <c r="K17" s="51"/>
      <c r="L17" s="51"/>
      <c r="M17" s="11"/>
      <c r="N17" s="47"/>
    </row>
    <row r="18" spans="1:15" s="14" customFormat="1" ht="15" hidden="1" x14ac:dyDescent="0.25">
      <c r="A18" s="36"/>
      <c r="B18" s="56"/>
      <c r="C18" s="57"/>
      <c r="D18" s="27"/>
      <c r="E18" s="58"/>
      <c r="F18" s="58"/>
      <c r="G18" s="58"/>
      <c r="H18" s="51"/>
      <c r="I18" s="51"/>
      <c r="J18" s="51"/>
      <c r="K18" s="51"/>
      <c r="L18" s="51"/>
      <c r="M18" s="11"/>
      <c r="N18" s="47"/>
    </row>
    <row r="19" spans="1:15" s="14" customFormat="1" ht="15" hidden="1" x14ac:dyDescent="0.25">
      <c r="A19" s="36"/>
      <c r="B19" s="12"/>
      <c r="C19" s="57"/>
      <c r="D19" s="27"/>
      <c r="E19" s="58"/>
      <c r="F19" s="58"/>
      <c r="G19" s="58"/>
      <c r="H19" s="51"/>
      <c r="I19" s="51"/>
      <c r="J19" s="51"/>
      <c r="K19" s="51"/>
      <c r="L19" s="51"/>
      <c r="M19" s="11"/>
      <c r="N19" s="47"/>
    </row>
    <row r="20" spans="1:15" s="14" customFormat="1" ht="15" hidden="1" x14ac:dyDescent="0.25">
      <c r="A20" s="38"/>
      <c r="B20" s="12"/>
      <c r="C20" s="10"/>
      <c r="D20" s="10"/>
      <c r="E20" s="12"/>
      <c r="F20" s="10"/>
      <c r="G20" s="10"/>
      <c r="H20" s="51"/>
      <c r="I20" s="51"/>
      <c r="J20" s="51"/>
      <c r="K20" s="51"/>
      <c r="L20" s="51"/>
      <c r="M20" s="11"/>
      <c r="N20" s="47"/>
    </row>
    <row r="21" spans="1:15" s="14" customFormat="1" ht="15" hidden="1" x14ac:dyDescent="0.25">
      <c r="A21" s="22" t="s">
        <v>7</v>
      </c>
      <c r="B21" s="12"/>
      <c r="C21" s="27"/>
      <c r="D21" s="27"/>
      <c r="E21" s="28"/>
      <c r="F21" s="10"/>
      <c r="G21" s="10"/>
      <c r="H21" s="13"/>
      <c r="I21" s="13"/>
      <c r="J21" s="13"/>
      <c r="K21" s="13"/>
      <c r="L21" s="13"/>
      <c r="M21" s="11"/>
      <c r="N21" s="47"/>
    </row>
    <row r="22" spans="1:15" s="14" customFormat="1" ht="15" hidden="1" x14ac:dyDescent="0.25">
      <c r="A22" s="10" t="s">
        <v>57</v>
      </c>
      <c r="B22" s="12"/>
      <c r="C22" s="27"/>
      <c r="D22" s="27"/>
      <c r="E22" s="28"/>
      <c r="F22" s="10"/>
      <c r="G22" s="10"/>
      <c r="H22" s="13"/>
      <c r="I22" s="13"/>
      <c r="J22" s="13"/>
      <c r="K22" s="13"/>
      <c r="L22" s="13"/>
      <c r="M22" s="11"/>
      <c r="N22" s="47"/>
    </row>
    <row r="23" spans="1:15" s="14" customFormat="1" ht="15.75" hidden="1" x14ac:dyDescent="0.25">
      <c r="A23" s="64" t="s">
        <v>58</v>
      </c>
      <c r="B23" s="56" t="s">
        <v>47</v>
      </c>
      <c r="C23" s="10" t="s">
        <v>59</v>
      </c>
      <c r="D23" s="10" t="s">
        <v>60</v>
      </c>
      <c r="E23" s="10" t="s">
        <v>61</v>
      </c>
      <c r="F23" s="10">
        <v>17.225000000000001</v>
      </c>
      <c r="G23" s="75" t="s">
        <v>38</v>
      </c>
      <c r="H23" s="13"/>
      <c r="I23" s="13"/>
      <c r="J23" s="13"/>
      <c r="K23" s="79">
        <f>795957.032108556-1</f>
        <v>795956.03210855601</v>
      </c>
      <c r="L23" s="79"/>
      <c r="M23" s="80">
        <f>SUM(K23)</f>
        <v>795956.03210855601</v>
      </c>
      <c r="N23" s="47"/>
    </row>
    <row r="24" spans="1:15" s="14" customFormat="1" ht="15.75" hidden="1" x14ac:dyDescent="0.25">
      <c r="A24" s="64" t="s">
        <v>58</v>
      </c>
      <c r="B24" s="12" t="s">
        <v>62</v>
      </c>
      <c r="C24" s="10" t="s">
        <v>59</v>
      </c>
      <c r="D24" s="10" t="s">
        <v>60</v>
      </c>
      <c r="E24" s="10" t="s">
        <v>61</v>
      </c>
      <c r="F24" s="10">
        <v>17.225000000000001</v>
      </c>
      <c r="G24" s="75" t="s">
        <v>38</v>
      </c>
      <c r="H24" s="13"/>
      <c r="I24" s="13"/>
      <c r="J24" s="13"/>
      <c r="K24" s="79">
        <v>1</v>
      </c>
      <c r="L24" s="79"/>
      <c r="M24" s="80">
        <f>SUM(K24)</f>
        <v>1</v>
      </c>
      <c r="N24" s="78"/>
    </row>
    <row r="25" spans="1:15" s="14" customFormat="1" ht="15" hidden="1" x14ac:dyDescent="0.25">
      <c r="A25" s="39"/>
      <c r="B25" s="12"/>
      <c r="C25" s="10"/>
      <c r="D25" s="10"/>
      <c r="E25" s="10"/>
      <c r="F25" s="10"/>
      <c r="G25" s="10"/>
      <c r="H25" s="13"/>
      <c r="I25" s="13"/>
      <c r="J25" s="13"/>
      <c r="K25" s="79"/>
      <c r="L25" s="79"/>
      <c r="M25" s="80"/>
      <c r="N25" s="47"/>
      <c r="O25" s="47"/>
    </row>
    <row r="26" spans="1:15" s="14" customFormat="1" ht="15" hidden="1" x14ac:dyDescent="0.25">
      <c r="A26" s="15"/>
      <c r="B26" s="12"/>
      <c r="C26" s="10"/>
      <c r="D26" s="10"/>
      <c r="E26" s="10"/>
      <c r="F26" s="10"/>
      <c r="G26" s="10"/>
      <c r="H26" s="13"/>
      <c r="I26" s="13"/>
      <c r="J26" s="13"/>
      <c r="K26" s="79"/>
      <c r="L26" s="79"/>
      <c r="M26" s="80"/>
      <c r="N26" s="47"/>
    </row>
    <row r="27" spans="1:15" s="14" customFormat="1" ht="15" hidden="1" x14ac:dyDescent="0.25">
      <c r="A27" s="15"/>
      <c r="B27" s="12"/>
      <c r="C27" s="10"/>
      <c r="D27" s="10"/>
      <c r="E27" s="10"/>
      <c r="F27" s="10"/>
      <c r="G27" s="10"/>
      <c r="H27" s="13"/>
      <c r="I27" s="13"/>
      <c r="J27" s="13"/>
      <c r="K27" s="79"/>
      <c r="L27" s="79"/>
      <c r="M27" s="80"/>
      <c r="N27" s="47"/>
    </row>
    <row r="28" spans="1:15" s="14" customFormat="1" ht="15" hidden="1" x14ac:dyDescent="0.25">
      <c r="A28" s="29"/>
      <c r="B28" s="12"/>
      <c r="C28" s="27"/>
      <c r="D28" s="27"/>
      <c r="E28" s="28"/>
      <c r="F28" s="10"/>
      <c r="G28" s="10"/>
      <c r="H28" s="13"/>
      <c r="I28" s="13"/>
      <c r="J28" s="13"/>
      <c r="K28" s="79"/>
      <c r="L28" s="79"/>
      <c r="M28" s="80"/>
      <c r="N28" s="47"/>
    </row>
    <row r="29" spans="1:15" s="14" customFormat="1" ht="15" hidden="1" x14ac:dyDescent="0.25">
      <c r="A29" s="22"/>
      <c r="B29" s="12"/>
      <c r="C29" s="27"/>
      <c r="D29" s="27"/>
      <c r="E29" s="28"/>
      <c r="F29" s="10"/>
      <c r="G29" s="10"/>
      <c r="H29" s="13"/>
      <c r="I29" s="13"/>
      <c r="J29" s="13"/>
      <c r="K29" s="79"/>
      <c r="L29" s="79"/>
      <c r="M29" s="80"/>
      <c r="N29" s="47"/>
    </row>
    <row r="30" spans="1:15" s="14" customFormat="1" ht="14.1" hidden="1" customHeight="1" x14ac:dyDescent="0.25">
      <c r="A30" s="10"/>
      <c r="B30" s="12"/>
      <c r="C30" s="27"/>
      <c r="D30" s="27"/>
      <c r="E30" s="28"/>
      <c r="F30" s="10"/>
      <c r="G30" s="10"/>
      <c r="H30" s="13"/>
      <c r="I30" s="13"/>
      <c r="J30" s="13"/>
      <c r="K30" s="79"/>
      <c r="L30" s="79"/>
      <c r="M30" s="80"/>
      <c r="N30" s="47"/>
    </row>
    <row r="31" spans="1:15" s="14" customFormat="1" ht="15.75" hidden="1" thickBot="1" x14ac:dyDescent="0.3">
      <c r="A31" s="32"/>
      <c r="B31" s="62"/>
      <c r="C31" s="69"/>
      <c r="D31" s="68"/>
      <c r="E31" s="68"/>
      <c r="F31" s="12"/>
      <c r="G31" s="12"/>
      <c r="H31" s="13"/>
      <c r="I31" s="13"/>
      <c r="J31" s="13"/>
      <c r="K31" s="79"/>
      <c r="L31" s="79"/>
      <c r="M31" s="80"/>
      <c r="N31" s="47"/>
    </row>
    <row r="32" spans="1:15" s="14" customFormat="1" ht="15.75" hidden="1" thickTop="1" x14ac:dyDescent="0.25">
      <c r="A32" s="36"/>
      <c r="B32" s="12"/>
      <c r="C32" s="10"/>
      <c r="D32" s="10"/>
      <c r="E32" s="10"/>
      <c r="F32" s="12"/>
      <c r="G32" s="12"/>
      <c r="H32" s="13"/>
      <c r="I32" s="13"/>
      <c r="J32" s="13"/>
      <c r="K32" s="79"/>
      <c r="L32" s="79"/>
      <c r="M32" s="80"/>
      <c r="N32" s="47"/>
    </row>
    <row r="33" spans="1:14" s="14" customFormat="1" ht="15" hidden="1" x14ac:dyDescent="0.25">
      <c r="A33" s="22" t="s">
        <v>7</v>
      </c>
      <c r="B33" s="39"/>
      <c r="C33" s="39"/>
      <c r="D33" s="39"/>
      <c r="E33" s="39"/>
      <c r="F33" s="59"/>
      <c r="G33" s="59"/>
      <c r="H33" s="13"/>
      <c r="I33" s="13"/>
      <c r="J33" s="13"/>
      <c r="K33" s="79"/>
      <c r="L33" s="79"/>
      <c r="M33" s="80"/>
      <c r="N33" s="47"/>
    </row>
    <row r="34" spans="1:14" s="14" customFormat="1" ht="15" hidden="1" x14ac:dyDescent="0.25">
      <c r="A34" s="10" t="s">
        <v>42</v>
      </c>
      <c r="B34" s="39"/>
      <c r="C34" s="39"/>
      <c r="D34" s="39"/>
      <c r="E34" s="39"/>
      <c r="F34" s="59"/>
      <c r="G34" s="59"/>
      <c r="H34" s="51"/>
      <c r="I34" s="51"/>
      <c r="J34" s="51"/>
      <c r="K34" s="51"/>
      <c r="L34" s="51"/>
      <c r="M34" s="80"/>
      <c r="N34" s="47"/>
    </row>
    <row r="35" spans="1:14" s="14" customFormat="1" ht="16.5" hidden="1" x14ac:dyDescent="0.3">
      <c r="A35" s="15"/>
      <c r="B35" s="12"/>
      <c r="C35" s="10"/>
      <c r="D35" s="10" t="s">
        <v>13</v>
      </c>
      <c r="E35" s="10" t="s">
        <v>14</v>
      </c>
      <c r="F35" s="12">
        <v>17.207000000000001</v>
      </c>
      <c r="G35" s="71" t="s">
        <v>24</v>
      </c>
      <c r="H35" s="51"/>
      <c r="I35" s="51"/>
      <c r="J35" s="51"/>
      <c r="K35" s="51"/>
      <c r="L35" s="51"/>
      <c r="M35" s="80"/>
      <c r="N35" s="47"/>
    </row>
    <row r="36" spans="1:14" s="14" customFormat="1" ht="16.5" hidden="1" x14ac:dyDescent="0.3">
      <c r="A36" s="15"/>
      <c r="B36" s="12"/>
      <c r="C36" s="10"/>
      <c r="D36" s="10" t="s">
        <v>13</v>
      </c>
      <c r="E36" s="10" t="s">
        <v>14</v>
      </c>
      <c r="F36" s="12">
        <v>17.207000000000001</v>
      </c>
      <c r="G36" s="71" t="s">
        <v>24</v>
      </c>
      <c r="H36" s="51"/>
      <c r="I36" s="51"/>
      <c r="J36" s="51"/>
      <c r="K36" s="51"/>
      <c r="L36" s="51"/>
      <c r="M36" s="80"/>
      <c r="N36" s="47"/>
    </row>
    <row r="37" spans="1:14" s="14" customFormat="1" ht="16.5" hidden="1" x14ac:dyDescent="0.3">
      <c r="A37" s="15"/>
      <c r="B37" s="12"/>
      <c r="C37" s="10"/>
      <c r="D37" s="10" t="s">
        <v>13</v>
      </c>
      <c r="E37" s="10" t="s">
        <v>15</v>
      </c>
      <c r="F37" s="12" t="s">
        <v>11</v>
      </c>
      <c r="G37" s="71" t="s">
        <v>24</v>
      </c>
      <c r="H37" s="51"/>
      <c r="I37" s="51"/>
      <c r="J37" s="51"/>
      <c r="K37" s="51"/>
      <c r="L37" s="51"/>
      <c r="M37" s="80"/>
      <c r="N37" s="47"/>
    </row>
    <row r="38" spans="1:14" s="14" customFormat="1" ht="16.5" hidden="1" x14ac:dyDescent="0.3">
      <c r="A38" s="15"/>
      <c r="B38" s="12"/>
      <c r="C38" s="10"/>
      <c r="D38" s="10" t="s">
        <v>13</v>
      </c>
      <c r="E38" s="10" t="s">
        <v>15</v>
      </c>
      <c r="F38" s="12" t="s">
        <v>11</v>
      </c>
      <c r="G38" s="71" t="s">
        <v>24</v>
      </c>
      <c r="H38" s="51"/>
      <c r="I38" s="51"/>
      <c r="J38" s="51"/>
      <c r="K38" s="51"/>
      <c r="L38" s="51"/>
      <c r="M38" s="80"/>
      <c r="N38" s="47"/>
    </row>
    <row r="39" spans="1:14" s="14" customFormat="1" ht="16.5" hidden="1" x14ac:dyDescent="0.3">
      <c r="A39" s="72" t="s">
        <v>36</v>
      </c>
      <c r="B39" s="12" t="s">
        <v>41</v>
      </c>
      <c r="C39" s="73" t="s">
        <v>37</v>
      </c>
      <c r="D39" s="73" t="s">
        <v>16</v>
      </c>
      <c r="E39" s="73" t="s">
        <v>17</v>
      </c>
      <c r="F39" s="74">
        <v>10.561</v>
      </c>
      <c r="G39" s="60"/>
      <c r="H39" s="54">
        <v>9332.41</v>
      </c>
      <c r="I39" s="54"/>
      <c r="J39" s="54"/>
      <c r="K39" s="54"/>
      <c r="L39" s="54"/>
      <c r="M39" s="80">
        <f>SUM(H39:I39)</f>
        <v>9332.41</v>
      </c>
      <c r="N39" s="47"/>
    </row>
    <row r="40" spans="1:14" s="14" customFormat="1" ht="15" x14ac:dyDescent="0.25">
      <c r="A40" s="15"/>
      <c r="B40" s="12"/>
      <c r="C40" s="34"/>
      <c r="D40" s="34"/>
      <c r="E40" s="35"/>
      <c r="F40" s="33"/>
      <c r="G40" s="33"/>
      <c r="H40" s="54"/>
      <c r="I40" s="54"/>
      <c r="J40" s="54"/>
      <c r="K40" s="54"/>
      <c r="L40" s="54"/>
      <c r="M40" s="80"/>
      <c r="N40" s="47"/>
    </row>
    <row r="41" spans="1:14" s="14" customFormat="1" ht="15" x14ac:dyDescent="0.25">
      <c r="A41" s="22" t="s">
        <v>7</v>
      </c>
      <c r="B41" s="12"/>
      <c r="C41" s="34"/>
      <c r="D41" s="34"/>
      <c r="E41" s="35"/>
      <c r="F41" s="33"/>
      <c r="G41" s="33"/>
      <c r="H41" s="54"/>
      <c r="I41" s="54"/>
      <c r="J41" s="54"/>
      <c r="K41" s="54"/>
      <c r="L41" s="54"/>
      <c r="M41" s="80"/>
      <c r="N41" s="47"/>
    </row>
    <row r="42" spans="1:14" s="14" customFormat="1" ht="15" x14ac:dyDescent="0.25">
      <c r="A42" s="10" t="s">
        <v>66</v>
      </c>
      <c r="B42" s="12"/>
      <c r="C42" s="27"/>
      <c r="D42" s="34"/>
      <c r="E42" s="35"/>
      <c r="F42" s="33"/>
      <c r="G42" s="33"/>
      <c r="H42" s="54"/>
      <c r="I42" s="54"/>
      <c r="J42" s="54"/>
      <c r="K42" s="54"/>
      <c r="L42" s="54"/>
      <c r="M42" s="80"/>
      <c r="N42" s="47"/>
    </row>
    <row r="43" spans="1:14" s="14" customFormat="1" ht="16.5" x14ac:dyDescent="0.3">
      <c r="A43" s="15" t="s">
        <v>67</v>
      </c>
      <c r="B43" s="12" t="s">
        <v>69</v>
      </c>
      <c r="C43" s="10" t="s">
        <v>70</v>
      </c>
      <c r="D43" s="10" t="s">
        <v>71</v>
      </c>
      <c r="E43" s="28" t="s">
        <v>72</v>
      </c>
      <c r="F43" s="31">
        <v>17.800999999999998</v>
      </c>
      <c r="G43" s="71" t="s">
        <v>73</v>
      </c>
      <c r="H43" s="54"/>
      <c r="I43" s="54"/>
      <c r="J43" s="54"/>
      <c r="K43" s="54"/>
      <c r="L43" s="54">
        <v>14100</v>
      </c>
      <c r="M43" s="80">
        <f>SUM(L43)</f>
        <v>14100</v>
      </c>
      <c r="N43" s="47"/>
    </row>
    <row r="44" spans="1:14" s="14" customFormat="1" ht="15" x14ac:dyDescent="0.25">
      <c r="A44" s="15"/>
      <c r="B44" s="12"/>
      <c r="C44" s="34"/>
      <c r="D44" s="34"/>
      <c r="E44" s="27"/>
      <c r="F44" s="33"/>
      <c r="G44" s="33"/>
      <c r="H44" s="54"/>
      <c r="I44" s="54"/>
      <c r="J44" s="54"/>
      <c r="K44" s="54"/>
      <c r="L44" s="54"/>
      <c r="M44" s="80"/>
      <c r="N44" s="47"/>
    </row>
    <row r="45" spans="1:14" s="14" customFormat="1" ht="15" hidden="1" x14ac:dyDescent="0.25">
      <c r="A45" s="22" t="s">
        <v>7</v>
      </c>
      <c r="B45" s="12"/>
      <c r="C45" s="27"/>
      <c r="D45" s="34"/>
      <c r="E45" s="34"/>
      <c r="F45" s="33"/>
      <c r="G45" s="33"/>
      <c r="H45" s="54"/>
      <c r="I45" s="54"/>
      <c r="J45" s="54"/>
      <c r="K45" s="54"/>
      <c r="L45" s="54"/>
      <c r="M45" s="80"/>
      <c r="N45" s="47"/>
    </row>
    <row r="46" spans="1:14" s="14" customFormat="1" ht="15" hidden="1" x14ac:dyDescent="0.25">
      <c r="A46" s="10" t="s">
        <v>25</v>
      </c>
      <c r="B46" s="12"/>
      <c r="C46" s="27"/>
      <c r="D46" s="34"/>
      <c r="E46" s="34"/>
      <c r="F46" s="33"/>
      <c r="G46" s="33"/>
      <c r="H46" s="54"/>
      <c r="I46" s="54"/>
      <c r="J46" s="54"/>
      <c r="K46" s="54"/>
      <c r="L46" s="54"/>
      <c r="M46" s="80"/>
      <c r="N46" s="47"/>
    </row>
    <row r="47" spans="1:14" s="14" customFormat="1" ht="16.5" hidden="1" x14ac:dyDescent="0.3">
      <c r="A47" s="29"/>
      <c r="B47" s="12"/>
      <c r="C47" s="10"/>
      <c r="D47" s="53"/>
      <c r="E47" s="53"/>
      <c r="F47" s="10"/>
      <c r="G47" s="71" t="s">
        <v>26</v>
      </c>
      <c r="H47" s="54"/>
      <c r="I47" s="54"/>
      <c r="J47" s="54"/>
      <c r="K47" s="54"/>
      <c r="L47" s="54"/>
      <c r="M47" s="80"/>
      <c r="N47" s="47"/>
    </row>
    <row r="48" spans="1:14" s="14" customFormat="1" ht="16.5" hidden="1" x14ac:dyDescent="0.3">
      <c r="A48" s="29" t="s">
        <v>27</v>
      </c>
      <c r="B48" s="12" t="s">
        <v>31</v>
      </c>
      <c r="C48" s="10" t="s">
        <v>28</v>
      </c>
      <c r="D48" s="53" t="s">
        <v>29</v>
      </c>
      <c r="E48" s="53" t="s">
        <v>30</v>
      </c>
      <c r="F48" s="10">
        <v>17.245000000000001</v>
      </c>
      <c r="G48" s="71" t="s">
        <v>26</v>
      </c>
      <c r="H48" s="54"/>
      <c r="I48" s="54"/>
      <c r="J48" s="54"/>
      <c r="K48" s="54"/>
      <c r="L48" s="54"/>
      <c r="M48" s="80"/>
      <c r="N48" s="47"/>
    </row>
    <row r="49" spans="1:14" s="14" customFormat="1" ht="15" hidden="1" x14ac:dyDescent="0.25">
      <c r="A49" s="29"/>
      <c r="B49" s="12"/>
      <c r="C49" s="10"/>
      <c r="D49" s="10"/>
      <c r="E49" s="10"/>
      <c r="F49" s="10"/>
      <c r="G49" s="49"/>
      <c r="H49" s="54"/>
      <c r="I49" s="54"/>
      <c r="J49" s="54"/>
      <c r="K49" s="54"/>
      <c r="L49" s="54"/>
      <c r="M49" s="80"/>
      <c r="N49" s="47"/>
    </row>
    <row r="50" spans="1:14" s="14" customFormat="1" ht="15" hidden="1" x14ac:dyDescent="0.25">
      <c r="A50" s="39"/>
      <c r="B50" s="12"/>
      <c r="C50" s="10"/>
      <c r="D50" s="10"/>
      <c r="E50" s="10"/>
      <c r="F50" s="10"/>
      <c r="G50" s="49"/>
      <c r="H50" s="54"/>
      <c r="I50" s="54"/>
      <c r="J50" s="54"/>
      <c r="K50" s="54"/>
      <c r="L50" s="54"/>
      <c r="M50" s="80"/>
      <c r="N50" s="47"/>
    </row>
    <row r="51" spans="1:14" s="14" customFormat="1" ht="15" hidden="1" x14ac:dyDescent="0.25">
      <c r="A51" s="39"/>
      <c r="B51" s="12"/>
      <c r="C51" s="10"/>
      <c r="D51" s="10"/>
      <c r="E51" s="10"/>
      <c r="F51" s="10"/>
      <c r="G51" s="49"/>
      <c r="H51" s="54"/>
      <c r="I51" s="54"/>
      <c r="J51" s="54"/>
      <c r="K51" s="54"/>
      <c r="L51" s="54"/>
      <c r="M51" s="80"/>
      <c r="N51" s="47"/>
    </row>
    <row r="52" spans="1:14" s="14" customFormat="1" ht="15" hidden="1" x14ac:dyDescent="0.25">
      <c r="A52" s="39"/>
      <c r="B52" s="12"/>
      <c r="C52" s="10"/>
      <c r="D52" s="10"/>
      <c r="E52" s="10"/>
      <c r="F52" s="10"/>
      <c r="G52" s="49"/>
      <c r="H52" s="54"/>
      <c r="I52" s="54"/>
      <c r="J52" s="54"/>
      <c r="K52" s="54"/>
      <c r="L52" s="54"/>
      <c r="M52" s="80"/>
      <c r="N52" s="47"/>
    </row>
    <row r="53" spans="1:14" s="14" customFormat="1" ht="15" hidden="1" x14ac:dyDescent="0.25">
      <c r="A53" s="39"/>
      <c r="B53" s="12"/>
      <c r="C53" s="10"/>
      <c r="D53" s="10"/>
      <c r="E53" s="10"/>
      <c r="F53" s="10"/>
      <c r="G53" s="49"/>
      <c r="H53" s="54"/>
      <c r="I53" s="54"/>
      <c r="J53" s="54"/>
      <c r="K53" s="54"/>
      <c r="L53" s="54"/>
      <c r="M53" s="80"/>
      <c r="N53" s="47"/>
    </row>
    <row r="54" spans="1:14" s="14" customFormat="1" ht="15.75" thickBot="1" x14ac:dyDescent="0.3">
      <c r="A54" s="48"/>
      <c r="B54" s="48"/>
      <c r="C54" s="48"/>
      <c r="D54" s="49"/>
      <c r="E54" s="49"/>
      <c r="F54" s="49"/>
      <c r="G54" s="49"/>
      <c r="H54" s="54"/>
      <c r="I54" s="54"/>
      <c r="J54" s="54"/>
      <c r="K54" s="54"/>
      <c r="L54" s="54"/>
      <c r="M54" s="80"/>
      <c r="N54" s="47"/>
    </row>
    <row r="55" spans="1:14" s="9" customFormat="1" ht="17.25" thickBot="1" x14ac:dyDescent="0.35">
      <c r="A55" s="40" t="s">
        <v>0</v>
      </c>
      <c r="B55" s="41"/>
      <c r="C55" s="42"/>
      <c r="D55" s="42"/>
      <c r="E55" s="42"/>
      <c r="F55" s="42"/>
      <c r="G55" s="42"/>
      <c r="H55" s="61">
        <f>SUM(H6:H54)</f>
        <v>9332.41</v>
      </c>
      <c r="I55" s="61">
        <f>SUM(I8:I54)</f>
        <v>1213068</v>
      </c>
      <c r="J55" s="61">
        <f>SUM(J14:J21)</f>
        <v>245610</v>
      </c>
      <c r="K55" s="61">
        <f>SUM(K22:K28)</f>
        <v>795957.03210855601</v>
      </c>
      <c r="L55" s="61">
        <f>SUM(L41:L43)</f>
        <v>14100</v>
      </c>
      <c r="M55" s="61"/>
      <c r="N55" s="18"/>
    </row>
    <row r="56" spans="1:14" s="9" customFormat="1" ht="16.5" x14ac:dyDescent="0.3">
      <c r="A56" s="16"/>
      <c r="B56" s="16"/>
      <c r="C56" s="17"/>
      <c r="D56" s="17"/>
      <c r="E56" s="17"/>
      <c r="F56" s="17"/>
      <c r="G56" s="17"/>
      <c r="H56" s="18"/>
      <c r="I56" s="18"/>
      <c r="J56" s="18"/>
      <c r="K56" s="18"/>
      <c r="L56" s="18"/>
      <c r="M56" s="19"/>
      <c r="N56" s="19"/>
    </row>
    <row r="57" spans="1:14" s="9" customFormat="1" ht="16.5" x14ac:dyDescent="0.3">
      <c r="A57" s="14" t="s">
        <v>8</v>
      </c>
      <c r="C57" s="26"/>
      <c r="D57" s="20"/>
      <c r="E57" s="20"/>
      <c r="F57" s="20"/>
      <c r="G57" s="20"/>
      <c r="H57" s="20"/>
      <c r="I57" s="20"/>
      <c r="J57" s="20"/>
      <c r="K57" s="20"/>
      <c r="L57" s="20"/>
    </row>
    <row r="58" spans="1:14" s="9" customFormat="1" ht="16.5" hidden="1" x14ac:dyDescent="0.3">
      <c r="A58" s="14" t="s">
        <v>43</v>
      </c>
      <c r="C58" s="26"/>
      <c r="D58" s="20"/>
      <c r="E58" s="20"/>
      <c r="F58" s="20"/>
      <c r="G58" s="20"/>
      <c r="H58" s="20"/>
      <c r="I58" s="20"/>
      <c r="J58" s="20"/>
      <c r="K58" s="20"/>
      <c r="L58" s="20"/>
    </row>
    <row r="59" spans="1:14" s="9" customFormat="1" ht="16.5" hidden="1" x14ac:dyDescent="0.3">
      <c r="A59" s="16" t="s">
        <v>44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</row>
    <row r="60" spans="1:14" ht="15" hidden="1" x14ac:dyDescent="0.25">
      <c r="A60" s="14" t="s">
        <v>50</v>
      </c>
    </row>
    <row r="61" spans="1:14" ht="15" hidden="1" x14ac:dyDescent="0.25">
      <c r="A61" s="16" t="s">
        <v>51</v>
      </c>
    </row>
    <row r="62" spans="1:14" ht="15" hidden="1" x14ac:dyDescent="0.25">
      <c r="A62" s="14" t="s">
        <v>55</v>
      </c>
    </row>
    <row r="63" spans="1:14" ht="15" hidden="1" x14ac:dyDescent="0.25">
      <c r="A63" s="16" t="s">
        <v>56</v>
      </c>
    </row>
    <row r="64" spans="1:14" ht="15" hidden="1" x14ac:dyDescent="0.25">
      <c r="A64" s="14" t="s">
        <v>64</v>
      </c>
    </row>
    <row r="65" spans="1:1" ht="15" hidden="1" x14ac:dyDescent="0.25">
      <c r="A65" s="16" t="s">
        <v>65</v>
      </c>
    </row>
    <row r="66" spans="1:1" ht="15" x14ac:dyDescent="0.25">
      <c r="A66" s="14" t="s">
        <v>74</v>
      </c>
    </row>
    <row r="67" spans="1:1" ht="15" x14ac:dyDescent="0.25">
      <c r="A67" s="16" t="s">
        <v>75</v>
      </c>
    </row>
    <row r="75" spans="1:1" ht="16.5" x14ac:dyDescent="0.3">
      <c r="A75" s="9" t="s">
        <v>21</v>
      </c>
    </row>
    <row r="76" spans="1:1" ht="16.5" x14ac:dyDescent="0.3">
      <c r="A76" s="9" t="s">
        <v>32</v>
      </c>
    </row>
    <row r="77" spans="1:1" ht="16.5" x14ac:dyDescent="0.3">
      <c r="A77" s="9" t="s">
        <v>35</v>
      </c>
    </row>
    <row r="78" spans="1:1" ht="16.5" x14ac:dyDescent="0.3">
      <c r="A78" s="9" t="s">
        <v>33</v>
      </c>
    </row>
    <row r="79" spans="1:1" ht="16.5" x14ac:dyDescent="0.3">
      <c r="A79" s="9" t="s">
        <v>34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2023-08-25T20:09:41Z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