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CACAFF0-AABA-4194-A79E-F862DBAD41A3}" xr6:coauthVersionLast="47" xr6:coauthVersionMax="47" xr10:uidLastSave="{00000000-0000-0000-0000-000000000000}"/>
  <bookViews>
    <workbookView xWindow="2925" yWindow="1200" windowWidth="21810" windowHeight="11385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0" i="2" l="1"/>
  <c r="K67" i="2"/>
  <c r="L18" i="2"/>
  <c r="J17" i="2"/>
  <c r="L17" i="2" s="1"/>
  <c r="I29" i="2"/>
  <c r="L29" i="2" s="1"/>
  <c r="L26" i="2"/>
  <c r="H25" i="2"/>
  <c r="L25" i="2" s="1"/>
  <c r="L9" i="2"/>
  <c r="L10" i="2"/>
  <c r="L11" i="2"/>
  <c r="L12" i="2"/>
  <c r="L13" i="2"/>
  <c r="L14" i="2"/>
  <c r="L15" i="2"/>
  <c r="L16" i="2"/>
  <c r="L23" i="2"/>
  <c r="L24" i="2"/>
  <c r="L27" i="2"/>
  <c r="L28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61" i="2"/>
  <c r="L62" i="2"/>
  <c r="L63" i="2"/>
  <c r="L64" i="2"/>
  <c r="L65" i="2"/>
  <c r="L66" i="2"/>
  <c r="L8" i="2"/>
  <c r="J67" i="2" l="1"/>
  <c r="H67" i="2"/>
  <c r="I67" i="2"/>
</calcChain>
</file>

<file path=xl/sharedStrings.xml><?xml version="1.0" encoding="utf-8"?>
<sst xmlns="http://schemas.openxmlformats.org/spreadsheetml/2006/main" count="152" uniqueCount="95">
  <si>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</si>
  <si>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</si>
  <si>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</si>
  <si>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</si>
  <si>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</si>
  <si>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</si>
  <si>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</si>
  <si>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</si>
  <si>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</si>
  <si>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</si>
  <si>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</si>
  <si>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</si>
  <si>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</si>
  <si>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</si>
  <si>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</si>
  <si>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</si>
  <si>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</si>
  <si>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</si>
  <si>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</si>
  <si>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CT EOL 23CCMESWWP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</si>
  <si>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</si>
  <si>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</si>
  <si>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</si>
  <si>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</si>
  <si>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</si>
  <si>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</si>
  <si>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</si>
  <si>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</si>
  <si>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</si>
  <si>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</si>
  <si>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</si>
  <si>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</si>
  <si>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</si>
  <si>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7003-0803</t>
  </si>
  <si>
    <t>K284</t>
  </si>
  <si>
    <t>CT EOL 23CCMESWSOSWTF</t>
  </si>
  <si>
    <t>4400-1979</t>
  </si>
  <si>
    <t>K227</t>
  </si>
  <si>
    <t>DUNS 947581567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</si>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</sst>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topLeftCell="A2" zoomScale="110" zoomScaleNormal="110" workbookViewId="0">
      <selection activeCell="E60" sqref="E60"/>
    </sheetView>
  </sheetViews>
  <sheetFormatPr defaultColWidth="9.140625" defaultRowHeight="13.5" x14ac:dyDescent="0.25"/>
  <cols>
    <col min="1" max="1" width="37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0" width="15" style="2" hidden="1" customWidth="1"/>
    <col min="11" max="11" width="15" style="2" customWidth="1"/>
    <col min="12" max="12" width="13.85546875" style="3" hidden="1" customWidth="1"/>
    <col min="13" max="13" width="12.5703125" style="3" bestFit="1" customWidth="1"/>
    <col min="14" max="16384" width="9.140625" style="3"/>
  </cols>
  <sheetData>
    <row r="1" spans="1:13" ht="20.25" x14ac:dyDescent="0.3">
      <c r="A1" s="3" t="s">
        <v>11</v>
      </c>
      <c r="B1" s="103" t="s">
        <v>10</v>
      </c>
      <c r="C1" s="104"/>
      <c r="D1" s="104"/>
      <c r="E1" s="104"/>
      <c r="F1" s="104"/>
      <c r="G1" s="104"/>
      <c r="H1" s="104"/>
      <c r="I1" s="61"/>
      <c r="J1" s="61"/>
      <c r="K1" s="61"/>
    </row>
    <row r="2" spans="1:13" ht="20.25" x14ac:dyDescent="0.3">
      <c r="A2" s="4"/>
      <c r="B2" s="12"/>
      <c r="C2" s="12"/>
      <c r="D2" s="12"/>
      <c r="E2" s="13"/>
      <c r="F2" s="13"/>
      <c r="G2" s="13"/>
    </row>
    <row r="3" spans="1:13" ht="20.25" x14ac:dyDescent="0.3">
      <c r="A3" s="34" t="s">
        <v>12</v>
      </c>
      <c r="B3" s="12" t="s">
        <v>7</v>
      </c>
      <c r="C3" s="1"/>
    </row>
    <row r="4" spans="1:13" ht="21" thickBot="1" x14ac:dyDescent="0.35">
      <c r="A4" s="4"/>
      <c r="B4" s="5"/>
      <c r="C4" s="1"/>
    </row>
    <row r="5" spans="1:13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40</v>
      </c>
      <c r="H5" s="60" t="s">
        <v>73</v>
      </c>
      <c r="I5" s="64" t="s">
        <v>72</v>
      </c>
      <c r="J5" s="64" t="s">
        <v>82</v>
      </c>
      <c r="K5" s="64" t="s">
        <v>89</v>
      </c>
      <c r="L5" s="35" t="s">
        <v>6</v>
      </c>
    </row>
    <row r="6" spans="1:13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2"/>
    </row>
    <row r="7" spans="1:13" s="7" customFormat="1" ht="16.5" hidden="1" x14ac:dyDescent="0.3">
      <c r="A7" s="21" t="s">
        <v>39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2"/>
    </row>
    <row r="8" spans="1:13" s="7" customFormat="1" ht="16.5" hidden="1" x14ac:dyDescent="0.3">
      <c r="A8" s="36"/>
      <c r="B8" s="23"/>
      <c r="C8" s="51" t="s">
        <v>45</v>
      </c>
      <c r="D8" s="52" t="s">
        <v>46</v>
      </c>
      <c r="E8" s="52" t="s">
        <v>47</v>
      </c>
      <c r="F8" s="21">
        <v>17.245000000000001</v>
      </c>
      <c r="G8" s="71" t="s">
        <v>41</v>
      </c>
      <c r="H8" s="24"/>
      <c r="I8" s="24"/>
      <c r="J8" s="24"/>
      <c r="K8" s="24"/>
      <c r="L8" s="40">
        <f>SUM(H8:I8)</f>
        <v>0</v>
      </c>
    </row>
    <row r="9" spans="1:13" s="7" customFormat="1" ht="16.5" hidden="1" x14ac:dyDescent="0.3">
      <c r="A9" s="36"/>
      <c r="B9" s="23"/>
      <c r="C9" s="51" t="s">
        <v>45</v>
      </c>
      <c r="D9" s="52" t="s">
        <v>46</v>
      </c>
      <c r="E9" s="52" t="s">
        <v>47</v>
      </c>
      <c r="F9" s="21">
        <v>17.245000000000001</v>
      </c>
      <c r="G9" s="71" t="s">
        <v>41</v>
      </c>
      <c r="H9" s="24"/>
      <c r="I9" s="24"/>
      <c r="J9" s="24"/>
      <c r="K9" s="24"/>
      <c r="L9" s="40">
        <f t="shared" ref="L9:L65" si="0">SUM(H9:I9)</f>
        <v>0</v>
      </c>
    </row>
    <row r="10" spans="1:13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40">
        <f t="shared" si="0"/>
        <v>0</v>
      </c>
    </row>
    <row r="11" spans="1:13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40">
        <f t="shared" si="0"/>
        <v>0</v>
      </c>
    </row>
    <row r="12" spans="1:13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40">
        <f t="shared" si="0"/>
        <v>0</v>
      </c>
    </row>
    <row r="13" spans="1:13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40">
        <f t="shared" si="0"/>
        <v>0</v>
      </c>
    </row>
    <row r="14" spans="1:13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40">
        <f t="shared" si="0"/>
        <v>0</v>
      </c>
    </row>
    <row r="15" spans="1:13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40">
        <f t="shared" si="0"/>
        <v>0</v>
      </c>
    </row>
    <row r="16" spans="1:13" s="9" customFormat="1" ht="16.5" hidden="1" x14ac:dyDescent="0.3">
      <c r="A16" s="21" t="s">
        <v>86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95">
        <f t="shared" si="0"/>
        <v>0</v>
      </c>
      <c r="M16" s="96"/>
    </row>
    <row r="17" spans="1:13" s="9" customFormat="1" ht="15.75" hidden="1" x14ac:dyDescent="0.25">
      <c r="A17" s="65" t="s">
        <v>83</v>
      </c>
      <c r="B17" s="90" t="s">
        <v>76</v>
      </c>
      <c r="C17" s="21" t="s">
        <v>84</v>
      </c>
      <c r="D17" s="21" t="s">
        <v>20</v>
      </c>
      <c r="E17" s="21" t="s">
        <v>21</v>
      </c>
      <c r="F17" s="21">
        <v>17.225000000000001</v>
      </c>
      <c r="G17" s="89" t="s">
        <v>66</v>
      </c>
      <c r="H17" s="24"/>
      <c r="I17" s="54"/>
      <c r="J17" s="54">
        <f>315259.1-1</f>
        <v>315258.09999999998</v>
      </c>
      <c r="K17" s="54"/>
      <c r="L17" s="95">
        <f>J17</f>
        <v>315258.09999999998</v>
      </c>
      <c r="M17" s="96"/>
    </row>
    <row r="18" spans="1:13" s="7" customFormat="1" ht="16.5" hidden="1" x14ac:dyDescent="0.3">
      <c r="A18" s="65" t="s">
        <v>83</v>
      </c>
      <c r="B18" s="23" t="s">
        <v>85</v>
      </c>
      <c r="C18" s="21" t="s">
        <v>84</v>
      </c>
      <c r="D18" s="21" t="s">
        <v>20</v>
      </c>
      <c r="E18" s="21" t="s">
        <v>21</v>
      </c>
      <c r="F18" s="21">
        <v>17.225000000000001</v>
      </c>
      <c r="G18" s="89" t="s">
        <v>66</v>
      </c>
      <c r="H18" s="24"/>
      <c r="I18" s="54"/>
      <c r="J18" s="54">
        <v>1</v>
      </c>
      <c r="K18" s="54"/>
      <c r="L18" s="95">
        <f>J18</f>
        <v>1</v>
      </c>
      <c r="M18" s="97"/>
    </row>
    <row r="19" spans="1:13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95"/>
      <c r="M19" s="97"/>
    </row>
    <row r="20" spans="1:13" s="7" customFormat="1" ht="16.5" hidden="1" x14ac:dyDescent="0.3">
      <c r="A20" s="42"/>
      <c r="B20" s="23"/>
      <c r="C20" s="37"/>
      <c r="D20" s="21"/>
      <c r="E20" s="38"/>
      <c r="F20" s="87"/>
      <c r="G20" s="71"/>
      <c r="H20" s="24"/>
      <c r="I20" s="54"/>
      <c r="J20" s="54"/>
      <c r="K20" s="54"/>
      <c r="L20" s="95"/>
      <c r="M20" s="97"/>
    </row>
    <row r="21" spans="1:13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95"/>
      <c r="M21" s="97"/>
    </row>
    <row r="22" spans="1:13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95"/>
      <c r="M22" s="97"/>
    </row>
    <row r="23" spans="1:13" s="6" customFormat="1" ht="16.5" hidden="1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95">
        <f t="shared" si="0"/>
        <v>0</v>
      </c>
      <c r="M23" s="98"/>
    </row>
    <row r="24" spans="1:13" s="6" customFormat="1" ht="16.5" hidden="1" x14ac:dyDescent="0.3">
      <c r="A24" s="21" t="s">
        <v>74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95">
        <f t="shared" si="0"/>
        <v>0</v>
      </c>
      <c r="M24" s="98"/>
    </row>
    <row r="25" spans="1:13" s="7" customFormat="1" ht="16.5" hidden="1" x14ac:dyDescent="0.3">
      <c r="A25" s="66" t="s">
        <v>75</v>
      </c>
      <c r="B25" s="90" t="s">
        <v>76</v>
      </c>
      <c r="C25" s="91" t="s">
        <v>77</v>
      </c>
      <c r="D25" s="67" t="s">
        <v>22</v>
      </c>
      <c r="E25" s="67">
        <v>6501</v>
      </c>
      <c r="F25" s="23">
        <v>17.259</v>
      </c>
      <c r="G25" s="72" t="s">
        <v>42</v>
      </c>
      <c r="H25" s="73">
        <f>1347059-1</f>
        <v>1347058</v>
      </c>
      <c r="I25" s="10"/>
      <c r="J25" s="99"/>
      <c r="K25" s="99"/>
      <c r="L25" s="95">
        <f>SUM(H25:I25)</f>
        <v>1347058</v>
      </c>
      <c r="M25" s="97"/>
    </row>
    <row r="26" spans="1:13" s="9" customFormat="1" ht="16.5" hidden="1" x14ac:dyDescent="0.3">
      <c r="A26" s="66" t="s">
        <v>75</v>
      </c>
      <c r="B26" s="23" t="s">
        <v>78</v>
      </c>
      <c r="C26" s="91" t="s">
        <v>77</v>
      </c>
      <c r="D26" s="67" t="s">
        <v>22</v>
      </c>
      <c r="E26" s="67">
        <v>6501</v>
      </c>
      <c r="F26" s="23">
        <v>17.259</v>
      </c>
      <c r="G26" s="72" t="s">
        <v>42</v>
      </c>
      <c r="H26" s="73">
        <v>1</v>
      </c>
      <c r="I26" s="93"/>
      <c r="J26" s="100"/>
      <c r="K26" s="100"/>
      <c r="L26" s="95">
        <f>SUM(H26)</f>
        <v>1</v>
      </c>
      <c r="M26" s="96"/>
    </row>
    <row r="27" spans="1:13" s="9" customFormat="1" ht="16.5" hidden="1" x14ac:dyDescent="0.3">
      <c r="A27" s="42" t="s">
        <v>25</v>
      </c>
      <c r="B27" s="23"/>
      <c r="C27" s="52"/>
      <c r="D27" s="68" t="s">
        <v>26</v>
      </c>
      <c r="E27" s="68">
        <v>6502</v>
      </c>
      <c r="F27" s="21">
        <v>17.257999999999999</v>
      </c>
      <c r="G27" s="72" t="s">
        <v>42</v>
      </c>
      <c r="H27" s="24"/>
      <c r="I27" s="73"/>
      <c r="J27" s="73"/>
      <c r="K27" s="73"/>
      <c r="L27" s="95">
        <f t="shared" si="0"/>
        <v>0</v>
      </c>
      <c r="M27" s="96"/>
    </row>
    <row r="28" spans="1:13" s="9" customFormat="1" ht="16.5" hidden="1" x14ac:dyDescent="0.3">
      <c r="A28" s="42" t="s">
        <v>25</v>
      </c>
      <c r="B28" s="23"/>
      <c r="C28" s="52"/>
      <c r="D28" s="68" t="s">
        <v>26</v>
      </c>
      <c r="E28" s="68">
        <v>6502</v>
      </c>
      <c r="F28" s="21">
        <v>17.257999999999999</v>
      </c>
      <c r="G28" s="72" t="s">
        <v>42</v>
      </c>
      <c r="H28" s="24"/>
      <c r="I28" s="73"/>
      <c r="J28" s="73"/>
      <c r="K28" s="73"/>
      <c r="L28" s="95">
        <f t="shared" si="0"/>
        <v>0</v>
      </c>
      <c r="M28" s="96"/>
    </row>
    <row r="29" spans="1:13" s="7" customFormat="1" ht="16.5" hidden="1" x14ac:dyDescent="0.3">
      <c r="A29" s="36" t="s">
        <v>23</v>
      </c>
      <c r="B29" s="90" t="s">
        <v>76</v>
      </c>
      <c r="C29" s="94" t="s">
        <v>80</v>
      </c>
      <c r="D29" s="68" t="s">
        <v>24</v>
      </c>
      <c r="E29" s="68">
        <v>6503</v>
      </c>
      <c r="F29" s="21">
        <v>17.277999999999999</v>
      </c>
      <c r="G29" s="72" t="s">
        <v>42</v>
      </c>
      <c r="H29" s="25"/>
      <c r="I29" s="92">
        <f>231352-1</f>
        <v>231351</v>
      </c>
      <c r="J29" s="92"/>
      <c r="K29" s="92"/>
      <c r="L29" s="95">
        <f t="shared" si="0"/>
        <v>231351</v>
      </c>
      <c r="M29" s="97"/>
    </row>
    <row r="30" spans="1:13" s="7" customFormat="1" ht="16.5" hidden="1" x14ac:dyDescent="0.3">
      <c r="A30" s="36" t="s">
        <v>23</v>
      </c>
      <c r="B30" s="23" t="s">
        <v>78</v>
      </c>
      <c r="C30" s="94" t="s">
        <v>80</v>
      </c>
      <c r="D30" s="68" t="s">
        <v>24</v>
      </c>
      <c r="E30" s="68">
        <v>6503</v>
      </c>
      <c r="F30" s="21">
        <v>17.277999999999999</v>
      </c>
      <c r="G30" s="72" t="s">
        <v>42</v>
      </c>
      <c r="H30" s="25"/>
      <c r="I30" s="92">
        <v>1</v>
      </c>
      <c r="J30" s="92"/>
      <c r="K30" s="92"/>
      <c r="L30" s="95">
        <f t="shared" si="0"/>
        <v>1</v>
      </c>
      <c r="M30" s="97"/>
    </row>
    <row r="31" spans="1:13" s="7" customFormat="1" ht="16.5" hidden="1" x14ac:dyDescent="0.3">
      <c r="A31" s="36"/>
      <c r="B31" s="53"/>
      <c r="C31" s="35"/>
      <c r="D31" s="21"/>
      <c r="E31" s="23"/>
      <c r="F31" s="21"/>
      <c r="G31" s="72"/>
      <c r="H31" s="25"/>
      <c r="I31" s="92"/>
      <c r="J31" s="92"/>
      <c r="K31" s="92"/>
      <c r="L31" s="95">
        <f t="shared" si="0"/>
        <v>0</v>
      </c>
      <c r="M31" s="97"/>
    </row>
    <row r="32" spans="1:13" s="7" customFormat="1" ht="16.5" hidden="1" x14ac:dyDescent="0.3">
      <c r="A32" s="36" t="s">
        <v>23</v>
      </c>
      <c r="B32" s="23"/>
      <c r="C32" s="21"/>
      <c r="D32" s="68" t="s">
        <v>24</v>
      </c>
      <c r="E32" s="67">
        <v>6503</v>
      </c>
      <c r="F32" s="21">
        <v>17.277999999999999</v>
      </c>
      <c r="G32" s="72" t="s">
        <v>42</v>
      </c>
      <c r="H32" s="25"/>
      <c r="I32" s="92"/>
      <c r="J32" s="92"/>
      <c r="K32" s="92"/>
      <c r="L32" s="95">
        <f t="shared" si="0"/>
        <v>0</v>
      </c>
      <c r="M32" s="97"/>
    </row>
    <row r="33" spans="1:13" s="7" customFormat="1" ht="16.5" hidden="1" x14ac:dyDescent="0.3">
      <c r="A33" s="36" t="s">
        <v>23</v>
      </c>
      <c r="B33" s="23"/>
      <c r="C33" s="21"/>
      <c r="D33" s="68" t="s">
        <v>24</v>
      </c>
      <c r="E33" s="67">
        <v>6503</v>
      </c>
      <c r="F33" s="21">
        <v>17.277999999999999</v>
      </c>
      <c r="G33" s="72" t="s">
        <v>42</v>
      </c>
      <c r="H33" s="25"/>
      <c r="I33" s="92"/>
      <c r="J33" s="92"/>
      <c r="K33" s="92"/>
      <c r="L33" s="95">
        <f t="shared" si="0"/>
        <v>0</v>
      </c>
      <c r="M33" s="97"/>
    </row>
    <row r="34" spans="1:13" s="6" customFormat="1" ht="15" hidden="1" x14ac:dyDescent="0.25">
      <c r="A34" s="36"/>
      <c r="B34" s="23"/>
      <c r="C34" s="55"/>
      <c r="D34" s="21"/>
      <c r="E34" s="23"/>
      <c r="F34" s="21"/>
      <c r="G34" s="21"/>
      <c r="H34" s="24"/>
      <c r="I34" s="73"/>
      <c r="J34" s="73"/>
      <c r="K34" s="73"/>
      <c r="L34" s="95">
        <f t="shared" si="0"/>
        <v>0</v>
      </c>
      <c r="M34" s="98"/>
    </row>
    <row r="35" spans="1:13" s="7" customFormat="1" ht="16.5" hidden="1" x14ac:dyDescent="0.3">
      <c r="A35" s="36"/>
      <c r="B35" s="23"/>
      <c r="C35" s="55"/>
      <c r="D35" s="21"/>
      <c r="E35" s="23"/>
      <c r="F35" s="21"/>
      <c r="G35" s="21"/>
      <c r="H35" s="24"/>
      <c r="I35" s="73"/>
      <c r="J35" s="73"/>
      <c r="K35" s="73"/>
      <c r="L35" s="95">
        <f t="shared" si="0"/>
        <v>0</v>
      </c>
      <c r="M35" s="97"/>
    </row>
    <row r="36" spans="1:13" s="9" customFormat="1" ht="15" hidden="1" x14ac:dyDescent="0.25">
      <c r="A36" s="36"/>
      <c r="B36" s="23"/>
      <c r="C36" s="55"/>
      <c r="D36" s="21"/>
      <c r="E36" s="23"/>
      <c r="F36" s="21"/>
      <c r="G36" s="21"/>
      <c r="H36" s="25"/>
      <c r="I36" s="92"/>
      <c r="J36" s="92"/>
      <c r="K36" s="92"/>
      <c r="L36" s="95">
        <f t="shared" si="0"/>
        <v>0</v>
      </c>
      <c r="M36" s="96"/>
    </row>
    <row r="37" spans="1:13" s="9" customFormat="1" ht="15" hidden="1" x14ac:dyDescent="0.25">
      <c r="A37" s="36"/>
      <c r="B37" s="23"/>
      <c r="C37" s="21"/>
      <c r="D37" s="21"/>
      <c r="E37" s="23"/>
      <c r="F37" s="21"/>
      <c r="G37" s="21"/>
      <c r="H37" s="25"/>
      <c r="I37" s="92"/>
      <c r="J37" s="92"/>
      <c r="K37" s="92"/>
      <c r="L37" s="95">
        <f t="shared" si="0"/>
        <v>0</v>
      </c>
      <c r="M37" s="96"/>
    </row>
    <row r="38" spans="1:13" s="9" customFormat="1" ht="15" hidden="1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92"/>
      <c r="J38" s="92"/>
      <c r="K38" s="92"/>
      <c r="L38" s="95">
        <f t="shared" si="0"/>
        <v>0</v>
      </c>
      <c r="M38" s="96"/>
    </row>
    <row r="39" spans="1:13" s="9" customFormat="1" ht="15" hidden="1" x14ac:dyDescent="0.25">
      <c r="A39" s="21" t="s">
        <v>19</v>
      </c>
      <c r="B39" s="23"/>
      <c r="C39" s="21"/>
      <c r="D39" s="21"/>
      <c r="E39" s="23"/>
      <c r="F39" s="56"/>
      <c r="G39" s="56"/>
      <c r="H39" s="25"/>
      <c r="I39" s="92"/>
      <c r="J39" s="92"/>
      <c r="K39" s="92"/>
      <c r="L39" s="95">
        <f t="shared" si="0"/>
        <v>0</v>
      </c>
      <c r="M39" s="96"/>
    </row>
    <row r="40" spans="1:13" s="9" customFormat="1" ht="16.5" hidden="1" x14ac:dyDescent="0.3">
      <c r="A40" s="42" t="s">
        <v>15</v>
      </c>
      <c r="B40" s="23"/>
      <c r="C40" s="21" t="s">
        <v>27</v>
      </c>
      <c r="D40" s="21" t="s">
        <v>28</v>
      </c>
      <c r="E40" s="21" t="s">
        <v>29</v>
      </c>
      <c r="F40" s="23">
        <v>17.207000000000001</v>
      </c>
      <c r="G40" s="71" t="s">
        <v>43</v>
      </c>
      <c r="H40" s="25"/>
      <c r="I40" s="92"/>
      <c r="J40" s="92"/>
      <c r="K40" s="92"/>
      <c r="L40" s="95">
        <f t="shared" si="0"/>
        <v>0</v>
      </c>
      <c r="M40" s="96"/>
    </row>
    <row r="41" spans="1:13" s="9" customFormat="1" ht="16.5" hidden="1" x14ac:dyDescent="0.3">
      <c r="A41" s="42" t="s">
        <v>15</v>
      </c>
      <c r="B41" s="23"/>
      <c r="C41" s="21" t="s">
        <v>27</v>
      </c>
      <c r="D41" s="21" t="s">
        <v>28</v>
      </c>
      <c r="E41" s="21" t="s">
        <v>29</v>
      </c>
      <c r="F41" s="23">
        <v>17.207000000000001</v>
      </c>
      <c r="G41" s="71" t="s">
        <v>43</v>
      </c>
      <c r="H41" s="25"/>
      <c r="I41" s="92"/>
      <c r="J41" s="92"/>
      <c r="K41" s="92"/>
      <c r="L41" s="95">
        <f t="shared" si="0"/>
        <v>0</v>
      </c>
      <c r="M41" s="96"/>
    </row>
    <row r="42" spans="1:13" s="9" customFormat="1" ht="16.5" hidden="1" x14ac:dyDescent="0.3">
      <c r="A42" s="42" t="s">
        <v>16</v>
      </c>
      <c r="B42" s="23"/>
      <c r="C42" s="21" t="s">
        <v>27</v>
      </c>
      <c r="D42" s="21" t="s">
        <v>28</v>
      </c>
      <c r="E42" s="21" t="s">
        <v>30</v>
      </c>
      <c r="F42" s="23" t="s">
        <v>31</v>
      </c>
      <c r="G42" s="71" t="s">
        <v>43</v>
      </c>
      <c r="H42" s="25"/>
      <c r="I42" s="92"/>
      <c r="J42" s="92"/>
      <c r="K42" s="92"/>
      <c r="L42" s="95">
        <f t="shared" si="0"/>
        <v>0</v>
      </c>
      <c r="M42" s="96"/>
    </row>
    <row r="43" spans="1:13" s="9" customFormat="1" ht="16.5" hidden="1" x14ac:dyDescent="0.3">
      <c r="A43" s="42" t="s">
        <v>16</v>
      </c>
      <c r="B43" s="23"/>
      <c r="C43" s="21" t="s">
        <v>27</v>
      </c>
      <c r="D43" s="21" t="s">
        <v>28</v>
      </c>
      <c r="E43" s="21" t="s">
        <v>30</v>
      </c>
      <c r="F43" s="23" t="s">
        <v>31</v>
      </c>
      <c r="G43" s="71" t="s">
        <v>43</v>
      </c>
      <c r="H43" s="25"/>
      <c r="I43" s="92"/>
      <c r="J43" s="92"/>
      <c r="K43" s="92"/>
      <c r="L43" s="95">
        <f t="shared" si="0"/>
        <v>0</v>
      </c>
      <c r="M43" s="96"/>
    </row>
    <row r="44" spans="1:13" s="9" customFormat="1" ht="16.5" hidden="1" x14ac:dyDescent="0.3">
      <c r="A44" s="74"/>
      <c r="B44" s="63"/>
      <c r="C44" s="75"/>
      <c r="D44" s="76" t="s">
        <v>48</v>
      </c>
      <c r="E44" s="76" t="s">
        <v>49</v>
      </c>
      <c r="F44" s="23" t="s">
        <v>14</v>
      </c>
      <c r="G44" s="57"/>
      <c r="H44" s="25"/>
      <c r="I44" s="92"/>
      <c r="J44" s="92"/>
      <c r="K44" s="92"/>
      <c r="L44" s="95">
        <f t="shared" si="0"/>
        <v>0</v>
      </c>
      <c r="M44" s="96"/>
    </row>
    <row r="45" spans="1:13" s="9" customFormat="1" ht="16.5" hidden="1" x14ac:dyDescent="0.25">
      <c r="A45" s="74"/>
      <c r="B45" s="63"/>
      <c r="C45" s="77"/>
      <c r="D45" s="77" t="s">
        <v>50</v>
      </c>
      <c r="E45" s="76" t="s">
        <v>51</v>
      </c>
      <c r="F45" s="23" t="s">
        <v>14</v>
      </c>
      <c r="G45" s="57"/>
      <c r="H45" s="25"/>
      <c r="I45" s="92"/>
      <c r="J45" s="92"/>
      <c r="K45" s="92"/>
      <c r="L45" s="95">
        <f t="shared" si="0"/>
        <v>0</v>
      </c>
      <c r="M45" s="96"/>
    </row>
    <row r="46" spans="1:13" s="9" customFormat="1" ht="16.5" hidden="1" x14ac:dyDescent="0.25">
      <c r="A46" s="74"/>
      <c r="B46" s="63"/>
      <c r="C46" s="78"/>
      <c r="D46" s="78" t="s">
        <v>52</v>
      </c>
      <c r="E46" s="79" t="s">
        <v>53</v>
      </c>
      <c r="F46" s="23" t="s">
        <v>14</v>
      </c>
      <c r="G46" s="57"/>
      <c r="H46" s="25"/>
      <c r="I46" s="92"/>
      <c r="J46" s="92"/>
      <c r="K46" s="92"/>
      <c r="L46" s="95">
        <f t="shared" si="0"/>
        <v>0</v>
      </c>
      <c r="M46" s="96"/>
    </row>
    <row r="47" spans="1:13" s="9" customFormat="1" ht="16.5" hidden="1" x14ac:dyDescent="0.3">
      <c r="A47" s="74"/>
      <c r="B47" s="63"/>
      <c r="C47" s="80"/>
      <c r="D47" s="80" t="s">
        <v>54</v>
      </c>
      <c r="E47" s="81" t="s">
        <v>55</v>
      </c>
      <c r="F47" s="23" t="s">
        <v>14</v>
      </c>
      <c r="G47" s="58"/>
      <c r="H47" s="25"/>
      <c r="I47" s="92"/>
      <c r="J47" s="92"/>
      <c r="K47" s="92"/>
      <c r="L47" s="95">
        <f t="shared" si="0"/>
        <v>0</v>
      </c>
      <c r="M47" s="96"/>
    </row>
    <row r="48" spans="1:13" s="9" customFormat="1" ht="16.5" hidden="1" x14ac:dyDescent="0.3">
      <c r="A48" s="83"/>
      <c r="B48" s="63"/>
      <c r="C48" s="82"/>
      <c r="D48" s="84" t="s">
        <v>56</v>
      </c>
      <c r="E48" s="79" t="s">
        <v>57</v>
      </c>
      <c r="F48" s="23" t="s">
        <v>14</v>
      </c>
      <c r="G48" s="58"/>
      <c r="H48" s="25"/>
      <c r="I48" s="92"/>
      <c r="J48" s="92"/>
      <c r="K48" s="92"/>
      <c r="L48" s="95">
        <f t="shared" si="0"/>
        <v>0</v>
      </c>
      <c r="M48" s="96"/>
    </row>
    <row r="49" spans="1:13" s="9" customFormat="1" ht="15" hidden="1" x14ac:dyDescent="0.25">
      <c r="A49" s="74"/>
      <c r="B49" s="63"/>
      <c r="C49" s="21"/>
      <c r="D49" s="21" t="s">
        <v>64</v>
      </c>
      <c r="E49" s="88" t="s">
        <v>65</v>
      </c>
      <c r="F49" s="23" t="s">
        <v>14</v>
      </c>
      <c r="G49" s="58"/>
      <c r="H49" s="25"/>
      <c r="I49" s="92"/>
      <c r="J49" s="92"/>
      <c r="K49" s="92"/>
      <c r="L49" s="95">
        <f t="shared" si="0"/>
        <v>0</v>
      </c>
      <c r="M49" s="96"/>
    </row>
    <row r="50" spans="1:13" s="9" customFormat="1" ht="15" hidden="1" x14ac:dyDescent="0.25">
      <c r="A50" s="42"/>
      <c r="B50" s="53"/>
      <c r="C50" s="52"/>
      <c r="D50" s="21"/>
      <c r="E50" s="52"/>
      <c r="F50" s="58"/>
      <c r="G50" s="58"/>
      <c r="H50" s="25"/>
      <c r="I50" s="92"/>
      <c r="J50" s="92"/>
      <c r="K50" s="92"/>
      <c r="L50" s="95">
        <f t="shared" si="0"/>
        <v>0</v>
      </c>
      <c r="M50" s="96"/>
    </row>
    <row r="51" spans="1:13" s="9" customFormat="1" ht="15" hidden="1" x14ac:dyDescent="0.25">
      <c r="A51" s="42"/>
      <c r="B51" s="23"/>
      <c r="C51" s="37"/>
      <c r="D51" s="21" t="s">
        <v>62</v>
      </c>
      <c r="E51" s="38" t="s">
        <v>63</v>
      </c>
      <c r="F51" s="87">
        <v>17.285</v>
      </c>
      <c r="G51" s="58"/>
      <c r="H51" s="25"/>
      <c r="I51" s="92"/>
      <c r="J51" s="92"/>
      <c r="K51" s="92"/>
      <c r="L51" s="95">
        <f t="shared" si="0"/>
        <v>0</v>
      </c>
      <c r="M51" s="96"/>
    </row>
    <row r="52" spans="1:13" s="9" customFormat="1" ht="15" hidden="1" x14ac:dyDescent="0.25">
      <c r="A52" s="43"/>
      <c r="B52" s="23"/>
      <c r="C52" s="59"/>
      <c r="D52" s="35"/>
      <c r="E52" s="21"/>
      <c r="F52" s="57"/>
      <c r="G52" s="57"/>
      <c r="H52" s="25"/>
      <c r="I52" s="92"/>
      <c r="J52" s="92"/>
      <c r="K52" s="92"/>
      <c r="L52" s="95">
        <f t="shared" si="0"/>
        <v>0</v>
      </c>
      <c r="M52" s="96"/>
    </row>
    <row r="53" spans="1:13" s="9" customFormat="1" ht="15" hidden="1" x14ac:dyDescent="0.2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95">
        <f t="shared" si="0"/>
        <v>0</v>
      </c>
      <c r="M53" s="96"/>
    </row>
    <row r="54" spans="1:13" s="9" customFormat="1" ht="15" hidden="1" x14ac:dyDescent="0.25">
      <c r="A54" s="42"/>
      <c r="B54" s="63"/>
      <c r="C54" s="21"/>
      <c r="D54" s="21" t="s">
        <v>36</v>
      </c>
      <c r="E54" s="21" t="s">
        <v>37</v>
      </c>
      <c r="F54" s="23" t="s">
        <v>14</v>
      </c>
      <c r="G54" s="23"/>
      <c r="H54" s="49"/>
      <c r="I54" s="49"/>
      <c r="J54" s="49"/>
      <c r="K54" s="49"/>
      <c r="L54" s="95">
        <f t="shared" si="0"/>
        <v>0</v>
      </c>
      <c r="M54" s="96"/>
    </row>
    <row r="55" spans="1:13" s="9" customFormat="1" ht="15" hidden="1" x14ac:dyDescent="0.2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95">
        <f t="shared" si="0"/>
        <v>0</v>
      </c>
      <c r="M55" s="96"/>
    </row>
    <row r="56" spans="1:13" s="9" customFormat="1" ht="14.45" hidden="1" customHeight="1" x14ac:dyDescent="0.2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95">
        <f t="shared" si="0"/>
        <v>0</v>
      </c>
      <c r="M56" s="96"/>
    </row>
    <row r="57" spans="1:13" s="9" customFormat="1" ht="15" x14ac:dyDescent="0.2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95">
        <f t="shared" si="0"/>
        <v>0</v>
      </c>
      <c r="M57" s="96"/>
    </row>
    <row r="58" spans="1:13" s="9" customFormat="1" ht="15" x14ac:dyDescent="0.25">
      <c r="A58" s="21" t="s">
        <v>94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95">
        <f t="shared" si="0"/>
        <v>0</v>
      </c>
      <c r="M58" s="96"/>
    </row>
    <row r="59" spans="1:13" s="9" customFormat="1" ht="15" x14ac:dyDescent="0.25">
      <c r="A59" s="102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95"/>
      <c r="M59" s="96"/>
    </row>
    <row r="60" spans="1:13" s="9" customFormat="1" ht="16.5" x14ac:dyDescent="0.3">
      <c r="A60" s="47" t="s">
        <v>92</v>
      </c>
      <c r="B60" s="23" t="s">
        <v>93</v>
      </c>
      <c r="C60" s="21" t="s">
        <v>67</v>
      </c>
      <c r="D60" s="21" t="s">
        <v>68</v>
      </c>
      <c r="E60" s="38" t="s">
        <v>69</v>
      </c>
      <c r="F60" s="35">
        <v>17.800999999999998</v>
      </c>
      <c r="G60" s="71" t="s">
        <v>44</v>
      </c>
      <c r="H60" s="49"/>
      <c r="I60" s="49"/>
      <c r="J60" s="49"/>
      <c r="K60" s="49">
        <v>31513</v>
      </c>
      <c r="L60" s="95">
        <f>K60</f>
        <v>31513</v>
      </c>
      <c r="M60" s="96"/>
    </row>
    <row r="61" spans="1:13" s="7" customFormat="1" ht="16.5" hidden="1" x14ac:dyDescent="0.3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95">
        <f t="shared" si="0"/>
        <v>0</v>
      </c>
      <c r="M61" s="97"/>
    </row>
    <row r="62" spans="1:13" s="7" customFormat="1" ht="16.5" hidden="1" x14ac:dyDescent="0.3">
      <c r="A62" s="21" t="s">
        <v>35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95">
        <f t="shared" si="0"/>
        <v>0</v>
      </c>
      <c r="M62" s="97"/>
    </row>
    <row r="63" spans="1:13" s="7" customFormat="1" ht="17.25" hidden="1" thickBot="1" x14ac:dyDescent="0.35">
      <c r="A63" s="41" t="s">
        <v>13</v>
      </c>
      <c r="B63" s="63"/>
      <c r="C63" s="69" t="s">
        <v>32</v>
      </c>
      <c r="D63" s="70" t="s">
        <v>33</v>
      </c>
      <c r="E63" s="70" t="s">
        <v>34</v>
      </c>
      <c r="F63" s="23" t="s">
        <v>14</v>
      </c>
      <c r="G63" s="23"/>
      <c r="H63" s="49"/>
      <c r="I63" s="49"/>
      <c r="J63" s="49"/>
      <c r="K63" s="49"/>
      <c r="L63" s="95">
        <f t="shared" si="0"/>
        <v>0</v>
      </c>
      <c r="M63" s="97"/>
    </row>
    <row r="64" spans="1:13" s="7" customFormat="1" ht="16.5" x14ac:dyDescent="0.3">
      <c r="A64" s="41"/>
      <c r="B64" s="23"/>
      <c r="C64" s="21"/>
      <c r="D64" s="21"/>
      <c r="E64" s="21"/>
      <c r="F64" s="23"/>
      <c r="G64" s="23"/>
      <c r="H64" s="49"/>
      <c r="I64" s="49"/>
      <c r="J64" s="49"/>
      <c r="K64" s="49"/>
      <c r="L64" s="95">
        <f t="shared" si="0"/>
        <v>0</v>
      </c>
      <c r="M64" s="97"/>
    </row>
    <row r="65" spans="1:13" s="7" customFormat="1" ht="16.5" x14ac:dyDescent="0.3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95">
        <f t="shared" si="0"/>
        <v>0</v>
      </c>
      <c r="M65" s="97"/>
    </row>
    <row r="66" spans="1:13" s="7" customFormat="1" ht="16.5" x14ac:dyDescent="0.3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95">
        <f t="shared" ref="L66" si="1">SUM(H66:I66)</f>
        <v>0</v>
      </c>
      <c r="M66" s="97"/>
    </row>
    <row r="67" spans="1:13" s="7" customFormat="1" ht="18.75" x14ac:dyDescent="0.3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95"/>
      <c r="M67" s="97"/>
    </row>
    <row r="68" spans="1:13" s="7" customFormat="1" ht="18.75" x14ac:dyDescent="0.3">
      <c r="A68" s="29"/>
      <c r="B68" s="30"/>
      <c r="C68" s="31"/>
      <c r="D68" s="31"/>
      <c r="E68" s="31"/>
      <c r="F68" s="31"/>
      <c r="G68" s="31"/>
      <c r="H68" s="32"/>
      <c r="I68" s="32"/>
      <c r="J68" s="101"/>
      <c r="K68" s="101"/>
      <c r="L68" s="33"/>
      <c r="M68" s="97"/>
    </row>
    <row r="69" spans="1:13" ht="15" x14ac:dyDescent="0.25">
      <c r="A69" s="39" t="s">
        <v>9</v>
      </c>
    </row>
    <row r="70" spans="1:13" ht="15" hidden="1" x14ac:dyDescent="0.25">
      <c r="A70" s="39" t="s">
        <v>70</v>
      </c>
    </row>
    <row r="71" spans="1:13" ht="15" hidden="1" x14ac:dyDescent="0.25">
      <c r="A71" s="62" t="s">
        <v>71</v>
      </c>
    </row>
    <row r="72" spans="1:13" ht="15" hidden="1" x14ac:dyDescent="0.25">
      <c r="A72" s="39" t="s">
        <v>81</v>
      </c>
    </row>
    <row r="73" spans="1:13" ht="15" hidden="1" x14ac:dyDescent="0.25">
      <c r="A73" s="62" t="s">
        <v>79</v>
      </c>
    </row>
    <row r="74" spans="1:13" ht="15" hidden="1" x14ac:dyDescent="0.25">
      <c r="A74" s="39" t="s">
        <v>88</v>
      </c>
    </row>
    <row r="75" spans="1:13" ht="15" hidden="1" x14ac:dyDescent="0.25">
      <c r="A75" s="62" t="s">
        <v>87</v>
      </c>
    </row>
    <row r="76" spans="1:13" ht="15" x14ac:dyDescent="0.25">
      <c r="A76" s="39" t="s">
        <v>91</v>
      </c>
    </row>
    <row r="77" spans="1:13" ht="15" x14ac:dyDescent="0.25">
      <c r="A77" s="62" t="s">
        <v>90</v>
      </c>
    </row>
    <row r="84" spans="1:1" ht="16.5" x14ac:dyDescent="0.3">
      <c r="A84" s="85" t="s">
        <v>38</v>
      </c>
    </row>
    <row r="85" spans="1:1" ht="16.5" x14ac:dyDescent="0.3">
      <c r="A85" s="16" t="s">
        <v>58</v>
      </c>
    </row>
    <row r="86" spans="1:1" ht="16.5" x14ac:dyDescent="0.3">
      <c r="A86" s="86" t="s">
        <v>61</v>
      </c>
    </row>
    <row r="87" spans="1:1" ht="16.5" x14ac:dyDescent="0.3">
      <c r="A87" s="16" t="s">
        <v>59</v>
      </c>
    </row>
    <row r="88" spans="1:1" ht="16.5" x14ac:dyDescent="0.3">
      <c r="A88" s="86" t="s">
        <v>60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2023-09-01T19:50:17Z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