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6CB2CAF-91AD-481D-91C8-B67D4A013D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6" i="2" l="1"/>
  <c r="S55" i="2"/>
  <c r="R60" i="2"/>
  <c r="R55" i="2"/>
  <c r="Q60" i="2"/>
  <c r="S23" i="2"/>
  <c r="S9" i="2"/>
  <c r="P60" i="2"/>
  <c r="S34" i="2"/>
  <c r="O33" i="2"/>
  <c r="S33" i="2" s="1"/>
  <c r="S8" i="2"/>
  <c r="N60" i="2"/>
  <c r="M60" i="2"/>
  <c r="S46" i="2"/>
  <c r="L60" i="2"/>
  <c r="S26" i="2"/>
  <c r="S24" i="2"/>
  <c r="K23" i="2"/>
  <c r="J38" i="2"/>
  <c r="S38" i="2" s="1"/>
  <c r="S39" i="2"/>
  <c r="S32" i="2"/>
  <c r="I31" i="2"/>
  <c r="S31" i="2" s="1"/>
  <c r="H60" i="2"/>
  <c r="S57" i="2"/>
  <c r="O60" i="2" l="1"/>
  <c r="K60" i="2"/>
  <c r="J60" i="2"/>
  <c r="I60" i="2"/>
</calcChain>
</file>

<file path=xl/sharedStrings.xml><?xml version="1.0" encoding="utf-8"?>
<sst xmlns="http://schemas.openxmlformats.org/spreadsheetml/2006/main" count="163" uniqueCount="113">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</sst>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abSelected="1" zoomScale="120" zoomScaleNormal="120" workbookViewId="0">
      <selection activeCell="A53" sqref="A53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7" width="13.08984375" style="2" hidden="1" customWidth="1"/>
    <col min="18" max="18" width="13.08984375" style="2" customWidth="1"/>
    <col min="19" max="19" width="12.1796875" style="3" hidden="1" customWidth="1"/>
    <col min="20" max="20" width="16.90625" style="3" customWidth="1"/>
    <col min="21" max="21" width="10.453125" style="3" bestFit="1" customWidth="1"/>
    <col min="22" max="16384" width="9.1796875" style="3"/>
  </cols>
  <sheetData>
    <row r="1" spans="1:20" ht="20.5" x14ac:dyDescent="0.45">
      <c r="A1" s="3" t="s">
        <v>11</v>
      </c>
      <c r="B1" s="75" t="s">
        <v>10</v>
      </c>
      <c r="C1" s="76"/>
      <c r="D1" s="76"/>
      <c r="E1" s="76"/>
      <c r="F1" s="76"/>
      <c r="G1" s="76"/>
      <c r="H1" s="76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12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30" t="s">
        <v>6</v>
      </c>
    </row>
    <row r="6" spans="1:20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20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67"/>
    </row>
    <row r="8" spans="1:20" s="10" customFormat="1" ht="15" hidden="1" customHeight="1" x14ac:dyDescent="0.35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1">
        <v>95000</v>
      </c>
      <c r="O8" s="71"/>
      <c r="P8" s="71"/>
      <c r="Q8" s="71"/>
      <c r="R8" s="71"/>
      <c r="S8" s="67">
        <f>SUM(N8)</f>
        <v>95000</v>
      </c>
    </row>
    <row r="9" spans="1:20" s="10" customFormat="1" ht="15" hidden="1" customHeight="1" thickBot="1" x14ac:dyDescent="0.4">
      <c r="A9" s="34" t="s">
        <v>100</v>
      </c>
      <c r="B9" s="68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1"/>
      <c r="O9" s="71"/>
      <c r="P9" s="71">
        <v>207410</v>
      </c>
      <c r="Q9" s="71"/>
      <c r="R9" s="71"/>
      <c r="S9" s="67">
        <f>SUM(P9)</f>
        <v>207410</v>
      </c>
      <c r="T9" s="66"/>
    </row>
    <row r="10" spans="1:20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67"/>
    </row>
    <row r="11" spans="1:20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67"/>
    </row>
    <row r="12" spans="1:20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67"/>
    </row>
    <row r="13" spans="1:20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67"/>
    </row>
    <row r="14" spans="1:20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67"/>
    </row>
    <row r="15" spans="1:20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67"/>
    </row>
    <row r="16" spans="1:20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67"/>
    </row>
    <row r="17" spans="1:19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67"/>
    </row>
    <row r="18" spans="1:19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67"/>
    </row>
    <row r="19" spans="1:19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67"/>
    </row>
    <row r="20" spans="1:19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67"/>
    </row>
    <row r="21" spans="1:19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67"/>
    </row>
    <row r="22" spans="1:19" s="10" customFormat="1" ht="15" hidden="1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67"/>
    </row>
    <row r="23" spans="1:19" s="10" customFormat="1" ht="15" hidden="1" customHeight="1" x14ac:dyDescent="0.35">
      <c r="A23" s="49" t="s">
        <v>61</v>
      </c>
      <c r="B23" s="68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70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67">
        <f>SUM(K23:Q23)</f>
        <v>69116.179999999993</v>
      </c>
    </row>
    <row r="24" spans="1:19" s="10" customFormat="1" ht="15" hidden="1" customHeight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70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67">
        <f>SUM(K24)</f>
        <v>1</v>
      </c>
    </row>
    <row r="25" spans="1:19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67"/>
    </row>
    <row r="26" spans="1:19" s="10" customFormat="1" ht="15" hidden="1" customHeight="1" x14ac:dyDescent="0.35">
      <c r="A26" s="73" t="s">
        <v>70</v>
      </c>
      <c r="B26" s="68" t="s">
        <v>48</v>
      </c>
      <c r="C26" s="31" t="s">
        <v>71</v>
      </c>
      <c r="D26" s="15" t="s">
        <v>72</v>
      </c>
      <c r="E26" s="33" t="s">
        <v>73</v>
      </c>
      <c r="F26" s="74">
        <v>17.277000000000001</v>
      </c>
      <c r="G26" s="70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67">
        <f>SUM(L26)</f>
        <v>642871</v>
      </c>
    </row>
    <row r="27" spans="1:19" s="10" customFormat="1" ht="15" hidden="1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67"/>
    </row>
    <row r="28" spans="1:19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67"/>
    </row>
    <row r="29" spans="1:19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67"/>
    </row>
    <row r="30" spans="1:19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67"/>
    </row>
    <row r="31" spans="1:19" s="10" customFormat="1" ht="15" hidden="1" customHeight="1" x14ac:dyDescent="0.35">
      <c r="A31" s="50" t="s">
        <v>47</v>
      </c>
      <c r="B31" s="68" t="s">
        <v>48</v>
      </c>
      <c r="C31" s="69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67">
        <f>SUM(I31)</f>
        <v>775362</v>
      </c>
    </row>
    <row r="32" spans="1:19" s="10" customFormat="1" ht="15" hidden="1" customHeight="1" x14ac:dyDescent="0.35">
      <c r="A32" s="50" t="s">
        <v>47</v>
      </c>
      <c r="B32" s="17" t="s">
        <v>50</v>
      </c>
      <c r="C32" s="69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67">
        <f>SUM(I32)</f>
        <v>1</v>
      </c>
    </row>
    <row r="33" spans="1:19" s="10" customFormat="1" ht="15" hidden="1" customHeight="1" x14ac:dyDescent="0.35">
      <c r="A33" s="22" t="s">
        <v>92</v>
      </c>
      <c r="B33" s="68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67">
        <f>O33</f>
        <v>132999</v>
      </c>
    </row>
    <row r="34" spans="1:19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67">
        <f>O34</f>
        <v>1</v>
      </c>
    </row>
    <row r="35" spans="1:19" s="21" customFormat="1" ht="15" hidden="1" customHeight="1" x14ac:dyDescent="0.35">
      <c r="A35" s="22"/>
      <c r="B35" s="17"/>
      <c r="C35" s="15"/>
      <c r="D35" s="52" t="s">
        <v>18</v>
      </c>
      <c r="E35" s="52">
        <v>6502</v>
      </c>
      <c r="F35" s="15">
        <v>17.257999999999999</v>
      </c>
      <c r="G35" s="57" t="s">
        <v>26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67"/>
    </row>
    <row r="36" spans="1:19" s="21" customFormat="1" ht="15" hidden="1" customHeight="1" x14ac:dyDescent="0.35">
      <c r="A36" s="22"/>
      <c r="B36" s="17"/>
      <c r="C36" s="15"/>
      <c r="D36" s="52" t="s">
        <v>18</v>
      </c>
      <c r="E36" s="52">
        <v>6502</v>
      </c>
      <c r="F36" s="15">
        <v>17.257999999999999</v>
      </c>
      <c r="G36" s="57" t="s">
        <v>26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67"/>
    </row>
    <row r="37" spans="1:19" s="21" customFormat="1" ht="15" hidden="1" customHeight="1" x14ac:dyDescent="0.35">
      <c r="A37" s="32"/>
      <c r="B37" s="44"/>
      <c r="C37" s="30"/>
      <c r="D37" s="15"/>
      <c r="E37" s="17"/>
      <c r="F37" s="15"/>
      <c r="G37" s="5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67"/>
    </row>
    <row r="38" spans="1:19" s="21" customFormat="1" ht="15" hidden="1" customHeight="1" x14ac:dyDescent="0.35">
      <c r="A38" s="32" t="s">
        <v>53</v>
      </c>
      <c r="B38" s="68" t="s">
        <v>48</v>
      </c>
      <c r="C38" s="69" t="s">
        <v>54</v>
      </c>
      <c r="D38" s="52" t="s">
        <v>21</v>
      </c>
      <c r="E38" s="52">
        <v>6503</v>
      </c>
      <c r="F38" s="15">
        <v>17.277999999999999</v>
      </c>
      <c r="G38" s="57" t="s">
        <v>26</v>
      </c>
      <c r="H38" s="40"/>
      <c r="I38" s="40"/>
      <c r="J38" s="40">
        <f>143653-1</f>
        <v>143652</v>
      </c>
      <c r="K38" s="40"/>
      <c r="L38" s="40"/>
      <c r="M38" s="40"/>
      <c r="N38" s="40"/>
      <c r="O38" s="40"/>
      <c r="P38" s="40"/>
      <c r="Q38" s="40"/>
      <c r="R38" s="40"/>
      <c r="S38" s="67">
        <f>SUM(J38)</f>
        <v>143652</v>
      </c>
    </row>
    <row r="39" spans="1:19" s="21" customFormat="1" ht="15" hidden="1" customHeight="1" x14ac:dyDescent="0.35">
      <c r="A39" s="32" t="s">
        <v>53</v>
      </c>
      <c r="B39" s="17" t="s">
        <v>50</v>
      </c>
      <c r="C39" s="69" t="s">
        <v>54</v>
      </c>
      <c r="D39" s="52" t="s">
        <v>21</v>
      </c>
      <c r="E39" s="52">
        <v>6503</v>
      </c>
      <c r="F39" s="15">
        <v>17.277999999999999</v>
      </c>
      <c r="G39" s="57" t="s">
        <v>26</v>
      </c>
      <c r="H39" s="40"/>
      <c r="I39" s="40"/>
      <c r="J39" s="40">
        <v>1</v>
      </c>
      <c r="K39" s="40"/>
      <c r="L39" s="40"/>
      <c r="M39" s="40"/>
      <c r="N39" s="40"/>
      <c r="O39" s="40"/>
      <c r="P39" s="40"/>
      <c r="Q39" s="40"/>
      <c r="R39" s="40"/>
      <c r="S39" s="67">
        <f>SUM(J39)</f>
        <v>1</v>
      </c>
    </row>
    <row r="40" spans="1:19" s="10" customFormat="1" ht="15" hidden="1" customHeight="1" x14ac:dyDescent="0.35">
      <c r="A40" s="32"/>
      <c r="B40" s="17"/>
      <c r="C40" s="39"/>
      <c r="D40" s="15"/>
      <c r="E40" s="17"/>
      <c r="F40" s="15"/>
      <c r="G40" s="15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67"/>
    </row>
    <row r="41" spans="1:19" s="10" customFormat="1" ht="15" hidden="1" customHeight="1" x14ac:dyDescent="0.35">
      <c r="A41" s="32"/>
      <c r="B41" s="17"/>
      <c r="C41" s="39"/>
      <c r="D41" s="15"/>
      <c r="E41" s="17"/>
      <c r="F41" s="15"/>
      <c r="G41" s="15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67"/>
    </row>
    <row r="42" spans="1:19" s="10" customFormat="1" ht="15" hidden="1" customHeight="1" x14ac:dyDescent="0.35">
      <c r="A42" s="32"/>
      <c r="B42" s="17"/>
      <c r="C42" s="39"/>
      <c r="D42" s="15"/>
      <c r="E42" s="17"/>
      <c r="F42" s="15"/>
      <c r="G42" s="15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7"/>
    </row>
    <row r="43" spans="1:19" s="10" customFormat="1" ht="14.5" hidden="1" x14ac:dyDescent="0.35">
      <c r="A43" s="32"/>
      <c r="B43" s="44"/>
      <c r="C43" s="30"/>
      <c r="D43" s="15"/>
      <c r="E43" s="17"/>
      <c r="F43" s="15"/>
      <c r="G43" s="15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67"/>
    </row>
    <row r="44" spans="1:19" s="21" customFormat="1" ht="15" hidden="1" customHeight="1" x14ac:dyDescent="0.35">
      <c r="A44" s="9" t="s">
        <v>8</v>
      </c>
      <c r="B44" s="17"/>
      <c r="C44" s="15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67"/>
    </row>
    <row r="45" spans="1:19" s="21" customFormat="1" ht="15" hidden="1" customHeight="1" x14ac:dyDescent="0.35">
      <c r="A45" s="15" t="s">
        <v>79</v>
      </c>
      <c r="B45" s="17"/>
      <c r="C45" s="15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67"/>
    </row>
    <row r="46" spans="1:19" s="21" customFormat="1" ht="15" hidden="1" customHeight="1" x14ac:dyDescent="0.35">
      <c r="A46" s="37" t="s">
        <v>80</v>
      </c>
      <c r="B46" s="17" t="s">
        <v>81</v>
      </c>
      <c r="C46" s="15" t="s">
        <v>82</v>
      </c>
      <c r="D46" s="15" t="s">
        <v>83</v>
      </c>
      <c r="E46" s="33" t="s">
        <v>84</v>
      </c>
      <c r="F46" s="30">
        <v>17.800999999999998</v>
      </c>
      <c r="G46" s="46" t="s">
        <v>27</v>
      </c>
      <c r="H46" s="41"/>
      <c r="I46" s="41"/>
      <c r="J46" s="41"/>
      <c r="K46" s="41"/>
      <c r="L46" s="41"/>
      <c r="M46" s="41">
        <v>12777</v>
      </c>
      <c r="N46" s="41"/>
      <c r="O46" s="41"/>
      <c r="P46" s="41"/>
      <c r="Q46" s="41"/>
      <c r="R46" s="41"/>
      <c r="S46" s="67">
        <f>M46</f>
        <v>12777</v>
      </c>
    </row>
    <row r="47" spans="1:19" s="21" customFormat="1" ht="15" hidden="1" customHeight="1" x14ac:dyDescent="0.35">
      <c r="A47" s="32"/>
      <c r="B47" s="17"/>
      <c r="C47" s="43"/>
      <c r="D47" s="43"/>
      <c r="E47" s="43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67"/>
    </row>
    <row r="48" spans="1:19" s="21" customFormat="1" ht="15" hidden="1" customHeight="1" x14ac:dyDescent="0.35">
      <c r="A48" s="37"/>
      <c r="B48" s="17"/>
      <c r="C48" s="45"/>
      <c r="D48" s="15"/>
      <c r="E48" s="33"/>
      <c r="F48" s="30"/>
      <c r="G48" s="46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67"/>
    </row>
    <row r="49" spans="1:19" s="21" customFormat="1" ht="15" hidden="1" customHeight="1" x14ac:dyDescent="0.35">
      <c r="A49" s="42"/>
      <c r="B49" s="17"/>
      <c r="C49" s="15"/>
      <c r="D49" s="43"/>
      <c r="E49" s="45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67"/>
    </row>
    <row r="50" spans="1:19" s="21" customFormat="1" ht="15" hidden="1" customHeight="1" x14ac:dyDescent="0.35">
      <c r="A50" s="32"/>
      <c r="B50" s="17"/>
      <c r="C50" s="15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67"/>
    </row>
    <row r="51" spans="1:19" s="21" customFormat="1" ht="15" hidden="1" customHeight="1" x14ac:dyDescent="0.35">
      <c r="A51" s="32"/>
      <c r="B51" s="17"/>
      <c r="C51" s="15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67"/>
    </row>
    <row r="52" spans="1:19" s="21" customFormat="1" ht="15" customHeight="1" x14ac:dyDescent="0.35">
      <c r="A52" s="20"/>
      <c r="B52" s="11"/>
      <c r="C52" s="14"/>
      <c r="D52" s="14"/>
      <c r="E52" s="14"/>
      <c r="F52" s="12"/>
      <c r="G52" s="12"/>
      <c r="H52" s="19"/>
      <c r="I52" s="19"/>
      <c r="J52" s="19"/>
      <c r="K52" s="71"/>
      <c r="L52" s="71"/>
      <c r="M52" s="71"/>
      <c r="N52" s="71"/>
      <c r="O52" s="71"/>
      <c r="P52" s="71"/>
      <c r="Q52" s="71"/>
      <c r="R52" s="71"/>
      <c r="S52" s="67"/>
    </row>
    <row r="53" spans="1:19" s="21" customFormat="1" ht="15" customHeight="1" x14ac:dyDescent="0.35">
      <c r="A53" s="9" t="s">
        <v>8</v>
      </c>
      <c r="B53" s="11"/>
      <c r="C53" s="14"/>
      <c r="D53" s="14"/>
      <c r="E53" s="14"/>
      <c r="F53" s="12"/>
      <c r="G53" s="12"/>
      <c r="H53" s="19"/>
      <c r="I53" s="19"/>
      <c r="J53" s="19"/>
      <c r="K53" s="71"/>
      <c r="L53" s="71"/>
      <c r="M53" s="71"/>
      <c r="N53" s="71"/>
      <c r="O53" s="71"/>
      <c r="P53" s="71"/>
      <c r="Q53" s="71"/>
      <c r="R53" s="71"/>
      <c r="S53" s="67"/>
    </row>
    <row r="54" spans="1:19" s="21" customFormat="1" ht="15" customHeight="1" x14ac:dyDescent="0.35">
      <c r="A54" s="15" t="s">
        <v>42</v>
      </c>
      <c r="B54" s="11"/>
      <c r="C54" s="14"/>
      <c r="D54" s="14"/>
      <c r="E54" s="62"/>
      <c r="F54" s="12"/>
      <c r="G54" s="12"/>
      <c r="H54" s="19"/>
      <c r="I54" s="19"/>
      <c r="J54" s="19"/>
      <c r="K54" s="71"/>
      <c r="L54" s="71"/>
      <c r="M54" s="71"/>
      <c r="N54" s="71"/>
      <c r="O54" s="71"/>
      <c r="P54" s="71"/>
      <c r="Q54" s="71"/>
      <c r="R54" s="71"/>
      <c r="S54" s="67"/>
    </row>
    <row r="55" spans="1:19" s="21" customFormat="1" ht="15" customHeight="1" x14ac:dyDescent="0.35">
      <c r="A55" s="22" t="s">
        <v>109</v>
      </c>
      <c r="B55" s="17" t="s">
        <v>48</v>
      </c>
      <c r="C55" s="15" t="s">
        <v>110</v>
      </c>
      <c r="D55" s="15" t="s">
        <v>19</v>
      </c>
      <c r="E55" s="15" t="s">
        <v>111</v>
      </c>
      <c r="F55" s="17" t="s">
        <v>112</v>
      </c>
      <c r="G55" s="46" t="s">
        <v>28</v>
      </c>
      <c r="H55" s="19"/>
      <c r="I55" s="19"/>
      <c r="J55" s="19"/>
      <c r="K55" s="71"/>
      <c r="L55" s="71"/>
      <c r="M55" s="71"/>
      <c r="N55" s="71"/>
      <c r="O55" s="71"/>
      <c r="P55" s="71"/>
      <c r="Q55" s="71"/>
      <c r="R55" s="71">
        <f>30465-1</f>
        <v>30464</v>
      </c>
      <c r="S55" s="67">
        <f>SUM(R55)</f>
        <v>30464</v>
      </c>
    </row>
    <row r="56" spans="1:19" s="21" customFormat="1" ht="15" customHeight="1" x14ac:dyDescent="0.35">
      <c r="A56" s="22" t="s">
        <v>109</v>
      </c>
      <c r="B56" s="17" t="s">
        <v>50</v>
      </c>
      <c r="C56" s="15" t="s">
        <v>110</v>
      </c>
      <c r="D56" s="15" t="s">
        <v>19</v>
      </c>
      <c r="E56" s="15" t="s">
        <v>111</v>
      </c>
      <c r="F56" s="17" t="s">
        <v>112</v>
      </c>
      <c r="G56" s="46" t="s">
        <v>28</v>
      </c>
      <c r="H56" s="19"/>
      <c r="I56" s="19"/>
      <c r="J56" s="19"/>
      <c r="K56" s="71"/>
      <c r="L56" s="71"/>
      <c r="M56" s="71"/>
      <c r="N56" s="71"/>
      <c r="O56" s="71"/>
      <c r="P56" s="71"/>
      <c r="Q56" s="71"/>
      <c r="R56" s="71">
        <v>1</v>
      </c>
      <c r="S56" s="67">
        <f>SUM(R56)</f>
        <v>1</v>
      </c>
    </row>
    <row r="57" spans="1:19" s="10" customFormat="1" ht="15" hidden="1" customHeight="1" x14ac:dyDescent="0.35">
      <c r="A57" s="64" t="s">
        <v>38</v>
      </c>
      <c r="B57" s="17" t="s">
        <v>43</v>
      </c>
      <c r="C57" s="14" t="s">
        <v>39</v>
      </c>
      <c r="D57" s="14" t="s">
        <v>14</v>
      </c>
      <c r="E57" s="14" t="s">
        <v>15</v>
      </c>
      <c r="F57" s="65">
        <v>10.561</v>
      </c>
      <c r="G57" s="36"/>
      <c r="H57" s="58">
        <v>4929.4400000000005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67">
        <f>SUM(H57:I57)</f>
        <v>4929.4400000000005</v>
      </c>
    </row>
    <row r="58" spans="1:19" s="10" customFormat="1" ht="15" customHeight="1" x14ac:dyDescent="0.35">
      <c r="A58" s="35"/>
      <c r="B58" s="44"/>
      <c r="C58" s="43"/>
      <c r="D58" s="43"/>
      <c r="E58" s="63"/>
      <c r="F58" s="36"/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67"/>
    </row>
    <row r="59" spans="1:19" s="10" customFormat="1" ht="15" customHeight="1" x14ac:dyDescent="0.35">
      <c r="A59" s="22"/>
      <c r="B59" s="17"/>
      <c r="C59" s="31"/>
      <c r="D59" s="31"/>
      <c r="E59" s="33"/>
      <c r="F59" s="17"/>
      <c r="G59" s="17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67"/>
    </row>
    <row r="60" spans="1:19" s="10" customFormat="1" ht="15" customHeight="1" x14ac:dyDescent="0.35">
      <c r="A60" s="22" t="s">
        <v>0</v>
      </c>
      <c r="B60" s="22"/>
      <c r="C60" s="24"/>
      <c r="D60" s="24"/>
      <c r="E60" s="24"/>
      <c r="F60" s="24"/>
      <c r="G60" s="24"/>
      <c r="H60" s="40">
        <f>SUM(H57:H59)</f>
        <v>4929.4400000000005</v>
      </c>
      <c r="I60" s="40">
        <f>SUM(I31:I59)</f>
        <v>775363</v>
      </c>
      <c r="J60" s="40">
        <f>SUM(J37:J41)</f>
        <v>143653</v>
      </c>
      <c r="K60" s="40">
        <f>SUM(K22:K26)</f>
        <v>159249.18</v>
      </c>
      <c r="L60" s="40">
        <f>SUM(L22:L27)</f>
        <v>642871</v>
      </c>
      <c r="M60" s="40">
        <f>SUM(M45:M49)</f>
        <v>12777</v>
      </c>
      <c r="N60" s="40">
        <f>SUM(N7:N8)</f>
        <v>95000</v>
      </c>
      <c r="O60" s="40">
        <f>SUM(O29:O58)</f>
        <v>133000</v>
      </c>
      <c r="P60" s="40">
        <f>SUM(P7:P10)</f>
        <v>207410</v>
      </c>
      <c r="Q60" s="40">
        <f>SUM(Q22:Q24)</f>
        <v>-90132</v>
      </c>
      <c r="R60" s="40">
        <f>SUM(R54:R58)</f>
        <v>30465</v>
      </c>
      <c r="S60" s="67"/>
    </row>
    <row r="61" spans="1:19" s="10" customFormat="1" ht="14.5" x14ac:dyDescent="0.35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72"/>
      <c r="L61" s="72"/>
      <c r="M61" s="72"/>
      <c r="N61" s="72"/>
      <c r="O61" s="72"/>
      <c r="P61" s="72"/>
      <c r="Q61" s="72"/>
      <c r="R61" s="72"/>
      <c r="S61" s="28"/>
    </row>
    <row r="62" spans="1:19" s="10" customFormat="1" ht="14.5" x14ac:dyDescent="0.35">
      <c r="A62" s="21" t="s">
        <v>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9" s="10" customFormat="1" ht="14.5" hidden="1" x14ac:dyDescent="0.35">
      <c r="A63" s="21" t="s">
        <v>44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9" s="10" customFormat="1" ht="14.5" hidden="1" x14ac:dyDescent="0.35">
      <c r="A64" s="25" t="s">
        <v>45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" ht="14.5" hidden="1" x14ac:dyDescent="0.35">
      <c r="A65" s="21" t="s">
        <v>51</v>
      </c>
    </row>
    <row r="66" spans="1:1" ht="14.5" hidden="1" x14ac:dyDescent="0.35">
      <c r="A66" s="25" t="s">
        <v>52</v>
      </c>
    </row>
    <row r="67" spans="1:1" ht="14.5" hidden="1" x14ac:dyDescent="0.35">
      <c r="A67" s="21" t="s">
        <v>56</v>
      </c>
    </row>
    <row r="68" spans="1:1" ht="14.5" hidden="1" x14ac:dyDescent="0.35">
      <c r="A68" s="25" t="s">
        <v>57</v>
      </c>
    </row>
    <row r="69" spans="1:1" ht="14.5" hidden="1" x14ac:dyDescent="0.35">
      <c r="A69" s="21" t="s">
        <v>59</v>
      </c>
    </row>
    <row r="70" spans="1:1" ht="14.5" hidden="1" x14ac:dyDescent="0.35">
      <c r="A70" s="25" t="s">
        <v>60</v>
      </c>
    </row>
    <row r="71" spans="1:1" ht="14.5" hidden="1" x14ac:dyDescent="0.35">
      <c r="A71" s="21" t="s">
        <v>74</v>
      </c>
    </row>
    <row r="72" spans="1:1" ht="14.5" hidden="1" x14ac:dyDescent="0.35">
      <c r="A72" s="25" t="s">
        <v>75</v>
      </c>
    </row>
    <row r="73" spans="1:1" ht="14.5" hidden="1" x14ac:dyDescent="0.35">
      <c r="A73" s="21" t="s">
        <v>78</v>
      </c>
    </row>
    <row r="74" spans="1:1" ht="14.5" hidden="1" x14ac:dyDescent="0.35">
      <c r="A74" s="25" t="s">
        <v>77</v>
      </c>
    </row>
    <row r="75" spans="1:1" ht="14.5" hidden="1" x14ac:dyDescent="0.35">
      <c r="A75" s="21" t="s">
        <v>88</v>
      </c>
    </row>
    <row r="76" spans="1:1" ht="14.5" hidden="1" x14ac:dyDescent="0.35">
      <c r="A76" s="21" t="s">
        <v>87</v>
      </c>
    </row>
    <row r="77" spans="1:1" ht="14.5" hidden="1" x14ac:dyDescent="0.35">
      <c r="A77" s="21" t="s">
        <v>96</v>
      </c>
    </row>
    <row r="78" spans="1:1" ht="14.5" hidden="1" x14ac:dyDescent="0.35">
      <c r="A78" s="25" t="s">
        <v>95</v>
      </c>
    </row>
    <row r="79" spans="1:1" ht="14.5" hidden="1" x14ac:dyDescent="0.35">
      <c r="A79" s="21" t="s">
        <v>97</v>
      </c>
    </row>
    <row r="80" spans="1:1" ht="14.5" hidden="1" x14ac:dyDescent="0.35">
      <c r="A80" s="25" t="s">
        <v>98</v>
      </c>
    </row>
    <row r="81" spans="1:1" ht="14.5" hidden="1" x14ac:dyDescent="0.35">
      <c r="A81" s="21" t="s">
        <v>104</v>
      </c>
    </row>
    <row r="82" spans="1:1" ht="14.5" hidden="1" x14ac:dyDescent="0.35">
      <c r="A82" s="25" t="s">
        <v>105</v>
      </c>
    </row>
    <row r="83" spans="1:1" ht="14.5" x14ac:dyDescent="0.35">
      <c r="A83" s="21" t="s">
        <v>108</v>
      </c>
    </row>
    <row r="84" spans="1:1" ht="14.5" x14ac:dyDescent="0.35">
      <c r="A84" s="25" t="s">
        <v>107</v>
      </c>
    </row>
    <row r="86" spans="1:1" ht="14.5" x14ac:dyDescent="0.35">
      <c r="A86" s="59"/>
    </row>
    <row r="87" spans="1:1" ht="14.5" x14ac:dyDescent="0.35">
      <c r="A87" s="21" t="s">
        <v>34</v>
      </c>
    </row>
    <row r="88" spans="1:1" ht="14.5" x14ac:dyDescent="0.35">
      <c r="A88" s="60" t="s">
        <v>36</v>
      </c>
    </row>
    <row r="89" spans="1:1" ht="14.5" x14ac:dyDescent="0.35">
      <c r="A89" s="21" t="s">
        <v>35</v>
      </c>
    </row>
    <row r="90" spans="1:1" ht="14.5" x14ac:dyDescent="0.35">
      <c r="A90" s="61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2023-12-01T19:26:45Z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