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harrison\OneDrive - Commonwealth of Massachusetts\Documents\Agencies\BCHAP\"/>
    </mc:Choice>
  </mc:AlternateContent>
  <xr:revisionPtr revIDLastSave="0" documentId="8_{432B5776-CB41-460F-93F0-9AEF540335E7}" xr6:coauthVersionLast="47" xr6:coauthVersionMax="47" xr10:uidLastSave="{00000000-0000-0000-0000-000000000000}"/>
  <bookViews>
    <workbookView xWindow="1950" yWindow="1230" windowWidth="19965" windowHeight="14970" xr2:uid="{00000000-000D-0000-FFFF-FFFF00000000}"/>
  </bookViews>
  <sheets>
    <sheet name="Quarterly Demographics" sheetId="1" r:id="rId1"/>
    <sheet name="Individual Services" sheetId="2" r:id="rId2"/>
    <sheet name="Groups" sheetId="3" state="hidden" r:id="rId3"/>
    <sheet name="For DPH Use - Demographics" sheetId="4" r:id="rId4"/>
    <sheet name="For DPH Use - Service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4" l="1"/>
  <c r="A11" i="4"/>
  <c r="C10" i="4"/>
  <c r="A10" i="4"/>
  <c r="C9" i="4"/>
  <c r="A9" i="4"/>
  <c r="C8" i="4"/>
  <c r="A8" i="4"/>
  <c r="C7" i="4"/>
  <c r="A7" i="4"/>
  <c r="C6" i="4"/>
  <c r="A6" i="4"/>
  <c r="C5" i="4"/>
  <c r="A5" i="4"/>
  <c r="C4" i="4"/>
  <c r="B4" i="4"/>
  <c r="B5" i="4" s="1"/>
  <c r="B6" i="4" s="1"/>
  <c r="B7" i="4" s="1"/>
  <c r="B8" i="4" s="1"/>
  <c r="B9" i="4" s="1"/>
  <c r="B10" i="4" s="1"/>
  <c r="B11" i="4" s="1"/>
  <c r="A4" i="4"/>
  <c r="C3" i="4"/>
  <c r="B3" i="4"/>
  <c r="A3" i="4"/>
  <c r="CN1" i="4"/>
  <c r="CM1" i="4"/>
  <c r="CC1" i="4"/>
  <c r="CB1" i="4"/>
  <c r="BT1" i="4"/>
  <c r="BS1" i="4"/>
  <c r="BK1" i="4"/>
  <c r="BD1" i="4"/>
  <c r="AV1" i="4"/>
  <c r="AU1" i="4"/>
  <c r="AR1" i="4"/>
  <c r="AQ1" i="4"/>
  <c r="AN1" i="4"/>
  <c r="AM1" i="4"/>
  <c r="AH1" i="4"/>
  <c r="V1" i="4"/>
  <c r="H1" i="4"/>
  <c r="G1" i="4"/>
  <c r="C11" i="5"/>
  <c r="A11" i="5"/>
  <c r="C10" i="5"/>
  <c r="A10" i="5"/>
  <c r="C9" i="5"/>
  <c r="A9" i="5"/>
  <c r="C8" i="5"/>
  <c r="A8" i="5"/>
  <c r="C7" i="5"/>
  <c r="A7" i="5"/>
  <c r="C6" i="5"/>
  <c r="A6" i="5"/>
  <c r="C5" i="5"/>
  <c r="A5" i="5"/>
  <c r="C4" i="5"/>
  <c r="A4" i="5"/>
  <c r="C3" i="5"/>
  <c r="A3" i="5"/>
  <c r="G1" i="5"/>
  <c r="C9" i="2"/>
  <c r="C8" i="2"/>
  <c r="C7" i="2"/>
  <c r="CL6" i="4"/>
  <c r="BK5" i="4"/>
  <c r="F5" i="4"/>
  <c r="AG7" i="4"/>
  <c r="G4" i="4"/>
  <c r="U9" i="4"/>
  <c r="AT11" i="4"/>
  <c r="AT3" i="4"/>
  <c r="AG11" i="4"/>
  <c r="AT10" i="4"/>
  <c r="F5" i="5"/>
  <c r="AL9" i="4"/>
  <c r="AG10" i="5"/>
  <c r="AH11" i="4"/>
  <c r="F9" i="4"/>
  <c r="CC4" i="4"/>
  <c r="AG3" i="5"/>
  <c r="BJ7" i="4"/>
  <c r="AG9" i="4"/>
  <c r="CA3" i="4"/>
  <c r="CA5" i="4"/>
  <c r="CM9" i="4"/>
  <c r="AG10" i="4"/>
  <c r="AG7" i="5"/>
  <c r="BJ3" i="4"/>
  <c r="G10" i="4"/>
  <c r="BT3" i="4"/>
  <c r="BC8" i="4"/>
  <c r="AM10" i="4"/>
  <c r="BC6" i="4"/>
  <c r="AT4" i="4"/>
  <c r="F9" i="5"/>
  <c r="AQ7" i="4"/>
  <c r="AR7" i="4"/>
  <c r="G5" i="4"/>
  <c r="AP7" i="4"/>
  <c r="BJ11" i="4"/>
  <c r="AG8" i="4"/>
  <c r="AP5" i="4"/>
  <c r="BR7" i="4"/>
  <c r="CA4" i="4"/>
  <c r="F4" i="4"/>
  <c r="AG6" i="4"/>
  <c r="AQ6" i="4"/>
  <c r="U7" i="4"/>
  <c r="CC5" i="4"/>
  <c r="CA6" i="4"/>
  <c r="F7" i="5"/>
  <c r="BT5" i="4"/>
  <c r="H3" i="4"/>
  <c r="AT6" i="4"/>
  <c r="BR4" i="4"/>
  <c r="CL10" i="4"/>
  <c r="BR3" i="4"/>
  <c r="CL3" i="4"/>
  <c r="F3" i="4"/>
  <c r="AT5" i="4"/>
  <c r="CL9" i="4"/>
  <c r="BC9" i="4"/>
  <c r="F11" i="4"/>
  <c r="AL5" i="4"/>
  <c r="CM4" i="4"/>
  <c r="CL11" i="4"/>
  <c r="AP10" i="4"/>
  <c r="BJ4" i="4"/>
  <c r="AM5" i="4"/>
  <c r="BJ6" i="4"/>
  <c r="AG5" i="5"/>
  <c r="U5" i="4"/>
  <c r="BC7" i="4"/>
  <c r="AT8" i="4"/>
  <c r="AP8" i="4"/>
  <c r="AL6" i="4"/>
  <c r="AG4" i="4"/>
  <c r="F7" i="4"/>
  <c r="CA9" i="4"/>
  <c r="U10" i="4"/>
  <c r="U6" i="4"/>
  <c r="AG3" i="4"/>
  <c r="BC5" i="4"/>
  <c r="AP9" i="4"/>
  <c r="CC10" i="4"/>
  <c r="AG8" i="5"/>
  <c r="AL11" i="4"/>
  <c r="BJ10" i="4"/>
  <c r="U3" i="4"/>
  <c r="F6" i="5"/>
  <c r="BJ8" i="4"/>
  <c r="F8" i="4"/>
  <c r="AP3" i="4"/>
  <c r="AG5" i="4"/>
  <c r="CA11" i="4"/>
  <c r="CM6" i="4"/>
  <c r="AL8" i="4"/>
  <c r="CL8" i="4"/>
  <c r="AQ5" i="4"/>
  <c r="CL7" i="4"/>
  <c r="BK8" i="4"/>
  <c r="F10" i="4"/>
  <c r="F3" i="5"/>
  <c r="AH3" i="4"/>
  <c r="BR6" i="4"/>
  <c r="U8" i="4"/>
  <c r="AG11" i="5"/>
  <c r="F10" i="5"/>
  <c r="H6" i="4"/>
  <c r="F11" i="5"/>
  <c r="AL7" i="4"/>
  <c r="BC4" i="4"/>
  <c r="AT7" i="4"/>
  <c r="AL10" i="4"/>
  <c r="AH5" i="4"/>
  <c r="U11" i="4"/>
  <c r="CA8" i="4"/>
  <c r="BR9" i="4"/>
  <c r="F8" i="5"/>
  <c r="AT9" i="4"/>
  <c r="AL3" i="4"/>
  <c r="AG6" i="5"/>
  <c r="AG4" i="5"/>
  <c r="BC11" i="4"/>
  <c r="BR8" i="4"/>
  <c r="AP4" i="4"/>
  <c r="BC3" i="4"/>
  <c r="AG9" i="5"/>
  <c r="BT6" i="4"/>
  <c r="CA7" i="4"/>
  <c r="BJ9" i="4"/>
  <c r="BR5" i="4"/>
  <c r="F4" i="5"/>
  <c r="BJ5" i="4"/>
  <c r="AL4" i="4"/>
  <c r="U4" i="4"/>
  <c r="AR4" i="4"/>
  <c r="BR10" i="4"/>
  <c r="F6" i="4"/>
  <c r="AP6" i="4"/>
  <c r="CL4" i="4"/>
  <c r="CA10" i="4"/>
  <c r="BR11" i="4"/>
  <c r="BC10" i="4"/>
  <c r="CL5" i="4"/>
  <c r="AP11" i="4"/>
  <c r="W1" i="4" l="1"/>
  <c r="AO1" i="4"/>
  <c r="CO1" i="4"/>
  <c r="AW1" i="4"/>
  <c r="BE1" i="4"/>
  <c r="I1" i="4"/>
  <c r="AI1" i="4"/>
  <c r="AS1" i="4"/>
  <c r="BL1" i="4"/>
  <c r="BU1" i="4"/>
  <c r="CD1" i="4"/>
  <c r="B3" i="5"/>
  <c r="B4" i="5" s="1"/>
  <c r="B5" i="5" s="1"/>
  <c r="B6" i="5" s="1"/>
  <c r="B7" i="5" s="1"/>
  <c r="B8" i="5" s="1"/>
  <c r="B9" i="5" s="1"/>
  <c r="B10" i="5" s="1"/>
  <c r="B11" i="5" s="1"/>
  <c r="H1" i="5"/>
  <c r="H8" i="4"/>
  <c r="AM11" i="4"/>
  <c r="AN11" i="4"/>
  <c r="CC3" i="4"/>
  <c r="G9" i="5"/>
  <c r="AV10" i="4"/>
  <c r="G11" i="4"/>
  <c r="AU6" i="4"/>
  <c r="CN3" i="4"/>
  <c r="AV5" i="4"/>
  <c r="CM7" i="4"/>
  <c r="AH4" i="4"/>
  <c r="AU8" i="4"/>
  <c r="BD4" i="4"/>
  <c r="H11" i="4"/>
  <c r="CM11" i="4"/>
  <c r="H5" i="4"/>
  <c r="BT4" i="4"/>
  <c r="G7" i="5"/>
  <c r="CB11" i="4"/>
  <c r="BK7" i="4"/>
  <c r="AN4" i="4"/>
  <c r="AV9" i="4"/>
  <c r="BD3" i="4"/>
  <c r="CM5" i="4"/>
  <c r="CN7" i="4"/>
  <c r="BK4" i="4"/>
  <c r="CB4" i="4"/>
  <c r="G9" i="4"/>
  <c r="BD9" i="4"/>
  <c r="G4" i="5"/>
  <c r="CB6" i="4"/>
  <c r="CB3" i="4"/>
  <c r="BS6" i="4"/>
  <c r="AN10" i="4"/>
  <c r="BK10" i="4"/>
  <c r="BT11" i="4"/>
  <c r="G8" i="5"/>
  <c r="BT7" i="4"/>
  <c r="BD7" i="4"/>
  <c r="AM6" i="4"/>
  <c r="AH9" i="4"/>
  <c r="AR9" i="4"/>
  <c r="V4" i="4"/>
  <c r="BS7" i="4"/>
  <c r="BD11" i="4"/>
  <c r="AU7" i="4"/>
  <c r="CB7" i="4"/>
  <c r="AR6" i="4"/>
  <c r="G6" i="5"/>
  <c r="BS4" i="4"/>
  <c r="AM4" i="4"/>
  <c r="AN7" i="4"/>
  <c r="CM3" i="4"/>
  <c r="AU5" i="4"/>
  <c r="AH10" i="4"/>
  <c r="V7" i="4"/>
  <c r="AV6" i="4"/>
  <c r="V11" i="4"/>
  <c r="CN9" i="4"/>
  <c r="BD5" i="4"/>
  <c r="BS3" i="4"/>
  <c r="AU3" i="4"/>
  <c r="BD6" i="4"/>
  <c r="CC6" i="4"/>
  <c r="BK9" i="4"/>
  <c r="G3" i="5"/>
  <c r="G6" i="4"/>
  <c r="AR8" i="4"/>
  <c r="V3" i="4"/>
  <c r="AU4" i="4"/>
  <c r="BT9" i="4"/>
  <c r="AN6" i="4"/>
  <c r="CN4" i="4"/>
  <c r="AR10" i="4"/>
  <c r="CN10" i="4"/>
  <c r="H7" i="4"/>
  <c r="BS11" i="4"/>
  <c r="CN8" i="4"/>
  <c r="BD10" i="4"/>
  <c r="G5" i="5"/>
  <c r="CM10" i="4"/>
  <c r="H10" i="4"/>
  <c r="G8" i="4"/>
  <c r="CB8" i="4"/>
  <c r="AR3" i="4"/>
  <c r="AM7" i="4"/>
  <c r="V9" i="4"/>
  <c r="AR11" i="4"/>
  <c r="AU9" i="4"/>
  <c r="V8" i="4"/>
  <c r="CM8" i="4"/>
  <c r="V10" i="4"/>
  <c r="AH6" i="4"/>
  <c r="CB10" i="4"/>
  <c r="AH7" i="4"/>
  <c r="AQ8" i="4"/>
  <c r="AV8" i="4"/>
  <c r="CN5" i="4"/>
  <c r="AH8" i="4"/>
  <c r="H9" i="4"/>
  <c r="BS9" i="4"/>
  <c r="CC9" i="4"/>
  <c r="AN9" i="4"/>
  <c r="AM3" i="4"/>
  <c r="BK6" i="4"/>
  <c r="CN6" i="4"/>
  <c r="BT10" i="4"/>
  <c r="AQ3" i="4"/>
  <c r="AV11" i="4"/>
  <c r="V6" i="4"/>
  <c r="BS10" i="4"/>
  <c r="AR5" i="4"/>
  <c r="BS8" i="4"/>
  <c r="AM9" i="4"/>
  <c r="AQ9" i="4"/>
  <c r="AN8" i="4"/>
  <c r="CN11" i="4"/>
  <c r="H4" i="4"/>
  <c r="AV4" i="4"/>
  <c r="AQ10" i="4"/>
  <c r="AN5" i="4"/>
  <c r="V5" i="4"/>
  <c r="AU11" i="4"/>
  <c r="BS5" i="4"/>
  <c r="G10" i="5"/>
  <c r="BT8" i="4"/>
  <c r="BK11" i="4"/>
  <c r="CC8" i="4"/>
  <c r="CB9" i="4"/>
  <c r="CC11" i="4"/>
  <c r="AV7" i="4"/>
  <c r="AQ11" i="4"/>
  <c r="AN3" i="4"/>
  <c r="CC7" i="4"/>
  <c r="AQ4" i="4"/>
  <c r="AM8" i="4"/>
  <c r="AU10" i="4"/>
  <c r="G11" i="5"/>
  <c r="BD8" i="4"/>
  <c r="G3" i="4"/>
  <c r="BK3" i="4"/>
  <c r="G7" i="4"/>
  <c r="CB5" i="4"/>
  <c r="AV3" i="4"/>
  <c r="BF1" i="4" l="1"/>
  <c r="X1" i="4"/>
  <c r="CE1" i="4"/>
  <c r="BV1" i="4"/>
  <c r="AX1" i="4"/>
  <c r="BM1" i="4"/>
  <c r="CP1" i="4"/>
  <c r="AJ1" i="4"/>
  <c r="J1" i="4"/>
  <c r="I1" i="5"/>
  <c r="AW9" i="4"/>
  <c r="BE10" i="4"/>
  <c r="BE8" i="4"/>
  <c r="AW8" i="4"/>
  <c r="BE3" i="4"/>
  <c r="AI5" i="4"/>
  <c r="H6" i="5"/>
  <c r="H11" i="5"/>
  <c r="W6" i="4"/>
  <c r="AO8" i="4"/>
  <c r="I8" i="4"/>
  <c r="BL11" i="4"/>
  <c r="AS11" i="4"/>
  <c r="W4" i="4"/>
  <c r="AI11" i="4"/>
  <c r="CD6" i="4"/>
  <c r="AS8" i="4"/>
  <c r="BL5" i="4"/>
  <c r="AO3" i="4"/>
  <c r="CD8" i="4"/>
  <c r="BU6" i="4"/>
  <c r="BE4" i="4"/>
  <c r="BU8" i="4"/>
  <c r="BU5" i="4"/>
  <c r="CD7" i="4"/>
  <c r="H5" i="5"/>
  <c r="BE7" i="4"/>
  <c r="AI7" i="4"/>
  <c r="W3" i="4"/>
  <c r="BU3" i="4"/>
  <c r="W10" i="4"/>
  <c r="BU4" i="4"/>
  <c r="BL4" i="4"/>
  <c r="BL9" i="4"/>
  <c r="CO11" i="4"/>
  <c r="AS6" i="4"/>
  <c r="BE11" i="4"/>
  <c r="CO6" i="4"/>
  <c r="CO8" i="4"/>
  <c r="CD4" i="4"/>
  <c r="BL7" i="4"/>
  <c r="CO7" i="4"/>
  <c r="I6" i="4"/>
  <c r="AS7" i="4"/>
  <c r="H8" i="5"/>
  <c r="AO5" i="4"/>
  <c r="I4" i="4"/>
  <c r="I9" i="4"/>
  <c r="I11" i="4"/>
  <c r="AO7" i="4"/>
  <c r="AO6" i="4"/>
  <c r="AO4" i="4"/>
  <c r="W8" i="4"/>
  <c r="CD3" i="4"/>
  <c r="BU10" i="4"/>
  <c r="AI3" i="4"/>
  <c r="BE9" i="4"/>
  <c r="AI9" i="4"/>
  <c r="W11" i="4"/>
  <c r="H4" i="5"/>
  <c r="CD9" i="4"/>
  <c r="BL8" i="4"/>
  <c r="BU9" i="4"/>
  <c r="AW11" i="4"/>
  <c r="AO11" i="4"/>
  <c r="I5" i="4"/>
  <c r="BE6" i="4"/>
  <c r="CD11" i="4"/>
  <c r="AO10" i="4"/>
  <c r="AO9" i="4"/>
  <c r="CO10" i="4"/>
  <c r="W9" i="4"/>
  <c r="AW7" i="4"/>
  <c r="I3" i="4"/>
  <c r="CO5" i="4"/>
  <c r="CO4" i="4"/>
  <c r="BU7" i="4"/>
  <c r="AS10" i="4"/>
  <c r="BU11" i="4"/>
  <c r="BE5" i="4"/>
  <c r="H9" i="5"/>
  <c r="I10" i="4"/>
  <c r="AW4" i="4"/>
  <c r="W5" i="4"/>
  <c r="H7" i="5"/>
  <c r="AW5" i="4"/>
  <c r="H3" i="5"/>
  <c r="AS5" i="4"/>
  <c r="CO3" i="4"/>
  <c r="I7" i="4"/>
  <c r="CD5" i="4"/>
  <c r="AS9" i="4"/>
  <c r="AI10" i="4"/>
  <c r="CD10" i="4"/>
  <c r="H10" i="5"/>
  <c r="AW3" i="4"/>
  <c r="BL10" i="4"/>
  <c r="AW10" i="4"/>
  <c r="AI8" i="4"/>
  <c r="W7" i="4"/>
  <c r="AS3" i="4"/>
  <c r="AW6" i="4"/>
  <c r="AI6" i="4"/>
  <c r="AS4" i="4"/>
  <c r="BL3" i="4"/>
  <c r="CO9" i="4"/>
  <c r="BL6" i="4"/>
  <c r="AI4" i="4"/>
  <c r="AK1" i="4" l="1"/>
  <c r="BW1" i="4"/>
  <c r="K1" i="4"/>
  <c r="Y1" i="4"/>
  <c r="AY1" i="4"/>
  <c r="BG1" i="4"/>
  <c r="CQ1" i="4"/>
  <c r="CF1" i="4"/>
  <c r="BN1" i="4"/>
  <c r="J1" i="5"/>
  <c r="CP8" i="4"/>
  <c r="BV10" i="4"/>
  <c r="BF5" i="4"/>
  <c r="I6" i="5"/>
  <c r="I3" i="5"/>
  <c r="AJ3" i="4"/>
  <c r="CP4" i="4"/>
  <c r="AX8" i="4"/>
  <c r="X6" i="4"/>
  <c r="BM8" i="4"/>
  <c r="X5" i="4"/>
  <c r="I11" i="5"/>
  <c r="X8" i="4"/>
  <c r="CP10" i="4"/>
  <c r="CP11" i="4"/>
  <c r="BV11" i="4"/>
  <c r="AX9" i="4"/>
  <c r="CE7" i="4"/>
  <c r="BV4" i="4"/>
  <c r="BF4" i="4"/>
  <c r="AJ10" i="4"/>
  <c r="AX6" i="4"/>
  <c r="BF11" i="4"/>
  <c r="AJ8" i="4"/>
  <c r="J9" i="4"/>
  <c r="BM9" i="4"/>
  <c r="J10" i="4"/>
  <c r="CE6" i="4"/>
  <c r="BF3" i="4"/>
  <c r="AJ11" i="4"/>
  <c r="BV5" i="4"/>
  <c r="CE10" i="4"/>
  <c r="X10" i="4"/>
  <c r="CP9" i="4"/>
  <c r="BV3" i="4"/>
  <c r="J7" i="4"/>
  <c r="X11" i="4"/>
  <c r="I9" i="5"/>
  <c r="BM5" i="4"/>
  <c r="AX3" i="4"/>
  <c r="X7" i="4"/>
  <c r="AX11" i="4"/>
  <c r="AJ7" i="4"/>
  <c r="J8" i="4"/>
  <c r="BM11" i="4"/>
  <c r="AX4" i="4"/>
  <c r="BF10" i="4"/>
  <c r="CE3" i="4"/>
  <c r="I10" i="5"/>
  <c r="BF6" i="4"/>
  <c r="AX5" i="4"/>
  <c r="CP7" i="4"/>
  <c r="AJ5" i="4"/>
  <c r="CE4" i="4"/>
  <c r="CP3" i="4"/>
  <c r="BF8" i="4"/>
  <c r="AJ4" i="4"/>
  <c r="BM3" i="4"/>
  <c r="AX10" i="4"/>
  <c r="BV7" i="4"/>
  <c r="J4" i="4"/>
  <c r="CE8" i="4"/>
  <c r="AJ6" i="4"/>
  <c r="CP6" i="4"/>
  <c r="BV6" i="4"/>
  <c r="BV9" i="4"/>
  <c r="AX7" i="4"/>
  <c r="I5" i="5"/>
  <c r="I7" i="5"/>
  <c r="CE11" i="4"/>
  <c r="BF9" i="4"/>
  <c r="CP5" i="4"/>
  <c r="J3" i="4"/>
  <c r="X9" i="4"/>
  <c r="X4" i="4"/>
  <c r="BF7" i="4"/>
  <c r="AJ9" i="4"/>
  <c r="J11" i="4"/>
  <c r="BM4" i="4"/>
  <c r="CE9" i="4"/>
  <c r="J5" i="4"/>
  <c r="I4" i="5"/>
  <c r="BV8" i="4"/>
  <c r="BM7" i="4"/>
  <c r="I8" i="5"/>
  <c r="CE5" i="4"/>
  <c r="X3" i="4"/>
  <c r="J6" i="4"/>
  <c r="BM6" i="4"/>
  <c r="BM10" i="4"/>
  <c r="CG1" i="4" l="1"/>
  <c r="BO1" i="4"/>
  <c r="CR1" i="4"/>
  <c r="Z1" i="4"/>
  <c r="L1" i="4"/>
  <c r="AZ1" i="4"/>
  <c r="BH1" i="4"/>
  <c r="BX1" i="4"/>
  <c r="K1" i="5"/>
  <c r="AY4" i="4"/>
  <c r="Y9" i="4"/>
  <c r="J10" i="5"/>
  <c r="BN5" i="4"/>
  <c r="K11" i="4"/>
  <c r="CQ11" i="4"/>
  <c r="J8" i="5"/>
  <c r="BN4" i="4"/>
  <c r="CQ10" i="4"/>
  <c r="BG10" i="4"/>
  <c r="J5" i="5"/>
  <c r="BG7" i="4"/>
  <c r="CF8" i="4"/>
  <c r="BW6" i="4"/>
  <c r="K3" i="4"/>
  <c r="CQ7" i="4"/>
  <c r="CF6" i="4"/>
  <c r="Y10" i="4"/>
  <c r="AY7" i="4"/>
  <c r="CQ5" i="4"/>
  <c r="AY5" i="4"/>
  <c r="K8" i="4"/>
  <c r="J3" i="5"/>
  <c r="K6" i="4"/>
  <c r="BW4" i="4"/>
  <c r="BN3" i="4"/>
  <c r="Y6" i="4"/>
  <c r="BN10" i="4"/>
  <c r="CQ6" i="4"/>
  <c r="BG3" i="4"/>
  <c r="BW7" i="4"/>
  <c r="BG9" i="4"/>
  <c r="J4" i="5"/>
  <c r="AK7" i="4"/>
  <c r="CQ4" i="4"/>
  <c r="AK9" i="4"/>
  <c r="K7" i="4"/>
  <c r="BN7" i="4"/>
  <c r="AK11" i="4"/>
  <c r="BN8" i="4"/>
  <c r="AK6" i="4"/>
  <c r="AY11" i="4"/>
  <c r="AY8" i="4"/>
  <c r="CQ9" i="4"/>
  <c r="K9" i="4"/>
  <c r="AK10" i="4"/>
  <c r="AK8" i="4"/>
  <c r="AY6" i="4"/>
  <c r="BG5" i="4"/>
  <c r="CQ8" i="4"/>
  <c r="CF9" i="4"/>
  <c r="BG6" i="4"/>
  <c r="BW9" i="4"/>
  <c r="BW11" i="4"/>
  <c r="AY10" i="4"/>
  <c r="CF3" i="4"/>
  <c r="BN6" i="4"/>
  <c r="Y7" i="4"/>
  <c r="AY3" i="4"/>
  <c r="Y3" i="4"/>
  <c r="BW8" i="4"/>
  <c r="BG8" i="4"/>
  <c r="J6" i="5"/>
  <c r="CF10" i="4"/>
  <c r="J9" i="5"/>
  <c r="J11" i="5"/>
  <c r="K4" i="4"/>
  <c r="CF7" i="4"/>
  <c r="BG11" i="4"/>
  <c r="Y4" i="4"/>
  <c r="AK5" i="4"/>
  <c r="CF4" i="4"/>
  <c r="BN11" i="4"/>
  <c r="J7" i="5"/>
  <c r="BN9" i="4"/>
  <c r="Y11" i="4"/>
  <c r="K5" i="4"/>
  <c r="CF11" i="4"/>
  <c r="AK4" i="4"/>
  <c r="BW5" i="4"/>
  <c r="CF5" i="4"/>
  <c r="AY9" i="4"/>
  <c r="Y8" i="4"/>
  <c r="AK3" i="4"/>
  <c r="CQ3" i="4"/>
  <c r="BW10" i="4"/>
  <c r="K10" i="4"/>
  <c r="BG4" i="4"/>
  <c r="BW3" i="4"/>
  <c r="Y5" i="4"/>
  <c r="BA1" i="4" l="1"/>
  <c r="BY1" i="4"/>
  <c r="BI1" i="4"/>
  <c r="CS1" i="4"/>
  <c r="M1" i="4"/>
  <c r="AA1" i="4"/>
  <c r="CH1" i="4"/>
  <c r="BP1" i="4"/>
  <c r="L1" i="5"/>
  <c r="CR5" i="4"/>
  <c r="CR3" i="4"/>
  <c r="BO8" i="4"/>
  <c r="BO4" i="4"/>
  <c r="BH7" i="4"/>
  <c r="BH5" i="4"/>
  <c r="BO5" i="4"/>
  <c r="CR8" i="4"/>
  <c r="AZ3" i="4"/>
  <c r="L8" i="4"/>
  <c r="K4" i="5"/>
  <c r="BX8" i="4"/>
  <c r="Z5" i="4"/>
  <c r="CG7" i="4"/>
  <c r="BO9" i="4"/>
  <c r="CG9" i="4"/>
  <c r="AZ9" i="4"/>
  <c r="K7" i="5"/>
  <c r="BX3" i="4"/>
  <c r="BH9" i="4"/>
  <c r="BX4" i="4"/>
  <c r="CG5" i="4"/>
  <c r="K6" i="5"/>
  <c r="AZ6" i="4"/>
  <c r="BX11" i="4"/>
  <c r="BH4" i="4"/>
  <c r="Z4" i="4"/>
  <c r="K8" i="5"/>
  <c r="AZ11" i="4"/>
  <c r="L4" i="4"/>
  <c r="BO7" i="4"/>
  <c r="L5" i="4"/>
  <c r="BO3" i="4"/>
  <c r="BH6" i="4"/>
  <c r="L7" i="4"/>
  <c r="L11" i="4"/>
  <c r="AZ10" i="4"/>
  <c r="CR4" i="4"/>
  <c r="CR6" i="4"/>
  <c r="BH10" i="4"/>
  <c r="Z6" i="4"/>
  <c r="BX6" i="4"/>
  <c r="K9" i="5"/>
  <c r="CG4" i="4"/>
  <c r="K5" i="5"/>
  <c r="BO6" i="4"/>
  <c r="BX9" i="4"/>
  <c r="CG10" i="4"/>
  <c r="AZ4" i="4"/>
  <c r="CG8" i="4"/>
  <c r="CR10" i="4"/>
  <c r="AZ7" i="4"/>
  <c r="Z10" i="4"/>
  <c r="L9" i="4"/>
  <c r="AZ5" i="4"/>
  <c r="AZ8" i="4"/>
  <c r="Z11" i="4"/>
  <c r="CG11" i="4"/>
  <c r="BO10" i="4"/>
  <c r="K3" i="5"/>
  <c r="Z9" i="4"/>
  <c r="BH8" i="4"/>
  <c r="L3" i="4"/>
  <c r="CG3" i="4"/>
  <c r="L6" i="4"/>
  <c r="BX10" i="4"/>
  <c r="Z3" i="4"/>
  <c r="BH11" i="4"/>
  <c r="BX5" i="4"/>
  <c r="BO11" i="4"/>
  <c r="L10" i="4"/>
  <c r="CR11" i="4"/>
  <c r="CG6" i="4"/>
  <c r="Z7" i="4"/>
  <c r="K11" i="5"/>
  <c r="BX7" i="4"/>
  <c r="K10" i="5"/>
  <c r="Z8" i="4"/>
  <c r="CR9" i="4"/>
  <c r="BH3" i="4"/>
  <c r="CR7" i="4"/>
  <c r="BQ1" i="4" l="1"/>
  <c r="BB1" i="4"/>
  <c r="CT1" i="4"/>
  <c r="AB1" i="4"/>
  <c r="BZ1" i="4"/>
  <c r="CI1" i="4"/>
  <c r="N1" i="4"/>
  <c r="M1" i="5"/>
  <c r="BP6" i="4"/>
  <c r="BP9" i="4"/>
  <c r="BP10" i="4"/>
  <c r="BA3" i="4"/>
  <c r="BA6" i="4"/>
  <c r="AA6" i="4"/>
  <c r="BY10" i="4"/>
  <c r="AA5" i="4"/>
  <c r="AA10" i="4"/>
  <c r="M8" i="4"/>
  <c r="L10" i="5"/>
  <c r="M6" i="4"/>
  <c r="L9" i="5"/>
  <c r="BI9" i="4"/>
  <c r="M4" i="4"/>
  <c r="L3" i="5"/>
  <c r="BI10" i="4"/>
  <c r="L5" i="5"/>
  <c r="BP8" i="4"/>
  <c r="L4" i="5"/>
  <c r="BI11" i="4"/>
  <c r="BY3" i="4"/>
  <c r="BY7" i="4"/>
  <c r="BP5" i="4"/>
  <c r="AA4" i="4"/>
  <c r="BP3" i="4"/>
  <c r="BP4" i="4"/>
  <c r="CH5" i="4"/>
  <c r="CH11" i="4"/>
  <c r="L8" i="5"/>
  <c r="CH3" i="4"/>
  <c r="BA7" i="4"/>
  <c r="BI4" i="4"/>
  <c r="CS6" i="4"/>
  <c r="AA8" i="4"/>
  <c r="BI5" i="4"/>
  <c r="CS4" i="4"/>
  <c r="L7" i="5"/>
  <c r="CH7" i="4"/>
  <c r="CS8" i="4"/>
  <c r="BI3" i="4"/>
  <c r="CS9" i="4"/>
  <c r="BI6" i="4"/>
  <c r="M7" i="4"/>
  <c r="CS11" i="4"/>
  <c r="CH9" i="4"/>
  <c r="BY4" i="4"/>
  <c r="BA11" i="4"/>
  <c r="BA9" i="4"/>
  <c r="L6" i="5"/>
  <c r="BY6" i="4"/>
  <c r="BY9" i="4"/>
  <c r="CH6" i="4"/>
  <c r="AA11" i="4"/>
  <c r="BP7" i="4"/>
  <c r="M9" i="4"/>
  <c r="AA9" i="4"/>
  <c r="L11" i="5"/>
  <c r="BY11" i="4"/>
  <c r="BY5" i="4"/>
  <c r="CH8" i="4"/>
  <c r="BI7" i="4"/>
  <c r="CS10" i="4"/>
  <c r="AA3" i="4"/>
  <c r="BA4" i="4"/>
  <c r="BY8" i="4"/>
  <c r="BA8" i="4"/>
  <c r="AA7" i="4"/>
  <c r="CS3" i="4"/>
  <c r="CH10" i="4"/>
  <c r="M10" i="4"/>
  <c r="M3" i="4"/>
  <c r="BA5" i="4"/>
  <c r="CS5" i="4"/>
  <c r="CS7" i="4"/>
  <c r="CH4" i="4"/>
  <c r="BI8" i="4"/>
  <c r="BA10" i="4"/>
  <c r="M5" i="4"/>
  <c r="BP11" i="4"/>
  <c r="M11" i="4"/>
  <c r="AC1" i="4" l="1"/>
  <c r="CJ1" i="4"/>
  <c r="CU1" i="4"/>
  <c r="O1" i="4"/>
  <c r="N1" i="5"/>
  <c r="CI7" i="4"/>
  <c r="CT11" i="4"/>
  <c r="CT9" i="4"/>
  <c r="AB6" i="4"/>
  <c r="BZ5" i="4"/>
  <c r="N7" i="4"/>
  <c r="AB4" i="4"/>
  <c r="AB3" i="4"/>
  <c r="M11" i="5"/>
  <c r="BB5" i="4"/>
  <c r="BZ10" i="4"/>
  <c r="CI6" i="4"/>
  <c r="N8" i="4"/>
  <c r="CI3" i="4"/>
  <c r="M10" i="5"/>
  <c r="BB6" i="4"/>
  <c r="BQ5" i="4"/>
  <c r="CI4" i="4"/>
  <c r="N3" i="4"/>
  <c r="BB8" i="4"/>
  <c r="BQ4" i="4"/>
  <c r="CI10" i="4"/>
  <c r="N9" i="4"/>
  <c r="BZ7" i="4"/>
  <c r="M9" i="5"/>
  <c r="M3" i="5"/>
  <c r="BQ7" i="4"/>
  <c r="N4" i="4"/>
  <c r="CT7" i="4"/>
  <c r="AB9" i="4"/>
  <c r="AB5" i="4"/>
  <c r="CI5" i="4"/>
  <c r="AB8" i="4"/>
  <c r="BB7" i="4"/>
  <c r="BZ4" i="4"/>
  <c r="CT8" i="4"/>
  <c r="CI9" i="4"/>
  <c r="CI8" i="4"/>
  <c r="BZ3" i="4"/>
  <c r="N11" i="4"/>
  <c r="BZ9" i="4"/>
  <c r="AB11" i="4"/>
  <c r="M5" i="5"/>
  <c r="N6" i="4"/>
  <c r="M6" i="5"/>
  <c r="BQ9" i="4"/>
  <c r="BB10" i="4"/>
  <c r="BZ8" i="4"/>
  <c r="AB7" i="4"/>
  <c r="BQ10" i="4"/>
  <c r="BB9" i="4"/>
  <c r="CT5" i="4"/>
  <c r="M4" i="5"/>
  <c r="CT10" i="4"/>
  <c r="N5" i="4"/>
  <c r="M8" i="5"/>
  <c r="AB10" i="4"/>
  <c r="N10" i="4"/>
  <c r="CT4" i="4"/>
  <c r="BB11" i="4"/>
  <c r="CI11" i="4"/>
  <c r="M7" i="5"/>
  <c r="BZ11" i="4"/>
  <c r="BB3" i="4"/>
  <c r="BB4" i="4"/>
  <c r="BQ3" i="4"/>
  <c r="BQ8" i="4"/>
  <c r="CT3" i="4"/>
  <c r="CT6" i="4"/>
  <c r="BQ11" i="4"/>
  <c r="BQ6" i="4"/>
  <c r="BZ6" i="4"/>
  <c r="CV1" i="4" l="1"/>
  <c r="AD1" i="4"/>
  <c r="CK1" i="4"/>
  <c r="P1" i="4"/>
  <c r="O1" i="5"/>
  <c r="AC6" i="4"/>
  <c r="CU8" i="4"/>
  <c r="AC3" i="4"/>
  <c r="CU5" i="4"/>
  <c r="CJ8" i="4"/>
  <c r="N3" i="5"/>
  <c r="CJ3" i="4"/>
  <c r="N5" i="5"/>
  <c r="AC8" i="4"/>
  <c r="N7" i="5"/>
  <c r="N10" i="5"/>
  <c r="AC7" i="4"/>
  <c r="CJ10" i="4"/>
  <c r="CJ4" i="4"/>
  <c r="AC9" i="4"/>
  <c r="CU7" i="4"/>
  <c r="O6" i="4"/>
  <c r="O5" i="4"/>
  <c r="N9" i="5"/>
  <c r="AC10" i="4"/>
  <c r="N11" i="5"/>
  <c r="N8" i="5"/>
  <c r="CU6" i="4"/>
  <c r="N4" i="5"/>
  <c r="O11" i="4"/>
  <c r="AC4" i="4"/>
  <c r="CU11" i="4"/>
  <c r="O10" i="4"/>
  <c r="CU4" i="4"/>
  <c r="O9" i="4"/>
  <c r="CJ9" i="4"/>
  <c r="O4" i="4"/>
  <c r="CU9" i="4"/>
  <c r="O3" i="4"/>
  <c r="O7" i="4"/>
  <c r="CU10" i="4"/>
  <c r="N6" i="5"/>
  <c r="CJ6" i="4"/>
  <c r="CJ7" i="4"/>
  <c r="CU3" i="4"/>
  <c r="AC5" i="4"/>
  <c r="AC11" i="4"/>
  <c r="CJ5" i="4"/>
  <c r="O8" i="4"/>
  <c r="CJ11" i="4"/>
  <c r="AE1" i="4" l="1"/>
  <c r="CW1" i="4"/>
  <c r="Q1" i="4"/>
  <c r="P1" i="5"/>
  <c r="O5" i="5"/>
  <c r="CK11" i="4"/>
  <c r="CK7" i="4"/>
  <c r="O6" i="5"/>
  <c r="P11" i="4"/>
  <c r="CV4" i="4"/>
  <c r="CK5" i="4"/>
  <c r="AD4" i="4"/>
  <c r="O7" i="5"/>
  <c r="CV6" i="4"/>
  <c r="CV5" i="4"/>
  <c r="AD8" i="4"/>
  <c r="O9" i="5"/>
  <c r="O4" i="5"/>
  <c r="P6" i="4"/>
  <c r="P4" i="4"/>
  <c r="P9" i="4"/>
  <c r="P5" i="4"/>
  <c r="CK3" i="4"/>
  <c r="O8" i="5"/>
  <c r="AD6" i="4"/>
  <c r="AD10" i="4"/>
  <c r="CV8" i="4"/>
  <c r="CV10" i="4"/>
  <c r="O3" i="5"/>
  <c r="CV3" i="4"/>
  <c r="AD3" i="4"/>
  <c r="CK9" i="4"/>
  <c r="CK6" i="4"/>
  <c r="O10" i="5"/>
  <c r="CV11" i="4"/>
  <c r="CV7" i="4"/>
  <c r="P3" i="4"/>
  <c r="CV9" i="4"/>
  <c r="CK10" i="4"/>
  <c r="P8" i="4"/>
  <c r="AD5" i="4"/>
  <c r="O11" i="5"/>
  <c r="AD7" i="4"/>
  <c r="P10" i="4"/>
  <c r="AD11" i="4"/>
  <c r="CK4" i="4"/>
  <c r="AD9" i="4"/>
  <c r="CK8" i="4"/>
  <c r="P7" i="4"/>
  <c r="R1" i="4" l="1"/>
  <c r="AF1" i="4"/>
  <c r="CX1" i="4"/>
  <c r="Q1" i="5"/>
  <c r="AE3" i="4"/>
  <c r="P6" i="5"/>
  <c r="AE11" i="4"/>
  <c r="Q6" i="4"/>
  <c r="AE5" i="4"/>
  <c r="P8" i="5"/>
  <c r="AE10" i="4"/>
  <c r="CW7" i="4"/>
  <c r="Q7" i="4"/>
  <c r="AE7" i="4"/>
  <c r="CW9" i="4"/>
  <c r="Q4" i="4"/>
  <c r="P9" i="5"/>
  <c r="AE9" i="4"/>
  <c r="Q5" i="4"/>
  <c r="CW6" i="4"/>
  <c r="P11" i="5"/>
  <c r="P10" i="5"/>
  <c r="AE6" i="4"/>
  <c r="CW4" i="4"/>
  <c r="Q3" i="4"/>
  <c r="P4" i="5"/>
  <c r="Q8" i="4"/>
  <c r="CW8" i="4"/>
  <c r="CW3" i="4"/>
  <c r="AE4" i="4"/>
  <c r="Q9" i="4"/>
  <c r="Q11" i="4"/>
  <c r="CW5" i="4"/>
  <c r="CW11" i="4"/>
  <c r="CW10" i="4"/>
  <c r="AE8" i="4"/>
  <c r="P3" i="5"/>
  <c r="P7" i="5"/>
  <c r="Q10" i="4"/>
  <c r="P5" i="5"/>
  <c r="S1" i="4" l="1"/>
  <c r="CY1" i="4"/>
  <c r="R1" i="5"/>
  <c r="Q9" i="5"/>
  <c r="Q7" i="5"/>
  <c r="Q10" i="5"/>
  <c r="AF9" i="4"/>
  <c r="Q6" i="5"/>
  <c r="R10" i="4"/>
  <c r="Q5" i="5"/>
  <c r="CX10" i="4"/>
  <c r="R7" i="4"/>
  <c r="AF4" i="4"/>
  <c r="R11" i="4"/>
  <c r="R8" i="4"/>
  <c r="AF5" i="4"/>
  <c r="CX5" i="4"/>
  <c r="Q4" i="5"/>
  <c r="Q8" i="5"/>
  <c r="R6" i="4"/>
  <c r="AF11" i="4"/>
  <c r="AF6" i="4"/>
  <c r="AF3" i="4"/>
  <c r="CX3" i="4"/>
  <c r="CX9" i="4"/>
  <c r="Q3" i="5"/>
  <c r="CX11" i="4"/>
  <c r="AF8" i="4"/>
  <c r="Q11" i="5"/>
  <c r="AF7" i="4"/>
  <c r="AF10" i="4"/>
  <c r="CX4" i="4"/>
  <c r="R4" i="4"/>
  <c r="CX7" i="4"/>
  <c r="CX6" i="4"/>
  <c r="CX8" i="4"/>
  <c r="R9" i="4"/>
  <c r="R5" i="4"/>
  <c r="R3" i="4"/>
  <c r="T1" i="4" l="1"/>
  <c r="CZ1" i="4"/>
  <c r="S1" i="5"/>
  <c r="R8" i="5"/>
  <c r="S4" i="4"/>
  <c r="S7" i="4"/>
  <c r="CY3" i="4"/>
  <c r="S6" i="4"/>
  <c r="R11" i="5"/>
  <c r="CY9" i="4"/>
  <c r="CY7" i="4"/>
  <c r="S5" i="4"/>
  <c r="S9" i="4"/>
  <c r="R9" i="5"/>
  <c r="S11" i="4"/>
  <c r="R6" i="5"/>
  <c r="CY11" i="4"/>
  <c r="R4" i="5"/>
  <c r="R3" i="5"/>
  <c r="CY4" i="4"/>
  <c r="CY10" i="4"/>
  <c r="S3" i="4"/>
  <c r="S8" i="4"/>
  <c r="CY6" i="4"/>
  <c r="R5" i="5"/>
  <c r="R7" i="5"/>
  <c r="CY5" i="4"/>
  <c r="S10" i="4"/>
  <c r="CY8" i="4"/>
  <c r="R10" i="5"/>
  <c r="DA1" i="4" l="1"/>
  <c r="T1" i="5"/>
  <c r="CZ7" i="4"/>
  <c r="T9" i="4"/>
  <c r="CZ9" i="4"/>
  <c r="T8" i="4"/>
  <c r="T7" i="4"/>
  <c r="S4" i="5"/>
  <c r="T5" i="4"/>
  <c r="CZ8" i="4"/>
  <c r="T4" i="4"/>
  <c r="CZ11" i="4"/>
  <c r="S7" i="5"/>
  <c r="S3" i="5"/>
  <c r="S6" i="5"/>
  <c r="CZ3" i="4"/>
  <c r="S9" i="5"/>
  <c r="T11" i="4"/>
  <c r="S8" i="5"/>
  <c r="T3" i="4"/>
  <c r="CZ10" i="4"/>
  <c r="S5" i="5"/>
  <c r="T10" i="4"/>
  <c r="T6" i="4"/>
  <c r="CZ6" i="4"/>
  <c r="S11" i="5"/>
  <c r="CZ5" i="4"/>
  <c r="S10" i="5"/>
  <c r="CZ4" i="4"/>
  <c r="DB1" i="4" l="1"/>
  <c r="U1" i="5"/>
  <c r="T9" i="5"/>
  <c r="T5" i="5"/>
  <c r="DA10" i="4"/>
  <c r="T7" i="5"/>
  <c r="T8" i="5"/>
  <c r="DA3" i="4"/>
  <c r="T3" i="5"/>
  <c r="DA5" i="4"/>
  <c r="DA6" i="4"/>
  <c r="T11" i="5"/>
  <c r="DA4" i="4"/>
  <c r="DA7" i="4"/>
  <c r="DA9" i="4"/>
  <c r="DA8" i="4"/>
  <c r="T4" i="5"/>
  <c r="T6" i="5"/>
  <c r="DA11" i="4"/>
  <c r="T10" i="5"/>
  <c r="DC1" i="4" l="1"/>
  <c r="V1" i="5"/>
  <c r="DB9" i="4"/>
  <c r="U7" i="5"/>
  <c r="U3" i="5"/>
  <c r="DB6" i="4"/>
  <c r="DB7" i="4"/>
  <c r="U8" i="5"/>
  <c r="U6" i="5"/>
  <c r="U5" i="5"/>
  <c r="DB11" i="4"/>
  <c r="DB3" i="4"/>
  <c r="U11" i="5"/>
  <c r="U9" i="5"/>
  <c r="U4" i="5"/>
  <c r="DB4" i="4"/>
  <c r="DB8" i="4"/>
  <c r="DB10" i="4"/>
  <c r="U10" i="5"/>
  <c r="DB5" i="4"/>
  <c r="E9" i="4" l="1"/>
  <c r="E7" i="4"/>
  <c r="E6" i="4"/>
  <c r="E8" i="4"/>
  <c r="E3" i="4"/>
  <c r="E5" i="4"/>
  <c r="E4" i="4"/>
  <c r="E11" i="4"/>
  <c r="E10" i="4"/>
  <c r="DD1" i="4"/>
  <c r="W1" i="5"/>
  <c r="V10" i="5"/>
  <c r="V11" i="5"/>
  <c r="DC5" i="4"/>
  <c r="V4" i="5"/>
  <c r="V6" i="5"/>
  <c r="V3" i="5"/>
  <c r="V8" i="5"/>
  <c r="DC10" i="4"/>
  <c r="DC4" i="4"/>
  <c r="DC8" i="4"/>
  <c r="DC7" i="4"/>
  <c r="DC9" i="4"/>
  <c r="DC6" i="4"/>
  <c r="V7" i="5"/>
  <c r="DC11" i="4"/>
  <c r="V5" i="5"/>
  <c r="V9" i="5"/>
  <c r="DC3" i="4"/>
  <c r="DE1" i="4" l="1"/>
  <c r="X1" i="5"/>
  <c r="W10" i="5"/>
  <c r="W8" i="5"/>
  <c r="DD7" i="4"/>
  <c r="DD5" i="4"/>
  <c r="W9" i="5"/>
  <c r="DD10" i="4"/>
  <c r="W5" i="5"/>
  <c r="W11" i="5"/>
  <c r="W3" i="5"/>
  <c r="DD11" i="4"/>
  <c r="W6" i="5"/>
  <c r="DD6" i="4"/>
  <c r="W7" i="5"/>
  <c r="DD3" i="4"/>
  <c r="W4" i="5"/>
  <c r="DD8" i="4"/>
  <c r="DD4" i="4"/>
  <c r="DD9" i="4"/>
  <c r="DF1" i="4" l="1"/>
  <c r="Y1" i="5"/>
  <c r="DE4" i="4"/>
  <c r="DE11" i="4"/>
  <c r="X7" i="5"/>
  <c r="X3" i="5"/>
  <c r="X4" i="5"/>
  <c r="DE6" i="4"/>
  <c r="DE5" i="4"/>
  <c r="DE3" i="4"/>
  <c r="X8" i="5"/>
  <c r="DE7" i="4"/>
  <c r="DE9" i="4"/>
  <c r="X9" i="5"/>
  <c r="X10" i="5"/>
  <c r="X11" i="5"/>
  <c r="DE8" i="4"/>
  <c r="X5" i="5"/>
  <c r="DE10" i="4"/>
  <c r="X6" i="5"/>
  <c r="DG1" i="4" l="1"/>
  <c r="Z1" i="5"/>
  <c r="Y8" i="5"/>
  <c r="Y10" i="5"/>
  <c r="DF5" i="4"/>
  <c r="DF7" i="4"/>
  <c r="Y7" i="5"/>
  <c r="Y9" i="5"/>
  <c r="Y11" i="5"/>
  <c r="DF10" i="4"/>
  <c r="DF3" i="4"/>
  <c r="Y5" i="5"/>
  <c r="DF8" i="4"/>
  <c r="DF9" i="4"/>
  <c r="Y3" i="5"/>
  <c r="Y4" i="5"/>
  <c r="DF4" i="4"/>
  <c r="DF6" i="4"/>
  <c r="DF11" i="4"/>
  <c r="Y6" i="5"/>
  <c r="DH1" i="4" l="1"/>
  <c r="AA1" i="5"/>
  <c r="Z3" i="5"/>
  <c r="Z7" i="5"/>
  <c r="Z8" i="5"/>
  <c r="DG6" i="4"/>
  <c r="Z6" i="5"/>
  <c r="DG5" i="4"/>
  <c r="DG10" i="4"/>
  <c r="DG4" i="4"/>
  <c r="DG7" i="4"/>
  <c r="DG3" i="4"/>
  <c r="DG8" i="4"/>
  <c r="Z9" i="5"/>
  <c r="Z4" i="5"/>
  <c r="Z10" i="5"/>
  <c r="Z11" i="5"/>
  <c r="DG11" i="4"/>
  <c r="DG9" i="4"/>
  <c r="Z5" i="5"/>
  <c r="AB1" i="5" l="1"/>
  <c r="AA3" i="5"/>
  <c r="AA11" i="5"/>
  <c r="DH8" i="4"/>
  <c r="AA5" i="5"/>
  <c r="DH10" i="4"/>
  <c r="AA8" i="5"/>
  <c r="AA10" i="5"/>
  <c r="AA9" i="5"/>
  <c r="AA4" i="5"/>
  <c r="AA7" i="5"/>
  <c r="DH5" i="4"/>
  <c r="DH4" i="4"/>
  <c r="DH7" i="4"/>
  <c r="DH3" i="4"/>
  <c r="DH11" i="4"/>
  <c r="DH9" i="4"/>
  <c r="AA6" i="5"/>
  <c r="DH6" i="4"/>
  <c r="AC1" i="5" l="1"/>
  <c r="AB7" i="5"/>
  <c r="AB11" i="5"/>
  <c r="AB10" i="5"/>
  <c r="AB3" i="5"/>
  <c r="AB9" i="5"/>
  <c r="AB8" i="5"/>
  <c r="AB4" i="5"/>
  <c r="AB6" i="5"/>
  <c r="AB5" i="5"/>
  <c r="AD1" i="5" l="1"/>
  <c r="AC6" i="5"/>
  <c r="AC9" i="5"/>
  <c r="AC11" i="5"/>
  <c r="AC8" i="5"/>
  <c r="AC3" i="5"/>
  <c r="AC4" i="5"/>
  <c r="AC7" i="5"/>
  <c r="AC5" i="5"/>
  <c r="AC10" i="5"/>
  <c r="AE1" i="5" l="1"/>
  <c r="AD5" i="5"/>
  <c r="AD9" i="5"/>
  <c r="AD6" i="5"/>
  <c r="AD8" i="5"/>
  <c r="AD11" i="5"/>
  <c r="AD7" i="5"/>
  <c r="AD3" i="5"/>
  <c r="AD4" i="5"/>
  <c r="AD10" i="5"/>
  <c r="AF1" i="5" l="1"/>
  <c r="AE6" i="5"/>
  <c r="AE4" i="5"/>
  <c r="AF8" i="5"/>
  <c r="AE9" i="5"/>
  <c r="AF6" i="5"/>
  <c r="AE10" i="5"/>
  <c r="AE5" i="5"/>
  <c r="AF7" i="5"/>
  <c r="AE8" i="5"/>
  <c r="AE3" i="5"/>
  <c r="AF10" i="5"/>
  <c r="AE11" i="5"/>
  <c r="AF5" i="5"/>
  <c r="AF9" i="5"/>
  <c r="AF11" i="5"/>
  <c r="AE7" i="5"/>
  <c r="AF3" i="5"/>
  <c r="AF4" i="5"/>
  <c r="E9" i="5" l="1"/>
  <c r="E5" i="5"/>
  <c r="E4" i="5"/>
  <c r="E6" i="5"/>
  <c r="E10" i="5"/>
  <c r="E3" i="5"/>
  <c r="E7" i="5"/>
  <c r="E8" i="5"/>
  <c r="E11" i="5"/>
</calcChain>
</file>

<file path=xl/sharedStrings.xml><?xml version="1.0" encoding="utf-8"?>
<sst xmlns="http://schemas.openxmlformats.org/spreadsheetml/2006/main" count="531" uniqueCount="313">
  <si>
    <t>QUARTERLY CLIENT DEMOGRAPHICS</t>
  </si>
  <si>
    <t>Program Name</t>
  </si>
  <si>
    <t>Site ID #</t>
  </si>
  <si>
    <t>State FISCAL year of report:</t>
  </si>
  <si>
    <t>Please complete quarterly. Please indicate quarterly reporting period:</t>
  </si>
  <si>
    <t>July - Sept</t>
  </si>
  <si>
    <t>Oct - Dec</t>
  </si>
  <si>
    <t>Jan - Mar</t>
  </si>
  <si>
    <t>Apr - June</t>
  </si>
  <si>
    <t xml:space="preserve">Please write number of clients in each category. Please write numbers only if 7 or greater.   </t>
  </si>
  <si>
    <t>Total</t>
  </si>
  <si>
    <t>CEDV</t>
  </si>
  <si>
    <t>RCC</t>
  </si>
  <si>
    <t>DVSMT</t>
  </si>
  <si>
    <t>ES</t>
  </si>
  <si>
    <t>HS</t>
  </si>
  <si>
    <t>GCBDVS</t>
  </si>
  <si>
    <t>SDVEI</t>
  </si>
  <si>
    <t>SVS</t>
  </si>
  <si>
    <t>CLIENT TYPE</t>
  </si>
  <si>
    <t>FY Year
to Date</t>
  </si>
  <si>
    <t>Total Survivors (All ages)</t>
  </si>
  <si>
    <t>Survivors of SV</t>
  </si>
  <si>
    <t>Survivors of DV</t>
  </si>
  <si>
    <t>Survivors of SV + DV</t>
  </si>
  <si>
    <t>Survivors - Adult SV (age 18+)</t>
  </si>
  <si>
    <t>Survivors - Adult DV (age 18+)</t>
  </si>
  <si>
    <t>Survivors - Adult SV + DV (age 18+)</t>
  </si>
  <si>
    <t>Survivors - Child/Youth SV (age 0-17)</t>
  </si>
  <si>
    <t>Survivors - Child/Youth DV (age 0-17)</t>
  </si>
  <si>
    <t>Survivors - Child/Youth SV + DV (age 0-17)</t>
  </si>
  <si>
    <t>Secondary Survivors</t>
  </si>
  <si>
    <t>Children of Survivors (full intake)</t>
  </si>
  <si>
    <t>Offending Parent</t>
  </si>
  <si>
    <r>
      <t>Clients of an OTHER Relationship to a Survivor (</t>
    </r>
    <r>
      <rPr>
        <b/>
        <sz val="12"/>
        <color rgb="FF000000"/>
        <rFont val="Calibri"/>
        <family val="2"/>
      </rPr>
      <t>full intake</t>
    </r>
    <r>
      <rPr>
        <sz val="12"/>
        <color rgb="FF000000"/>
        <rFont val="Calibri"/>
        <family val="2"/>
      </rPr>
      <t>)</t>
    </r>
  </si>
  <si>
    <r>
      <t xml:space="preserve">Do </t>
    </r>
    <r>
      <rPr>
        <u/>
        <sz val="12"/>
        <color rgb="FFFF0000"/>
        <rFont val="Calibri"/>
        <family val="2"/>
      </rPr>
      <t>not</t>
    </r>
    <r>
      <rPr>
        <sz val="12"/>
        <color rgb="FFFF0000"/>
        <rFont val="Calibri"/>
        <family val="2"/>
      </rPr>
      <t xml:space="preserve"> include Non-</t>
    </r>
  </si>
  <si>
    <t>Non-client Dependents of Survivors (ancillary services provided)</t>
  </si>
  <si>
    <t xml:space="preserve">Client Dependents in </t>
  </si>
  <si>
    <t>any other counts.</t>
  </si>
  <si>
    <t>Please write numbers only if 7 or greater</t>
  </si>
  <si>
    <t xml:space="preserve">GENDER </t>
  </si>
  <si>
    <t xml:space="preserve">Survivor </t>
  </si>
  <si>
    <t>Female SV Survivors</t>
  </si>
  <si>
    <t>Female DV survivors</t>
  </si>
  <si>
    <t>Female SV + DV Survivors</t>
  </si>
  <si>
    <t>Male SV survivors</t>
  </si>
  <si>
    <t>Male DV Survivors</t>
  </si>
  <si>
    <t>Male SV + DV Survivors</t>
  </si>
  <si>
    <t xml:space="preserve">Transgender/Other Gender SV </t>
  </si>
  <si>
    <t xml:space="preserve">Transgender/Other Gender DV </t>
  </si>
  <si>
    <t>Transgender/Other Gender SV + DV survivors</t>
  </si>
  <si>
    <t>Undisclosed/Unknown Gender SV</t>
  </si>
  <si>
    <t>Undisclosed/Unknown Gender DV</t>
  </si>
  <si>
    <t>Undisclosed/Unknown Gender SV + DV</t>
  </si>
  <si>
    <t>Children of Survivors (with full intake)</t>
  </si>
  <si>
    <t>Female</t>
  </si>
  <si>
    <t>Male</t>
  </si>
  <si>
    <t>Transgender/Other Gender</t>
  </si>
  <si>
    <t>Not yet identifying due to age</t>
  </si>
  <si>
    <t>Undisclosed/Unknown Gender</t>
  </si>
  <si>
    <t>Offending Parents</t>
  </si>
  <si>
    <t>Clients of an OTHER Relationship to a Survivor</t>
  </si>
  <si>
    <t>AGE</t>
  </si>
  <si>
    <t>0-6 years old</t>
  </si>
  <si>
    <t>7-12 years old</t>
  </si>
  <si>
    <t>13-17 years old</t>
  </si>
  <si>
    <t>Child/Youth whose Age is Unknown</t>
  </si>
  <si>
    <t>18-24 years old</t>
  </si>
  <si>
    <t>25-59 years old</t>
  </si>
  <si>
    <t>60+ years old</t>
  </si>
  <si>
    <t>Adult whose Age is Unknown</t>
  </si>
  <si>
    <t>Unknown age</t>
  </si>
  <si>
    <t xml:space="preserve">CLIENT-OFFENDER RELATIONSHIP for Survivors served by RCCs only </t>
  </si>
  <si>
    <t>Current or Former Intimate Partner</t>
  </si>
  <si>
    <t>Other Family Member or Household Member</t>
  </si>
  <si>
    <t>Dating Partner</t>
  </si>
  <si>
    <t>Acquaintance</t>
  </si>
  <si>
    <t>Stranger</t>
  </si>
  <si>
    <t>Non-stranger (other than listed above)</t>
  </si>
  <si>
    <t>Undisclosed/Unknown Relationship</t>
  </si>
  <si>
    <t xml:space="preserve">SEXUAL ORIENTATION </t>
  </si>
  <si>
    <t>Heterosexual</t>
  </si>
  <si>
    <t>Lesbian</t>
  </si>
  <si>
    <t>Gay</t>
  </si>
  <si>
    <t>Bisexual</t>
  </si>
  <si>
    <t>Other sexual orientation</t>
  </si>
  <si>
    <t>Questioning/Undecided</t>
  </si>
  <si>
    <t>Undisclosed/Unknown Sexual Orientation</t>
  </si>
  <si>
    <t>LGBTQO</t>
  </si>
  <si>
    <t xml:space="preserve">RACE and/or HISPANIC/LATINO/A/X </t>
  </si>
  <si>
    <t xml:space="preserve">Hispanic or Latino/a/x </t>
  </si>
  <si>
    <t>American Indian/Alaskan Native</t>
  </si>
  <si>
    <t>Asian</t>
  </si>
  <si>
    <t>Black</t>
  </si>
  <si>
    <t>Native Hawaiian/Pacific Islander</t>
  </si>
  <si>
    <t xml:space="preserve">White </t>
  </si>
  <si>
    <r>
      <t xml:space="preserve">Multi-racial (NOTE: This should be </t>
    </r>
    <r>
      <rPr>
        <u/>
        <sz val="12"/>
        <color rgb="FF000000"/>
        <rFont val="Calibri"/>
        <family val="2"/>
      </rPr>
      <t>calculated</t>
    </r>
    <r>
      <rPr>
        <sz val="12"/>
        <color rgb="FF000000"/>
        <rFont val="Calibri"/>
        <family val="2"/>
      </rPr>
      <t>, not a response option)</t>
    </r>
  </si>
  <si>
    <t>Other race</t>
  </si>
  <si>
    <t>Undisclosed/Unknown</t>
  </si>
  <si>
    <t xml:space="preserve">DISABILITY </t>
  </si>
  <si>
    <t>Developmental/Intellectual/Aquired Brain Injury</t>
  </si>
  <si>
    <t>Other Cognitive Disability</t>
  </si>
  <si>
    <t>D/deaf or Hard of Hearing</t>
  </si>
  <si>
    <t>Visual</t>
  </si>
  <si>
    <t>Mobility/Motor</t>
  </si>
  <si>
    <t>Mental Health/Psychiatric</t>
  </si>
  <si>
    <t>Substance Misuse</t>
  </si>
  <si>
    <t>Other Medical</t>
  </si>
  <si>
    <t>Other Disability</t>
  </si>
  <si>
    <t>Unknown/Undisclosed Disability</t>
  </si>
  <si>
    <t>Any Disability</t>
  </si>
  <si>
    <t xml:space="preserve">OTHER HIGH RISK GROUP IN RFR </t>
  </si>
  <si>
    <t>Preferred language is not English (overall)</t>
  </si>
  <si>
    <t>Preferred language is not English DV Survivors</t>
  </si>
  <si>
    <t>Preferred language is not English SV Survivors</t>
  </si>
  <si>
    <t>Preferred language is not English DV &amp; SV Survivors</t>
  </si>
  <si>
    <t>People who live in rural areas (overall)</t>
  </si>
  <si>
    <t>People who live in rural areas DV Survivors</t>
  </si>
  <si>
    <t>People who live in rural areas SV Survivors</t>
  </si>
  <si>
    <t>People who live in rural areas DV &amp; SV Survivors</t>
  </si>
  <si>
    <t>Black /African American DV Survivors</t>
  </si>
  <si>
    <t>Black /African American SV Survivors</t>
  </si>
  <si>
    <t>Black/African American DV &amp; SV Survivors</t>
  </si>
  <si>
    <t>Any Disability DV Survivors</t>
  </si>
  <si>
    <t>Any Disability SV Survivors</t>
  </si>
  <si>
    <t>Any Disability  DV &amp; SV Survivors</t>
  </si>
  <si>
    <t>LGBTQO DV Survivors</t>
  </si>
  <si>
    <t>LGBTQO SV Survivors</t>
  </si>
  <si>
    <t>LGBTQO DV &amp; SV Survivors</t>
  </si>
  <si>
    <t xml:space="preserve">QUARTERLY CLIENT SERVICES </t>
  </si>
  <si>
    <t>Write number of clients receiving each service FY to date</t>
  </si>
  <si>
    <t>SERVICES</t>
  </si>
  <si>
    <t>ALL PROGRAMS</t>
  </si>
  <si>
    <t>DV Individual Support</t>
  </si>
  <si>
    <t>SV Individual Support</t>
  </si>
  <si>
    <t>Risk Assessment/Safety Planning</t>
  </si>
  <si>
    <t>Child Advocacy/Support</t>
  </si>
  <si>
    <t>Childcare</t>
  </si>
  <si>
    <t>Parent-Child Reunification</t>
  </si>
  <si>
    <t>One on One Parenting Support</t>
  </si>
  <si>
    <t>Supervised Visitation</t>
  </si>
  <si>
    <t>Neutral Exchange</t>
  </si>
  <si>
    <t xml:space="preserve">Educational Advocacy </t>
  </si>
  <si>
    <t xml:space="preserve">Economic Advocacy </t>
  </si>
  <si>
    <t>Housing Advocacy</t>
  </si>
  <si>
    <t>Housing</t>
  </si>
  <si>
    <t>Shelter Advocacy</t>
  </si>
  <si>
    <t>Shelter</t>
  </si>
  <si>
    <t>Civil Legal Advocacy</t>
  </si>
  <si>
    <t>Criminal Legal Advocacy</t>
  </si>
  <si>
    <t>Other Legal Advocacy</t>
  </si>
  <si>
    <t>Hospital Accompaniment</t>
  </si>
  <si>
    <t xml:space="preserve">Medical Advocacy/Non-Hospital </t>
  </si>
  <si>
    <t xml:space="preserve">Police Advocacy </t>
  </si>
  <si>
    <t>Material Assistance</t>
  </si>
  <si>
    <t>Transportation Advocacy/Assistance</t>
  </si>
  <si>
    <t>Referrals to IPAEP</t>
  </si>
  <si>
    <t xml:space="preserve">Collateral </t>
  </si>
  <si>
    <t>Interpretation/Translation</t>
  </si>
  <si>
    <t>Other Direct Service</t>
  </si>
  <si>
    <t>Total Hours Spent Providing Individual Level Services</t>
  </si>
  <si>
    <t xml:space="preserve">QUARTERLY GROUPS </t>
  </si>
  <si>
    <t>Please indicate year of reporting period:</t>
  </si>
  <si>
    <t># Groups Year
to Date</t>
  </si>
  <si>
    <t># of clients served Year to Date</t>
  </si>
  <si>
    <t>Group Type</t>
  </si>
  <si>
    <t>Group Gender</t>
  </si>
  <si>
    <t>Group Age</t>
  </si>
  <si>
    <t>Site ID</t>
  </si>
  <si>
    <t>Report #</t>
  </si>
  <si>
    <t>State Fiscal Year</t>
  </si>
  <si>
    <t>Program Model</t>
  </si>
  <si>
    <t>Data Exists</t>
  </si>
  <si>
    <t>Client Type: Total Survivors (All ages)</t>
  </si>
  <si>
    <t>Client Type: Survivors of SV</t>
  </si>
  <si>
    <t>Client Type: Survivors of DV</t>
  </si>
  <si>
    <t>Client Type: Survivors of SV + DV</t>
  </si>
  <si>
    <t>Client Type: Survivors - Adult SV (age 18+)</t>
  </si>
  <si>
    <t>Client Type: Survivors - Adult DV (age 18+)</t>
  </si>
  <si>
    <t>Client Type: Survivors - Adult SV + DV (age 18+)</t>
  </si>
  <si>
    <t>Client Type: Survivors - Child/Youth SV (age 0-17)</t>
  </si>
  <si>
    <t>Client Type: Survivors - Child/Youth DV (age 0-17)</t>
  </si>
  <si>
    <t>Client Type: Survivors - Child/Youth SV + DV (age 0-17)</t>
  </si>
  <si>
    <t>Client Type: Secondary Survivors</t>
  </si>
  <si>
    <t>Client Type: Children of Survivors (full intake)</t>
  </si>
  <si>
    <t>Client Type: Offending Parent</t>
  </si>
  <si>
    <t>Client Type: Clients of an OTHER Relationship to a Survivor (full intake)</t>
  </si>
  <si>
    <t>Client Type: Non-client Dependents of Survivors (ancillary services provided)</t>
  </si>
  <si>
    <t>Survivor: Female SV Survivors</t>
  </si>
  <si>
    <t>Survivor: Female DV survivors</t>
  </si>
  <si>
    <t>Survivor: Female SV + DV Survivors</t>
  </si>
  <si>
    <t>Survivor: Male SV survivors</t>
  </si>
  <si>
    <t>Survivor: Male DV Survivors</t>
  </si>
  <si>
    <t>Survivor: Male SV + DV Survivors</t>
  </si>
  <si>
    <t xml:space="preserve">Survivor: Transgender/Other Gender SV </t>
  </si>
  <si>
    <t xml:space="preserve">Survivor: Transgender/Other Gender DV </t>
  </si>
  <si>
    <t>Survivor: Transgender/Other Gender SV + DV survivors</t>
  </si>
  <si>
    <t>Survivor: Undisclosed/Unknown Gender SV</t>
  </si>
  <si>
    <t>Survivor: Undisclosed/Unknown Gender DV</t>
  </si>
  <si>
    <t>Survivor: Undisclosed/Unknown Gender SV + DV</t>
  </si>
  <si>
    <t>Children: Female</t>
  </si>
  <si>
    <t>Children: Male</t>
  </si>
  <si>
    <t>Children: Transgender/Other Gender</t>
  </si>
  <si>
    <t>Children: Not yet identifying due to age</t>
  </si>
  <si>
    <t>Children: Undisclosed/Unknown Gender</t>
  </si>
  <si>
    <t>Offending Parents: Female</t>
  </si>
  <si>
    <t>Offending Parents: Male</t>
  </si>
  <si>
    <t>Offending Parents: Transgender/Other Gender</t>
  </si>
  <si>
    <t>Offending Parents: Undisclosed/Unknown Gender</t>
  </si>
  <si>
    <t>Other Relationship: Female</t>
  </si>
  <si>
    <t>Other Relationship: Male</t>
  </si>
  <si>
    <t>Other Relationship: Transgender/Other Gender</t>
  </si>
  <si>
    <t>Other Relationship: Undisclosed/Unknown Gender</t>
  </si>
  <si>
    <t>Age: 0-6 years old</t>
  </si>
  <si>
    <t>Age: 7-12 years old</t>
  </si>
  <si>
    <t>Age: 13-17 years old</t>
  </si>
  <si>
    <t>Age: Child/Youth whose Age is Unknown</t>
  </si>
  <si>
    <t>Age: 18-24 years old</t>
  </si>
  <si>
    <t>Age: 25-59 years old</t>
  </si>
  <si>
    <t>Age: 60+ years old</t>
  </si>
  <si>
    <t>Age: Adult whose Age is Unknown</t>
  </si>
  <si>
    <t>Age: Unknown age</t>
  </si>
  <si>
    <t>Relationship: Current or Former Intimate Partner</t>
  </si>
  <si>
    <t>Relationship: Other Family Member or Household Member</t>
  </si>
  <si>
    <t>Relationship: Dating Partner</t>
  </si>
  <si>
    <t>Relationship: Acquaintance</t>
  </si>
  <si>
    <t>Relationship: Stranger</t>
  </si>
  <si>
    <t>Relationship: Non-stranger (other than listed above)</t>
  </si>
  <si>
    <t>Relationship: Undisclosed/Unknown Relationship</t>
  </si>
  <si>
    <t>Orientation: Heterosexual</t>
  </si>
  <si>
    <t>Orientation: Lesbian</t>
  </si>
  <si>
    <t>Orientation: Gay</t>
  </si>
  <si>
    <t>Orientation: Bisexual</t>
  </si>
  <si>
    <t>Orientation: Other sexual orientation</t>
  </si>
  <si>
    <t>Orientation: Questioning/Undecided</t>
  </si>
  <si>
    <t>Orientation: Undisclosed/Unknown Sexual Orientation</t>
  </si>
  <si>
    <t>Orientation: LGBTQO</t>
  </si>
  <si>
    <t xml:space="preserve">Race: Hispanic or Latino/a/x </t>
  </si>
  <si>
    <t>Race: American Indian/Alaskan Native</t>
  </si>
  <si>
    <t>Race: Asian</t>
  </si>
  <si>
    <t>Race: Black</t>
  </si>
  <si>
    <t>Race: Native Hawaiian/Pacific Islander</t>
  </si>
  <si>
    <t xml:space="preserve">Race: White </t>
  </si>
  <si>
    <t>Race: Multi-racial (NOTE: This should be calculated, not a response option)</t>
  </si>
  <si>
    <t>Race: Other race</t>
  </si>
  <si>
    <t>Race: Undisclosed/Unknown</t>
  </si>
  <si>
    <t>Disability: Developmental/Intellectual/Aquired Brain Injury</t>
  </si>
  <si>
    <t>Disability: Other Cognitive Disability</t>
  </si>
  <si>
    <t>Disability: D/deaf or Hard of Hearing</t>
  </si>
  <si>
    <t>Disability: Visual</t>
  </si>
  <si>
    <t>Disability: Mobility/Motor</t>
  </si>
  <si>
    <t>Disability: Mental Health/Psychiatric</t>
  </si>
  <si>
    <t>Disability: Substance Misuse</t>
  </si>
  <si>
    <t>Disability: Other Medical</t>
  </si>
  <si>
    <t>Disability: Other Disability</t>
  </si>
  <si>
    <t>Disability: Unknown/Undisclosed Disability</t>
  </si>
  <si>
    <t>Disability: Any Disability</t>
  </si>
  <si>
    <t>High Risk: Preferred language is not English (overall)</t>
  </si>
  <si>
    <t>High Risk: Preferred language is not English DV Survivors</t>
  </si>
  <si>
    <t>High Risk: Preferred language is not English SV Survivors</t>
  </si>
  <si>
    <t>High Risk: Preferred language is not English DV &amp; SV Survivors</t>
  </si>
  <si>
    <t>High Risk: People who live in Rural areas (overall)</t>
  </si>
  <si>
    <t>High Risk: People who live in Rural areas DV Survivors</t>
  </si>
  <si>
    <t>High Risk: People who live in Rural areas SV Survivors</t>
  </si>
  <si>
    <t>High Risk: People who live in Rural areas DV &amp; SV Survivors</t>
  </si>
  <si>
    <t>High Risk: Black/African American DV Survivors</t>
  </si>
  <si>
    <t>High Risk: Black /African American SV Survivors</t>
  </si>
  <si>
    <t>High Risk: Black /African American DV &amp; SV Survivors</t>
  </si>
  <si>
    <t>High Risk: Any Disability SV Survivors</t>
  </si>
  <si>
    <t>High Risk: LGBTQO  DV Survivors</t>
  </si>
  <si>
    <t>High Risk: LGBTQO DV &amp; SV Survivors</t>
  </si>
  <si>
    <t>ALL</t>
  </si>
  <si>
    <t>DV Individual Support: Clients</t>
  </si>
  <si>
    <t>SV Individual Support: Clients</t>
  </si>
  <si>
    <t>Risk Assessment/Safety Planning: Clients</t>
  </si>
  <si>
    <t>Child Advocacy/Support: Clients</t>
  </si>
  <si>
    <t>Childcare: Clients</t>
  </si>
  <si>
    <t>Parent-Child Reunification: Clients</t>
  </si>
  <si>
    <t>One on One Parenting Support: Clients</t>
  </si>
  <si>
    <t>Supervised Visitation: Clients</t>
  </si>
  <si>
    <t>Neutral Exchange: Clients</t>
  </si>
  <si>
    <t>Educational Advocacy : Clients</t>
  </si>
  <si>
    <t>Economic Advocacy : Clients</t>
  </si>
  <si>
    <t>Housing Advocacy: Clients</t>
  </si>
  <si>
    <t>Housing: Clients</t>
  </si>
  <si>
    <t>Shelter Advocacy: Clients</t>
  </si>
  <si>
    <t>Shelter: Clients</t>
  </si>
  <si>
    <t>Civil Legal Advocacy: Clients</t>
  </si>
  <si>
    <t>Criminal Legal Advocacy: Clients</t>
  </si>
  <si>
    <t>Other Legal Advocacy: Clients</t>
  </si>
  <si>
    <t>Hospital Accompaniment: Clients</t>
  </si>
  <si>
    <t>Medical Advocacy/Non-Hospital : Clients</t>
  </si>
  <si>
    <t>Police Advocacy : Clients</t>
  </si>
  <si>
    <t>Material Assistance: Clients</t>
  </si>
  <si>
    <t>Transportation Advocacy/Assistance: Clients</t>
  </si>
  <si>
    <t>Referrals to IPAEP: Clients</t>
  </si>
  <si>
    <t>Collateral : Clients</t>
  </si>
  <si>
    <t>Interpretation/Translation: Clients</t>
  </si>
  <si>
    <t>Other Direct Service: Clients</t>
  </si>
  <si>
    <t>Homeless/Unstably Housed DV Survivors</t>
  </si>
  <si>
    <t>Homeless/Unstably Housed SV Survivors</t>
  </si>
  <si>
    <t>Homeless/Unstably Housed DV &amp; SV Survivors</t>
  </si>
  <si>
    <t>Homeless/Unstably Housed (overall)</t>
  </si>
  <si>
    <t>High Risk: Any Disability Survivors</t>
  </si>
  <si>
    <t>High Risk: Any Disability DV Survivors</t>
  </si>
  <si>
    <t>High Risk:Any Disability  DV &amp; SV Survivors</t>
  </si>
  <si>
    <t>High Risk:LGBTQO Survivors (overall)</t>
  </si>
  <si>
    <t>High Risk: LGBTQO  SV Survivors</t>
  </si>
  <si>
    <t>High Risk: Homeless/Unstably Housed (overall)</t>
  </si>
  <si>
    <t>High Risk: Homeless/Unstably Housed DV Survivors</t>
  </si>
  <si>
    <t>High Risk: Homeless/Unstably Housed SV Survivors</t>
  </si>
  <si>
    <t>High Risk: Homeless/Unstably Housed DV  &amp; SV Survivors</t>
  </si>
  <si>
    <t>LGBTQO Survivors (overall)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</si>
</sst>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rgb="FF000000"/>
      <name val="Calibri"/>
    </font>
    <font>
      <b/>
      <sz val="12"/>
      <color rgb="FF000000"/>
      <name val="Calibri"/>
      <family val="2"/>
    </font>
    <font>
      <sz val="11"/>
      <color rgb="FF1F497D"/>
      <name val="Calibri"/>
      <family val="2"/>
    </font>
    <font>
      <sz val="12"/>
      <color rgb="FFFF0000"/>
      <name val="Calibri"/>
      <family val="2"/>
    </font>
    <font>
      <b/>
      <sz val="22"/>
      <color rgb="FF000000"/>
      <name val="Calibri"/>
      <family val="2"/>
    </font>
    <font>
      <u/>
      <sz val="12"/>
      <color rgb="FFFF0000"/>
      <name val="Calibri"/>
      <family val="2"/>
    </font>
    <font>
      <u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D9E2F3"/>
        <bgColor rgb="FFFFFFFF"/>
      </patternFill>
    </fill>
    <fill>
      <patternFill patternType="solid">
        <fgColor rgb="FF8EAADB"/>
        <bgColor rgb="FFFFFFFF"/>
      </patternFill>
    </fill>
    <fill>
      <patternFill patternType="solid">
        <fgColor rgb="FF737373"/>
        <bgColor rgb="FFFFFFFF"/>
      </patternFill>
    </fill>
    <fill>
      <patternFill patternType="solid">
        <fgColor rgb="FF7F7F7F"/>
        <bgColor rgb="FFFFFFFF"/>
      </patternFill>
    </fill>
    <fill>
      <patternFill patternType="solid">
        <fgColor rgb="FF393939"/>
        <bgColor rgb="FFFFFFFF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2" borderId="0"/>
  </cellStyleXfs>
  <cellXfs count="70">
    <xf numFmtId="0" fontId="0" fillId="2" borderId="0" xfId="0" applyFill="1"/>
    <xf numFmtId="0" fontId="0" fillId="2" borderId="1" xfId="0" applyFill="1" applyBorder="1"/>
    <xf numFmtId="0" fontId="0" fillId="3" borderId="1" xfId="0" applyFill="1" applyBorder="1"/>
    <xf numFmtId="0" fontId="1" fillId="2" borderId="0" xfId="0" applyFont="1" applyFill="1"/>
    <xf numFmtId="0" fontId="0" fillId="4" borderId="2" xfId="0" applyFill="1" applyBorder="1" applyAlignment="1">
      <alignment horizontal="center" wrapText="1"/>
    </xf>
    <xf numFmtId="0" fontId="0" fillId="2" borderId="2" xfId="0" applyFill="1" applyBorder="1"/>
    <xf numFmtId="0" fontId="0" fillId="4" borderId="3" xfId="0" applyFill="1" applyBorder="1"/>
    <xf numFmtId="0" fontId="0" fillId="2" borderId="3" xfId="0" applyFill="1" applyBorder="1"/>
    <xf numFmtId="0" fontId="0" fillId="4" borderId="3" xfId="0" applyFill="1" applyBorder="1" applyAlignment="1">
      <alignment horizontal="center" wrapText="1"/>
    </xf>
    <xf numFmtId="0" fontId="0" fillId="3" borderId="2" xfId="0" applyFill="1" applyBorder="1"/>
    <xf numFmtId="0" fontId="0" fillId="2" borderId="4" xfId="0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3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 applyAlignment="1">
      <alignment horizontal="fill"/>
    </xf>
    <xf numFmtId="0" fontId="0" fillId="2" borderId="7" xfId="0" applyFill="1" applyBorder="1"/>
    <xf numFmtId="0" fontId="0" fillId="4" borderId="8" xfId="0" applyFill="1" applyBorder="1" applyAlignment="1">
      <alignment horizontal="center"/>
    </xf>
    <xf numFmtId="0" fontId="0" fillId="4" borderId="8" xfId="0" applyFill="1" applyBorder="1" applyAlignment="1">
      <alignment horizontal="center" wrapText="1"/>
    </xf>
    <xf numFmtId="0" fontId="0" fillId="2" borderId="8" xfId="0" applyFill="1" applyBorder="1"/>
    <xf numFmtId="0" fontId="0" fillId="2" borderId="9" xfId="0" applyFill="1" applyBorder="1"/>
    <xf numFmtId="0" fontId="0" fillId="3" borderId="8" xfId="0" applyFill="1" applyBorder="1"/>
    <xf numFmtId="0" fontId="0" fillId="3" borderId="7" xfId="0" applyFill="1" applyBorder="1"/>
    <xf numFmtId="0" fontId="0" fillId="3" borderId="9" xfId="0" applyFill="1" applyBorder="1"/>
    <xf numFmtId="0" fontId="0" fillId="2" borderId="10" xfId="0" applyFill="1" applyBorder="1"/>
    <xf numFmtId="0" fontId="2" fillId="2" borderId="0" xfId="0" applyFont="1" applyFill="1" applyAlignment="1">
      <alignment horizontal="left" vertical="center" indent="4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 wrapText="1"/>
    </xf>
    <xf numFmtId="0" fontId="0" fillId="2" borderId="12" xfId="0" applyFill="1" applyBorder="1"/>
    <xf numFmtId="0" fontId="0" fillId="2" borderId="12" xfId="0" applyFill="1" applyBorder="1" applyAlignment="1">
      <alignment horizontal="center"/>
    </xf>
    <xf numFmtId="0" fontId="0" fillId="2" borderId="12" xfId="0" applyFill="1" applyBorder="1" applyAlignment="1">
      <alignment horizontal="center" wrapText="1"/>
    </xf>
    <xf numFmtId="0" fontId="0" fillId="2" borderId="0" xfId="0" applyFill="1" applyAlignment="1">
      <alignment horizontal="right"/>
    </xf>
    <xf numFmtId="0" fontId="0" fillId="2" borderId="13" xfId="0" applyFill="1" applyBorder="1"/>
    <xf numFmtId="0" fontId="0" fillId="3" borderId="12" xfId="0" applyFill="1" applyBorder="1"/>
    <xf numFmtId="0" fontId="0" fillId="2" borderId="11" xfId="0" applyFill="1" applyBorder="1"/>
    <xf numFmtId="0" fontId="0" fillId="4" borderId="11" xfId="0" applyFill="1" applyBorder="1"/>
    <xf numFmtId="16" fontId="0" fillId="2" borderId="12" xfId="0" applyNumberFormat="1" applyFill="1" applyBorder="1"/>
    <xf numFmtId="0" fontId="3" fillId="2" borderId="0" xfId="0" applyFont="1" applyFill="1"/>
    <xf numFmtId="0" fontId="0" fillId="2" borderId="14" xfId="0" applyFill="1" applyBorder="1"/>
    <xf numFmtId="0" fontId="0" fillId="2" borderId="0" xfId="0" applyFill="1" applyAlignment="1">
      <alignment horizontal="left"/>
    </xf>
    <xf numFmtId="0" fontId="0" fillId="2" borderId="1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2" borderId="15" xfId="0" applyFill="1" applyBorder="1" applyAlignment="1">
      <alignment vertical="center"/>
    </xf>
    <xf numFmtId="0" fontId="4" fillId="2" borderId="0" xfId="0" applyFont="1" applyFill="1"/>
    <xf numFmtId="0" fontId="0" fillId="3" borderId="14" xfId="0" applyFill="1" applyBorder="1"/>
    <xf numFmtId="0" fontId="0" fillId="3" borderId="1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8" xfId="0" applyFill="1" applyBorder="1" applyAlignment="1">
      <alignment horizontal="left"/>
    </xf>
    <xf numFmtId="0" fontId="0" fillId="0" borderId="0" xfId="0"/>
    <xf numFmtId="0" fontId="0" fillId="0" borderId="0" xfId="0" applyAlignment="1">
      <alignment horizontal="right"/>
    </xf>
    <xf numFmtId="0" fontId="9" fillId="0" borderId="22" xfId="0" applyFont="1" applyBorder="1"/>
    <xf numFmtId="0" fontId="9" fillId="0" borderId="23" xfId="0" applyFont="1" applyBorder="1"/>
    <xf numFmtId="0" fontId="8" fillId="2" borderId="21" xfId="1" applyBorder="1"/>
    <xf numFmtId="0" fontId="7" fillId="2" borderId="12" xfId="1" applyFont="1" applyBorder="1"/>
    <xf numFmtId="0" fontId="7" fillId="2" borderId="20" xfId="1" applyFont="1" applyBorder="1"/>
    <xf numFmtId="0" fontId="0" fillId="4" borderId="7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17" xfId="0" applyFill="1" applyBorder="1" applyAlignment="1">
      <alignment horizontal="center"/>
    </xf>
  </cellXfs>
  <cellStyles count="2">
    <cellStyle name="Normal" xfId="0" builtinId="0"/>
    <cellStyle name="Normal 3" xfId="1" xr:uid="{63039FED-C575-4279-9564-6E380F07AD27}"/>
  </cellStyles>
  <dxfs count="873"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9"/>
  <sheetViews>
    <sheetView tabSelected="1" workbookViewId="0">
      <selection activeCell="A14" sqref="A14"/>
    </sheetView>
  </sheetViews>
  <sheetFormatPr defaultColWidth="11" defaultRowHeight="15.75" x14ac:dyDescent="0.25"/>
  <cols>
    <col min="1" max="1" width="22.75" customWidth="1"/>
    <col min="2" max="2" width="56.5" customWidth="1"/>
    <col min="3" max="3" width="11.625" customWidth="1"/>
    <col min="4" max="4" width="12.875" customWidth="1"/>
    <col min="5" max="5" width="13.125" customWidth="1"/>
    <col min="6" max="11" width="11.625" customWidth="1"/>
  </cols>
  <sheetData>
    <row r="1" spans="1:11" ht="28.5" customHeight="1" x14ac:dyDescent="0.45">
      <c r="C1" s="52" t="s">
        <v>0</v>
      </c>
      <c r="D1" s="3"/>
    </row>
    <row r="2" spans="1:11" x14ac:dyDescent="0.25">
      <c r="A2" t="s">
        <v>1</v>
      </c>
    </row>
    <row r="3" spans="1:11" x14ac:dyDescent="0.25">
      <c r="A3" t="s">
        <v>2</v>
      </c>
      <c r="B3" s="40"/>
    </row>
    <row r="4" spans="1:11" x14ac:dyDescent="0.25">
      <c r="A4" t="s">
        <v>3</v>
      </c>
      <c r="B4">
        <v>2024</v>
      </c>
    </row>
    <row r="5" spans="1:11" ht="16.5" customHeight="1" x14ac:dyDescent="0.25">
      <c r="A5" t="s">
        <v>4</v>
      </c>
    </row>
    <row r="6" spans="1:11" x14ac:dyDescent="0.25">
      <c r="B6" s="35" t="s">
        <v>5</v>
      </c>
      <c r="C6" s="41">
        <v>1</v>
      </c>
      <c r="D6" s="11"/>
      <c r="E6" s="11"/>
      <c r="F6" s="11"/>
      <c r="G6" s="11"/>
      <c r="H6" s="11"/>
      <c r="I6" s="11"/>
      <c r="J6" s="11"/>
      <c r="K6" s="11"/>
    </row>
    <row r="7" spans="1:11" x14ac:dyDescent="0.25">
      <c r="B7" s="29" t="s">
        <v>6</v>
      </c>
      <c r="C7" s="30"/>
      <c r="D7" s="11"/>
      <c r="E7" s="11"/>
      <c r="F7" s="11"/>
      <c r="G7" s="11"/>
      <c r="H7" s="11"/>
      <c r="I7" s="11"/>
      <c r="J7" s="11"/>
      <c r="K7" s="11"/>
    </row>
    <row r="8" spans="1:11" x14ac:dyDescent="0.25">
      <c r="B8" s="29" t="s">
        <v>7</v>
      </c>
      <c r="C8" s="30"/>
      <c r="D8" s="11"/>
      <c r="E8" s="11"/>
      <c r="F8" s="11"/>
      <c r="G8" s="11"/>
      <c r="H8" s="11"/>
      <c r="I8" s="11"/>
      <c r="J8" s="11"/>
      <c r="K8" s="11"/>
    </row>
    <row r="9" spans="1:11" ht="16.5" customHeight="1" x14ac:dyDescent="0.25">
      <c r="B9" s="33" t="s">
        <v>8</v>
      </c>
      <c r="C9" s="42"/>
      <c r="D9" s="11"/>
      <c r="E9" s="11"/>
      <c r="F9" s="11"/>
      <c r="G9" s="11"/>
      <c r="H9" s="11"/>
      <c r="I9" s="11"/>
      <c r="J9" s="11"/>
      <c r="K9" s="11"/>
    </row>
    <row r="10" spans="1:11" x14ac:dyDescent="0.25">
      <c r="C10" s="11"/>
      <c r="D10" s="11"/>
      <c r="E10" s="11"/>
      <c r="F10" s="11"/>
      <c r="G10" s="11"/>
      <c r="H10" s="11"/>
      <c r="I10" s="11"/>
      <c r="J10" s="11"/>
      <c r="K10" s="11"/>
    </row>
    <row r="11" spans="1:11" ht="16.5" customHeight="1" x14ac:dyDescent="0.25">
      <c r="A11" t="s">
        <v>9</v>
      </c>
      <c r="C11" s="11"/>
      <c r="D11" s="11"/>
      <c r="E11" s="11"/>
      <c r="F11" s="11"/>
      <c r="G11" s="11"/>
      <c r="H11" s="11"/>
      <c r="I11" s="11"/>
      <c r="J11" s="11"/>
      <c r="K11" s="11"/>
    </row>
    <row r="12" spans="1:11" ht="16.5" customHeight="1" x14ac:dyDescent="0.25">
      <c r="C12" s="27" t="s">
        <v>10</v>
      </c>
      <c r="D12" s="27" t="s">
        <v>11</v>
      </c>
      <c r="E12" s="27" t="s">
        <v>12</v>
      </c>
      <c r="F12" s="27" t="s">
        <v>13</v>
      </c>
      <c r="G12" s="27" t="s">
        <v>14</v>
      </c>
      <c r="H12" s="27" t="s">
        <v>15</v>
      </c>
      <c r="I12" s="27" t="s">
        <v>16</v>
      </c>
      <c r="J12" s="27" t="s">
        <v>17</v>
      </c>
      <c r="K12" s="27" t="s">
        <v>18</v>
      </c>
    </row>
    <row r="13" spans="1:11" ht="30.75" customHeight="1" x14ac:dyDescent="0.25">
      <c r="B13" s="36" t="s">
        <v>19</v>
      </c>
      <c r="C13" s="28" t="s">
        <v>20</v>
      </c>
      <c r="D13" s="28" t="s">
        <v>20</v>
      </c>
      <c r="E13" s="28" t="s">
        <v>20</v>
      </c>
      <c r="F13" s="28" t="s">
        <v>20</v>
      </c>
      <c r="G13" s="28" t="s">
        <v>20</v>
      </c>
      <c r="H13" s="28" t="s">
        <v>20</v>
      </c>
      <c r="I13" s="28" t="s">
        <v>20</v>
      </c>
      <c r="J13" s="28" t="s">
        <v>20</v>
      </c>
      <c r="K13" s="28" t="s">
        <v>20</v>
      </c>
    </row>
    <row r="14" spans="1:11" x14ac:dyDescent="0.25">
      <c r="B14" s="29" t="s">
        <v>21</v>
      </c>
      <c r="C14" s="30"/>
      <c r="D14" s="30"/>
      <c r="E14" s="30"/>
      <c r="F14" s="30"/>
      <c r="G14" s="30"/>
      <c r="H14" s="30"/>
      <c r="I14" s="30"/>
      <c r="J14" s="30"/>
      <c r="K14" s="30"/>
    </row>
    <row r="15" spans="1:11" x14ac:dyDescent="0.25">
      <c r="B15" s="29" t="s">
        <v>22</v>
      </c>
      <c r="C15" s="30"/>
      <c r="D15" s="30"/>
      <c r="E15" s="30"/>
      <c r="F15" s="30"/>
      <c r="G15" s="30"/>
      <c r="H15" s="30"/>
      <c r="I15" s="30"/>
      <c r="J15" s="30"/>
      <c r="K15" s="30"/>
    </row>
    <row r="16" spans="1:11" x14ac:dyDescent="0.25">
      <c r="B16" s="29" t="s">
        <v>23</v>
      </c>
      <c r="C16" s="30"/>
      <c r="D16" s="30"/>
      <c r="E16" s="30"/>
      <c r="F16" s="30"/>
      <c r="G16" s="30"/>
      <c r="H16" s="30"/>
      <c r="I16" s="30"/>
      <c r="J16" s="30"/>
      <c r="K16" s="30"/>
    </row>
    <row r="17" spans="1:11" x14ac:dyDescent="0.25">
      <c r="B17" s="29" t="s">
        <v>24</v>
      </c>
      <c r="C17" s="30"/>
      <c r="D17" s="30"/>
      <c r="E17" s="30"/>
      <c r="F17" s="30"/>
      <c r="G17" s="30"/>
      <c r="H17" s="30"/>
      <c r="I17" s="30"/>
      <c r="J17" s="30"/>
      <c r="K17" s="30"/>
    </row>
    <row r="18" spans="1:11" x14ac:dyDescent="0.25">
      <c r="B18" s="29" t="s">
        <v>25</v>
      </c>
      <c r="C18" s="30"/>
      <c r="D18" s="30"/>
      <c r="E18" s="30"/>
      <c r="F18" s="30"/>
      <c r="G18" s="30"/>
      <c r="H18" s="30"/>
      <c r="I18" s="30"/>
      <c r="J18" s="30"/>
      <c r="K18" s="30"/>
    </row>
    <row r="19" spans="1:11" x14ac:dyDescent="0.25">
      <c r="B19" s="29" t="s">
        <v>26</v>
      </c>
      <c r="C19" s="30"/>
      <c r="D19" s="30"/>
      <c r="E19" s="30"/>
      <c r="F19" s="30"/>
      <c r="G19" s="30"/>
      <c r="H19" s="30"/>
      <c r="I19" s="30"/>
      <c r="J19" s="30"/>
      <c r="K19" s="30"/>
    </row>
    <row r="20" spans="1:11" x14ac:dyDescent="0.25">
      <c r="B20" s="29" t="s">
        <v>27</v>
      </c>
      <c r="C20" s="30"/>
      <c r="D20" s="30"/>
      <c r="E20" s="30"/>
      <c r="F20" s="30"/>
      <c r="G20" s="30"/>
      <c r="H20" s="30"/>
      <c r="I20" s="30"/>
      <c r="J20" s="30"/>
      <c r="K20" s="30"/>
    </row>
    <row r="21" spans="1:11" x14ac:dyDescent="0.25">
      <c r="B21" s="29" t="s">
        <v>28</v>
      </c>
      <c r="C21" s="30"/>
      <c r="D21" s="30"/>
      <c r="E21" s="30"/>
      <c r="F21" s="30"/>
      <c r="G21" s="30"/>
      <c r="H21" s="30"/>
      <c r="I21" s="30"/>
      <c r="J21" s="30"/>
      <c r="K21" s="30"/>
    </row>
    <row r="22" spans="1:11" x14ac:dyDescent="0.25">
      <c r="B22" s="29" t="s">
        <v>29</v>
      </c>
      <c r="C22" s="30"/>
      <c r="D22" s="30"/>
      <c r="E22" s="30"/>
      <c r="F22" s="30"/>
      <c r="G22" s="30"/>
      <c r="H22" s="30"/>
      <c r="I22" s="30"/>
      <c r="J22" s="30"/>
      <c r="K22" s="30"/>
    </row>
    <row r="23" spans="1:11" x14ac:dyDescent="0.25">
      <c r="B23" s="29" t="s">
        <v>30</v>
      </c>
      <c r="C23" s="30"/>
      <c r="D23" s="30"/>
      <c r="E23" s="30"/>
      <c r="F23" s="30"/>
      <c r="G23" s="30"/>
      <c r="H23" s="30"/>
      <c r="I23" s="30"/>
      <c r="J23" s="30"/>
      <c r="K23" s="30"/>
    </row>
    <row r="24" spans="1:11" x14ac:dyDescent="0.25">
      <c r="B24" s="29" t="s">
        <v>31</v>
      </c>
      <c r="C24" s="30"/>
      <c r="D24" s="43"/>
      <c r="E24" s="30"/>
      <c r="F24" s="43"/>
      <c r="G24" s="43"/>
      <c r="H24" s="43"/>
      <c r="I24" s="43"/>
      <c r="J24" s="43"/>
      <c r="K24" s="43"/>
    </row>
    <row r="25" spans="1:11" x14ac:dyDescent="0.25">
      <c r="B25" s="29" t="s">
        <v>32</v>
      </c>
      <c r="C25" s="30"/>
      <c r="D25" s="30"/>
      <c r="E25" s="30"/>
      <c r="F25" s="30"/>
      <c r="G25" s="30"/>
      <c r="H25" s="30"/>
      <c r="I25" s="30"/>
      <c r="J25" s="30"/>
      <c r="K25" s="30"/>
    </row>
    <row r="26" spans="1:11" x14ac:dyDescent="0.25">
      <c r="B26" s="29" t="s">
        <v>33</v>
      </c>
      <c r="C26" s="30"/>
      <c r="D26" s="30"/>
      <c r="E26" s="44"/>
      <c r="F26" s="44"/>
      <c r="G26" s="44"/>
      <c r="H26" s="44"/>
      <c r="I26" s="44"/>
      <c r="J26" s="44"/>
      <c r="K26" s="30"/>
    </row>
    <row r="27" spans="1:11" ht="16.5" customHeight="1" x14ac:dyDescent="0.25">
      <c r="A27" s="32"/>
      <c r="B27" s="51" t="s">
        <v>34</v>
      </c>
      <c r="C27" s="45"/>
      <c r="D27" s="45"/>
      <c r="E27" s="45"/>
      <c r="F27" s="45"/>
      <c r="G27" s="45"/>
      <c r="H27" s="45"/>
      <c r="I27" s="45"/>
      <c r="J27" s="45"/>
      <c r="K27" s="45"/>
    </row>
    <row r="28" spans="1:11" ht="16.5" customHeight="1" x14ac:dyDescent="0.25">
      <c r="A28" s="38" t="s">
        <v>35</v>
      </c>
      <c r="B28" s="33" t="s">
        <v>36</v>
      </c>
      <c r="C28" s="42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38" t="s">
        <v>37</v>
      </c>
      <c r="B29" s="16"/>
      <c r="C29" s="11"/>
      <c r="D29" s="11"/>
      <c r="E29" s="11"/>
      <c r="F29" s="11"/>
      <c r="G29" s="11"/>
      <c r="H29" s="11"/>
      <c r="I29" s="11"/>
      <c r="J29" s="11"/>
      <c r="K29" s="11"/>
    </row>
    <row r="30" spans="1:11" ht="16.5" customHeight="1" x14ac:dyDescent="0.25">
      <c r="A30" s="38" t="s">
        <v>38</v>
      </c>
      <c r="C30" s="11"/>
      <c r="D30" s="11"/>
      <c r="E30" s="11"/>
      <c r="F30" s="11"/>
      <c r="G30" s="11"/>
      <c r="H30" s="11"/>
      <c r="I30" s="11"/>
      <c r="J30" s="11"/>
      <c r="K30" s="11"/>
    </row>
    <row r="31" spans="1:11" ht="16.5" customHeight="1" x14ac:dyDescent="0.25">
      <c r="B31" t="s">
        <v>39</v>
      </c>
      <c r="C31" s="27" t="s">
        <v>10</v>
      </c>
      <c r="D31" s="27" t="s">
        <v>11</v>
      </c>
      <c r="E31" s="27" t="s">
        <v>12</v>
      </c>
      <c r="F31" s="27" t="s">
        <v>13</v>
      </c>
      <c r="G31" s="27" t="s">
        <v>14</v>
      </c>
      <c r="H31" s="27" t="s">
        <v>15</v>
      </c>
      <c r="I31" s="27" t="s">
        <v>16</v>
      </c>
      <c r="J31" s="27" t="s">
        <v>17</v>
      </c>
      <c r="K31" s="27" t="s">
        <v>18</v>
      </c>
    </row>
    <row r="32" spans="1:11" ht="30.75" customHeight="1" x14ac:dyDescent="0.25">
      <c r="B32" s="36" t="s">
        <v>40</v>
      </c>
      <c r="C32" s="28" t="s">
        <v>20</v>
      </c>
      <c r="D32" s="28" t="s">
        <v>20</v>
      </c>
      <c r="E32" s="28" t="s">
        <v>20</v>
      </c>
      <c r="F32" s="28" t="s">
        <v>20</v>
      </c>
      <c r="G32" s="28" t="s">
        <v>20</v>
      </c>
      <c r="H32" s="28" t="s">
        <v>20</v>
      </c>
      <c r="I32" s="28" t="s">
        <v>20</v>
      </c>
      <c r="J32" s="28" t="s">
        <v>20</v>
      </c>
      <c r="K32" s="28" t="s">
        <v>20</v>
      </c>
    </row>
    <row r="33" spans="1:11" x14ac:dyDescent="0.25">
      <c r="B33" s="34" t="s">
        <v>41</v>
      </c>
      <c r="C33" s="46"/>
      <c r="D33" s="46"/>
      <c r="E33" s="46"/>
      <c r="F33" s="46"/>
      <c r="G33" s="46"/>
      <c r="H33" s="46"/>
      <c r="I33" s="46"/>
      <c r="J33" s="46"/>
      <c r="K33" s="46"/>
    </row>
    <row r="34" spans="1:11" x14ac:dyDescent="0.25">
      <c r="B34" s="29" t="s">
        <v>42</v>
      </c>
      <c r="C34" s="30"/>
      <c r="D34" s="30"/>
      <c r="E34" s="30"/>
      <c r="F34" s="30"/>
      <c r="G34" s="30"/>
      <c r="H34" s="30"/>
      <c r="I34" s="30"/>
      <c r="J34" s="30"/>
      <c r="K34" s="30"/>
    </row>
    <row r="35" spans="1:11" x14ac:dyDescent="0.25">
      <c r="B35" s="29" t="s">
        <v>43</v>
      </c>
      <c r="C35" s="30"/>
      <c r="D35" s="30"/>
      <c r="E35" s="30"/>
      <c r="F35" s="30"/>
      <c r="G35" s="30"/>
      <c r="H35" s="30"/>
      <c r="I35" s="30"/>
      <c r="J35" s="30"/>
      <c r="K35" s="30"/>
    </row>
    <row r="36" spans="1:11" x14ac:dyDescent="0.25">
      <c r="B36" s="29" t="s">
        <v>44</v>
      </c>
      <c r="C36" s="30"/>
      <c r="D36" s="30"/>
      <c r="E36" s="30"/>
      <c r="F36" s="30"/>
      <c r="G36" s="30"/>
      <c r="H36" s="30"/>
      <c r="I36" s="30"/>
      <c r="J36" s="30"/>
      <c r="K36" s="30"/>
    </row>
    <row r="37" spans="1:11" x14ac:dyDescent="0.25">
      <c r="B37" s="29" t="s">
        <v>45</v>
      </c>
      <c r="C37" s="30"/>
      <c r="D37" s="30"/>
      <c r="E37" s="30"/>
      <c r="F37" s="30"/>
      <c r="G37" s="30"/>
      <c r="H37" s="30"/>
      <c r="I37" s="30"/>
      <c r="J37" s="30"/>
      <c r="K37" s="30"/>
    </row>
    <row r="38" spans="1:11" x14ac:dyDescent="0.25">
      <c r="B38" s="29" t="s">
        <v>46</v>
      </c>
      <c r="C38" s="30"/>
      <c r="D38" s="30"/>
      <c r="E38" s="30"/>
      <c r="F38" s="30"/>
      <c r="G38" s="30"/>
      <c r="H38" s="30"/>
      <c r="I38" s="30"/>
      <c r="J38" s="30"/>
      <c r="K38" s="30"/>
    </row>
    <row r="39" spans="1:11" x14ac:dyDescent="0.25">
      <c r="B39" s="29" t="s">
        <v>47</v>
      </c>
      <c r="C39" s="30"/>
      <c r="D39" s="30"/>
      <c r="E39" s="30"/>
      <c r="F39" s="30"/>
      <c r="G39" s="30"/>
      <c r="H39" s="30"/>
      <c r="I39" s="30"/>
      <c r="J39" s="30"/>
      <c r="K39" s="30"/>
    </row>
    <row r="40" spans="1:11" x14ac:dyDescent="0.25">
      <c r="B40" s="29" t="s">
        <v>48</v>
      </c>
      <c r="C40" s="30"/>
      <c r="D40" s="30"/>
      <c r="E40" s="30"/>
      <c r="F40" s="30"/>
      <c r="G40" s="30"/>
      <c r="H40" s="30"/>
      <c r="I40" s="30"/>
      <c r="J40" s="30"/>
      <c r="K40" s="30"/>
    </row>
    <row r="41" spans="1:11" x14ac:dyDescent="0.25">
      <c r="B41" s="29" t="s">
        <v>49</v>
      </c>
      <c r="C41" s="30"/>
      <c r="D41" s="30"/>
      <c r="E41" s="30"/>
      <c r="F41" s="30"/>
      <c r="G41" s="30"/>
      <c r="H41" s="30"/>
      <c r="I41" s="30"/>
      <c r="J41" s="30"/>
      <c r="K41" s="30"/>
    </row>
    <row r="42" spans="1:11" x14ac:dyDescent="0.25">
      <c r="B42" s="29" t="s">
        <v>50</v>
      </c>
      <c r="C42" s="30"/>
      <c r="D42" s="30"/>
      <c r="E42" s="30"/>
      <c r="F42" s="30"/>
      <c r="G42" s="30"/>
      <c r="H42" s="30"/>
      <c r="I42" s="30"/>
      <c r="J42" s="30"/>
      <c r="K42" s="30"/>
    </row>
    <row r="43" spans="1:11" x14ac:dyDescent="0.25">
      <c r="B43" s="29" t="s">
        <v>51</v>
      </c>
      <c r="C43" s="30"/>
      <c r="D43" s="30"/>
      <c r="E43" s="30"/>
      <c r="F43" s="30"/>
      <c r="G43" s="30"/>
      <c r="H43" s="30"/>
      <c r="I43" s="30"/>
      <c r="J43" s="30"/>
      <c r="K43" s="30"/>
    </row>
    <row r="44" spans="1:11" x14ac:dyDescent="0.25">
      <c r="A44" s="32"/>
      <c r="B44" s="29" t="s">
        <v>52</v>
      </c>
      <c r="C44" s="30"/>
      <c r="D44" s="30"/>
      <c r="E44" s="30"/>
      <c r="F44" s="30"/>
      <c r="G44" s="30"/>
      <c r="H44" s="30"/>
      <c r="I44" s="30"/>
      <c r="J44" s="30"/>
      <c r="K44" s="30"/>
    </row>
    <row r="45" spans="1:11" x14ac:dyDescent="0.25">
      <c r="A45" s="32"/>
      <c r="B45" s="29" t="s">
        <v>53</v>
      </c>
      <c r="C45" s="30"/>
      <c r="D45" s="30"/>
      <c r="E45" s="30"/>
      <c r="F45" s="30"/>
      <c r="G45" s="30"/>
      <c r="H45" s="30"/>
      <c r="I45" s="30"/>
      <c r="J45" s="30"/>
      <c r="K45" s="30"/>
    </row>
    <row r="46" spans="1:11" x14ac:dyDescent="0.25">
      <c r="B46" s="34" t="s">
        <v>54</v>
      </c>
      <c r="C46" s="46"/>
      <c r="D46" s="46"/>
      <c r="E46" s="46"/>
      <c r="F46" s="46"/>
      <c r="G46" s="46"/>
      <c r="H46" s="46"/>
      <c r="I46" s="46"/>
      <c r="J46" s="46"/>
      <c r="K46" s="46"/>
    </row>
    <row r="47" spans="1:11" x14ac:dyDescent="0.25">
      <c r="B47" s="29" t="s">
        <v>55</v>
      </c>
      <c r="C47" s="30"/>
      <c r="D47" s="30"/>
      <c r="E47" s="30"/>
      <c r="F47" s="30"/>
      <c r="G47" s="30"/>
      <c r="H47" s="30"/>
      <c r="I47" s="30"/>
      <c r="J47" s="30"/>
      <c r="K47" s="30"/>
    </row>
    <row r="48" spans="1:11" x14ac:dyDescent="0.25">
      <c r="B48" s="29" t="s">
        <v>56</v>
      </c>
      <c r="C48" s="30"/>
      <c r="D48" s="30"/>
      <c r="E48" s="30"/>
      <c r="F48" s="30"/>
      <c r="G48" s="30"/>
      <c r="H48" s="30"/>
      <c r="I48" s="30"/>
      <c r="J48" s="30"/>
      <c r="K48" s="30"/>
    </row>
    <row r="49" spans="1:11" x14ac:dyDescent="0.25">
      <c r="B49" s="29" t="s">
        <v>57</v>
      </c>
      <c r="C49" s="30"/>
      <c r="D49" s="30"/>
      <c r="E49" s="30"/>
      <c r="F49" s="30"/>
      <c r="G49" s="30"/>
      <c r="H49" s="30"/>
      <c r="I49" s="30"/>
      <c r="J49" s="30"/>
      <c r="K49" s="30"/>
    </row>
    <row r="50" spans="1:11" x14ac:dyDescent="0.25">
      <c r="B50" s="29" t="s">
        <v>58</v>
      </c>
      <c r="C50" s="30"/>
      <c r="D50" s="30"/>
      <c r="E50" s="30"/>
      <c r="F50" s="30"/>
      <c r="G50" s="30"/>
      <c r="H50" s="30"/>
      <c r="I50" s="30"/>
      <c r="J50" s="30"/>
      <c r="K50" s="30"/>
    </row>
    <row r="51" spans="1:11" x14ac:dyDescent="0.25">
      <c r="B51" s="29" t="s">
        <v>59</v>
      </c>
      <c r="C51" s="30"/>
      <c r="D51" s="30"/>
      <c r="E51" s="30"/>
      <c r="F51" s="30"/>
      <c r="G51" s="30"/>
      <c r="H51" s="30"/>
      <c r="I51" s="30"/>
      <c r="J51" s="30"/>
      <c r="K51" s="30"/>
    </row>
    <row r="52" spans="1:11" x14ac:dyDescent="0.25">
      <c r="B52" s="34" t="s">
        <v>60</v>
      </c>
      <c r="C52" s="46"/>
      <c r="D52" s="46"/>
      <c r="E52" s="46"/>
      <c r="F52" s="46"/>
      <c r="G52" s="46"/>
      <c r="H52" s="46"/>
      <c r="I52" s="46"/>
      <c r="J52" s="46"/>
      <c r="K52" s="46"/>
    </row>
    <row r="53" spans="1:11" x14ac:dyDescent="0.25">
      <c r="B53" s="29" t="s">
        <v>55</v>
      </c>
      <c r="C53" s="30"/>
      <c r="D53" s="30"/>
      <c r="E53" s="44"/>
      <c r="F53" s="44"/>
      <c r="G53" s="44"/>
      <c r="H53" s="44"/>
      <c r="I53" s="44"/>
      <c r="J53" s="44"/>
      <c r="K53" s="30"/>
    </row>
    <row r="54" spans="1:11" x14ac:dyDescent="0.25">
      <c r="B54" s="29" t="s">
        <v>56</v>
      </c>
      <c r="C54" s="30"/>
      <c r="D54" s="30"/>
      <c r="E54" s="44"/>
      <c r="F54" s="44"/>
      <c r="G54" s="44"/>
      <c r="H54" s="44"/>
      <c r="I54" s="44"/>
      <c r="J54" s="44"/>
      <c r="K54" s="30"/>
    </row>
    <row r="55" spans="1:11" x14ac:dyDescent="0.25">
      <c r="B55" s="29" t="s">
        <v>57</v>
      </c>
      <c r="C55" s="30"/>
      <c r="D55" s="30"/>
      <c r="E55" s="44"/>
      <c r="F55" s="44"/>
      <c r="G55" s="44"/>
      <c r="H55" s="44"/>
      <c r="I55" s="44"/>
      <c r="J55" s="44"/>
      <c r="K55" s="30"/>
    </row>
    <row r="56" spans="1:11" x14ac:dyDescent="0.25">
      <c r="B56" s="29" t="s">
        <v>59</v>
      </c>
      <c r="C56" s="30"/>
      <c r="D56" s="30"/>
      <c r="E56" s="44"/>
      <c r="F56" s="44"/>
      <c r="G56" s="44"/>
      <c r="H56" s="44"/>
      <c r="I56" s="44"/>
      <c r="J56" s="44"/>
      <c r="K56" s="30"/>
    </row>
    <row r="57" spans="1:11" x14ac:dyDescent="0.25">
      <c r="A57" s="32"/>
      <c r="B57" s="53" t="s">
        <v>61</v>
      </c>
      <c r="C57" s="54"/>
      <c r="D57" s="54"/>
      <c r="E57" s="54"/>
      <c r="F57" s="54"/>
      <c r="G57" s="54"/>
      <c r="H57" s="54"/>
      <c r="I57" s="54"/>
      <c r="J57" s="54"/>
      <c r="K57" s="54"/>
    </row>
    <row r="58" spans="1:11" x14ac:dyDescent="0.25">
      <c r="A58" s="32"/>
      <c r="B58" s="29" t="s">
        <v>55</v>
      </c>
      <c r="C58" s="30"/>
      <c r="D58" s="30"/>
      <c r="E58" s="30"/>
      <c r="F58" s="30"/>
      <c r="G58" s="30"/>
      <c r="H58" s="30"/>
      <c r="I58" s="30"/>
      <c r="J58" s="30"/>
      <c r="K58" s="30"/>
    </row>
    <row r="59" spans="1:11" x14ac:dyDescent="0.25">
      <c r="A59" s="32"/>
      <c r="B59" s="29" t="s">
        <v>56</v>
      </c>
      <c r="C59" s="30"/>
      <c r="D59" s="30"/>
      <c r="E59" s="30"/>
      <c r="F59" s="30"/>
      <c r="G59" s="30"/>
      <c r="H59" s="30"/>
      <c r="I59" s="30"/>
      <c r="J59" s="30"/>
      <c r="K59" s="30"/>
    </row>
    <row r="60" spans="1:11" x14ac:dyDescent="0.25">
      <c r="A60" s="32"/>
      <c r="B60" s="29" t="s">
        <v>57</v>
      </c>
      <c r="C60" s="30"/>
      <c r="D60" s="30"/>
      <c r="E60" s="30"/>
      <c r="F60" s="30"/>
      <c r="G60" s="30"/>
      <c r="H60" s="30"/>
      <c r="I60" s="30"/>
      <c r="J60" s="30"/>
      <c r="K60" s="30"/>
    </row>
    <row r="61" spans="1:11" ht="16.5" customHeight="1" x14ac:dyDescent="0.25">
      <c r="A61" s="32"/>
      <c r="B61" s="33" t="s">
        <v>59</v>
      </c>
      <c r="C61" s="42"/>
      <c r="D61" s="42"/>
      <c r="E61" s="42"/>
      <c r="F61" s="42"/>
      <c r="G61" s="42"/>
      <c r="H61" s="42"/>
      <c r="I61" s="42"/>
      <c r="J61" s="42"/>
      <c r="K61" s="42"/>
    </row>
    <row r="62" spans="1:11" x14ac:dyDescent="0.25">
      <c r="C62" s="11"/>
      <c r="D62" s="11"/>
      <c r="E62" s="11"/>
      <c r="F62" s="11"/>
      <c r="G62" s="11"/>
      <c r="H62" s="11"/>
      <c r="I62" s="11"/>
      <c r="J62" s="11"/>
      <c r="K62" s="11"/>
    </row>
    <row r="63" spans="1:11" ht="16.5" customHeight="1" x14ac:dyDescent="0.25">
      <c r="C63" s="11"/>
      <c r="D63" s="11"/>
      <c r="E63" s="11"/>
      <c r="F63" s="11"/>
      <c r="G63" s="11"/>
      <c r="H63" s="11"/>
      <c r="I63" s="11"/>
      <c r="J63" s="11"/>
      <c r="K63" s="11"/>
    </row>
    <row r="64" spans="1:11" ht="16.5" customHeight="1" x14ac:dyDescent="0.25">
      <c r="B64" t="s">
        <v>39</v>
      </c>
      <c r="C64" s="27" t="s">
        <v>10</v>
      </c>
      <c r="D64" s="27" t="s">
        <v>11</v>
      </c>
      <c r="E64" s="27" t="s">
        <v>12</v>
      </c>
      <c r="F64" s="27" t="s">
        <v>13</v>
      </c>
      <c r="G64" s="27" t="s">
        <v>14</v>
      </c>
      <c r="H64" s="27" t="s">
        <v>15</v>
      </c>
      <c r="I64" s="27" t="s">
        <v>16</v>
      </c>
      <c r="J64" s="27" t="s">
        <v>17</v>
      </c>
      <c r="K64" s="27" t="s">
        <v>18</v>
      </c>
    </row>
    <row r="65" spans="1:11" ht="30.75" customHeight="1" x14ac:dyDescent="0.25">
      <c r="B65" s="36" t="s">
        <v>62</v>
      </c>
      <c r="C65" s="28" t="s">
        <v>20</v>
      </c>
      <c r="D65" s="28" t="s">
        <v>20</v>
      </c>
      <c r="E65" s="28" t="s">
        <v>20</v>
      </c>
      <c r="F65" s="28" t="s">
        <v>20</v>
      </c>
      <c r="G65" s="28" t="s">
        <v>20</v>
      </c>
      <c r="H65" s="28" t="s">
        <v>20</v>
      </c>
      <c r="I65" s="28" t="s">
        <v>20</v>
      </c>
      <c r="J65" s="28" t="s">
        <v>20</v>
      </c>
      <c r="K65" s="28" t="s">
        <v>20</v>
      </c>
    </row>
    <row r="66" spans="1:11" x14ac:dyDescent="0.25">
      <c r="B66" s="29" t="s">
        <v>63</v>
      </c>
      <c r="C66" s="30"/>
      <c r="D66" s="30"/>
      <c r="E66" s="30"/>
      <c r="F66" s="30"/>
      <c r="G66" s="30"/>
      <c r="H66" s="30"/>
      <c r="I66" s="30"/>
      <c r="J66" s="30"/>
      <c r="K66" s="30"/>
    </row>
    <row r="67" spans="1:11" x14ac:dyDescent="0.25">
      <c r="B67" s="37" t="s">
        <v>64</v>
      </c>
      <c r="C67" s="30"/>
      <c r="D67" s="30"/>
      <c r="E67" s="30"/>
      <c r="F67" s="30"/>
      <c r="G67" s="30"/>
      <c r="H67" s="30"/>
      <c r="I67" s="30"/>
      <c r="J67" s="30"/>
      <c r="K67" s="30"/>
    </row>
    <row r="68" spans="1:11" x14ac:dyDescent="0.25">
      <c r="B68" s="29" t="s">
        <v>65</v>
      </c>
      <c r="C68" s="30"/>
      <c r="D68" s="30"/>
      <c r="E68" s="30"/>
      <c r="F68" s="30"/>
      <c r="G68" s="30"/>
      <c r="H68" s="30"/>
      <c r="I68" s="30"/>
      <c r="J68" s="30"/>
      <c r="K68" s="30"/>
    </row>
    <row r="69" spans="1:11" x14ac:dyDescent="0.25">
      <c r="A69" s="32"/>
      <c r="B69" s="29" t="s">
        <v>66</v>
      </c>
      <c r="C69" s="30"/>
      <c r="D69" s="30"/>
      <c r="E69" s="30"/>
      <c r="F69" s="30"/>
      <c r="G69" s="30"/>
      <c r="H69" s="30"/>
      <c r="I69" s="30"/>
      <c r="J69" s="30"/>
      <c r="K69" s="30"/>
    </row>
    <row r="70" spans="1:11" x14ac:dyDescent="0.25">
      <c r="B70" s="29" t="s">
        <v>67</v>
      </c>
      <c r="C70" s="30"/>
      <c r="D70" s="30"/>
      <c r="E70" s="30"/>
      <c r="F70" s="30"/>
      <c r="G70" s="30"/>
      <c r="H70" s="30"/>
      <c r="I70" s="30"/>
      <c r="J70" s="30"/>
      <c r="K70" s="30"/>
    </row>
    <row r="71" spans="1:11" x14ac:dyDescent="0.25">
      <c r="B71" s="29" t="s">
        <v>68</v>
      </c>
      <c r="C71" s="30"/>
      <c r="D71" s="30"/>
      <c r="E71" s="30"/>
      <c r="F71" s="30"/>
      <c r="G71" s="30"/>
      <c r="H71" s="30"/>
      <c r="I71" s="30"/>
      <c r="J71" s="30"/>
      <c r="K71" s="30"/>
    </row>
    <row r="72" spans="1:11" x14ac:dyDescent="0.25">
      <c r="B72" s="29" t="s">
        <v>69</v>
      </c>
      <c r="C72" s="30"/>
      <c r="D72" s="30"/>
      <c r="E72" s="30"/>
      <c r="F72" s="30"/>
      <c r="G72" s="30"/>
      <c r="H72" s="30"/>
      <c r="I72" s="30"/>
      <c r="J72" s="30"/>
      <c r="K72" s="30"/>
    </row>
    <row r="73" spans="1:11" x14ac:dyDescent="0.25">
      <c r="A73" s="32"/>
      <c r="B73" s="29" t="s">
        <v>70</v>
      </c>
      <c r="C73" s="30"/>
      <c r="D73" s="30"/>
      <c r="E73" s="30"/>
      <c r="F73" s="30"/>
      <c r="G73" s="30"/>
      <c r="H73" s="30"/>
      <c r="I73" s="30"/>
      <c r="J73" s="30"/>
      <c r="K73" s="30"/>
    </row>
    <row r="74" spans="1:11" ht="16.5" customHeight="1" x14ac:dyDescent="0.25">
      <c r="B74" s="33" t="s">
        <v>71</v>
      </c>
      <c r="C74" s="42"/>
      <c r="D74" s="42"/>
      <c r="E74" s="42"/>
      <c r="F74" s="42"/>
      <c r="G74" s="42"/>
      <c r="H74" s="42"/>
      <c r="I74" s="42"/>
      <c r="J74" s="42"/>
      <c r="K74" s="42"/>
    </row>
    <row r="75" spans="1:11" x14ac:dyDescent="0.25">
      <c r="C75" s="11"/>
      <c r="D75" s="11"/>
      <c r="E75" s="11"/>
      <c r="F75" s="11"/>
      <c r="G75" s="11"/>
      <c r="H75" s="11"/>
      <c r="I75" s="11"/>
      <c r="J75" s="11"/>
      <c r="K75" s="11"/>
    </row>
    <row r="76" spans="1:11" ht="16.5" customHeight="1" x14ac:dyDescent="0.25">
      <c r="C76" s="11"/>
      <c r="D76" s="11"/>
      <c r="E76" s="11"/>
      <c r="F76" s="11"/>
      <c r="G76" s="11"/>
      <c r="H76" s="11"/>
      <c r="I76" s="11"/>
      <c r="J76" s="11"/>
      <c r="K76" s="11"/>
    </row>
    <row r="77" spans="1:11" ht="16.5" customHeight="1" x14ac:dyDescent="0.25">
      <c r="B77" t="s">
        <v>39</v>
      </c>
      <c r="C77" s="27" t="s">
        <v>10</v>
      </c>
      <c r="D77" s="27" t="s">
        <v>11</v>
      </c>
      <c r="E77" s="27" t="s">
        <v>12</v>
      </c>
      <c r="F77" s="27" t="s">
        <v>13</v>
      </c>
      <c r="G77" s="27" t="s">
        <v>14</v>
      </c>
      <c r="H77" s="27" t="s">
        <v>15</v>
      </c>
      <c r="I77" s="27" t="s">
        <v>16</v>
      </c>
      <c r="J77" s="27" t="s">
        <v>17</v>
      </c>
      <c r="K77" s="27" t="s">
        <v>18</v>
      </c>
    </row>
    <row r="78" spans="1:11" ht="30.75" customHeight="1" x14ac:dyDescent="0.25">
      <c r="B78" s="36" t="s">
        <v>72</v>
      </c>
      <c r="C78" s="28" t="s">
        <v>20</v>
      </c>
      <c r="D78" s="28" t="s">
        <v>20</v>
      </c>
      <c r="E78" s="28" t="s">
        <v>20</v>
      </c>
      <c r="F78" s="28" t="s">
        <v>20</v>
      </c>
      <c r="G78" s="28" t="s">
        <v>20</v>
      </c>
      <c r="H78" s="28" t="s">
        <v>20</v>
      </c>
      <c r="I78" s="28" t="s">
        <v>20</v>
      </c>
      <c r="J78" s="28" t="s">
        <v>20</v>
      </c>
      <c r="K78" s="28" t="s">
        <v>20</v>
      </c>
    </row>
    <row r="79" spans="1:11" x14ac:dyDescent="0.25">
      <c r="B79" s="29" t="s">
        <v>73</v>
      </c>
      <c r="C79" s="30"/>
      <c r="D79" s="43"/>
      <c r="E79" s="30"/>
      <c r="F79" s="43"/>
      <c r="G79" s="43"/>
      <c r="H79" s="43"/>
      <c r="I79" s="43"/>
      <c r="J79" s="43"/>
      <c r="K79" s="43"/>
    </row>
    <row r="80" spans="1:11" x14ac:dyDescent="0.25">
      <c r="B80" s="29" t="s">
        <v>74</v>
      </c>
      <c r="C80" s="30"/>
      <c r="D80" s="43"/>
      <c r="E80" s="30"/>
      <c r="F80" s="43"/>
      <c r="G80" s="43"/>
      <c r="H80" s="43"/>
      <c r="I80" s="43"/>
      <c r="J80" s="43"/>
      <c r="K80" s="43"/>
    </row>
    <row r="81" spans="2:11" x14ac:dyDescent="0.25">
      <c r="B81" s="29" t="s">
        <v>75</v>
      </c>
      <c r="C81" s="30"/>
      <c r="D81" s="43"/>
      <c r="E81" s="30"/>
      <c r="F81" s="43"/>
      <c r="G81" s="43"/>
      <c r="H81" s="43"/>
      <c r="I81" s="43"/>
      <c r="J81" s="43"/>
      <c r="K81" s="43"/>
    </row>
    <row r="82" spans="2:11" x14ac:dyDescent="0.25">
      <c r="B82" s="29" t="s">
        <v>76</v>
      </c>
      <c r="C82" s="30"/>
      <c r="D82" s="43"/>
      <c r="E82" s="30"/>
      <c r="F82" s="43"/>
      <c r="G82" s="43"/>
      <c r="H82" s="43"/>
      <c r="I82" s="43"/>
      <c r="J82" s="43"/>
      <c r="K82" s="43"/>
    </row>
    <row r="83" spans="2:11" x14ac:dyDescent="0.25">
      <c r="B83" s="29" t="s">
        <v>77</v>
      </c>
      <c r="C83" s="30"/>
      <c r="D83" s="43"/>
      <c r="E83" s="30"/>
      <c r="F83" s="43"/>
      <c r="G83" s="43"/>
      <c r="H83" s="43"/>
      <c r="I83" s="43"/>
      <c r="J83" s="43"/>
      <c r="K83" s="43"/>
    </row>
    <row r="84" spans="2:11" x14ac:dyDescent="0.25">
      <c r="B84" s="29" t="s">
        <v>78</v>
      </c>
      <c r="C84" s="30"/>
      <c r="D84" s="43"/>
      <c r="E84" s="30"/>
      <c r="F84" s="43"/>
      <c r="G84" s="43"/>
      <c r="H84" s="43"/>
      <c r="I84" s="43"/>
      <c r="J84" s="43"/>
      <c r="K84" s="43"/>
    </row>
    <row r="85" spans="2:11" ht="16.5" customHeight="1" x14ac:dyDescent="0.25">
      <c r="B85" s="33" t="s">
        <v>79</v>
      </c>
      <c r="C85" s="42"/>
      <c r="D85" s="47"/>
      <c r="E85" s="42"/>
      <c r="F85" s="47"/>
      <c r="G85" s="47"/>
      <c r="H85" s="47"/>
      <c r="I85" s="47"/>
      <c r="J85" s="47"/>
      <c r="K85" s="47"/>
    </row>
    <row r="86" spans="2:11" x14ac:dyDescent="0.25">
      <c r="C86" s="11"/>
      <c r="D86" s="11"/>
      <c r="E86" s="11"/>
      <c r="F86" s="11"/>
      <c r="G86" s="11"/>
      <c r="H86" s="11"/>
      <c r="I86" s="11"/>
      <c r="J86" s="11"/>
      <c r="K86" s="11"/>
    </row>
    <row r="87" spans="2:11" ht="16.5" customHeight="1" x14ac:dyDescent="0.25">
      <c r="C87" s="11"/>
      <c r="D87" s="11"/>
      <c r="E87" s="11"/>
      <c r="F87" s="11"/>
      <c r="G87" s="11"/>
      <c r="H87" s="11"/>
      <c r="I87" s="11"/>
      <c r="J87" s="11"/>
      <c r="K87" s="11"/>
    </row>
    <row r="88" spans="2:11" ht="16.5" customHeight="1" x14ac:dyDescent="0.25">
      <c r="B88" t="s">
        <v>39</v>
      </c>
      <c r="C88" s="27" t="s">
        <v>10</v>
      </c>
      <c r="D88" s="27" t="s">
        <v>11</v>
      </c>
      <c r="E88" s="27" t="s">
        <v>12</v>
      </c>
      <c r="F88" s="27" t="s">
        <v>13</v>
      </c>
      <c r="G88" s="27" t="s">
        <v>14</v>
      </c>
      <c r="H88" s="27" t="s">
        <v>15</v>
      </c>
      <c r="I88" s="27" t="s">
        <v>16</v>
      </c>
      <c r="J88" s="27" t="s">
        <v>17</v>
      </c>
      <c r="K88" s="27" t="s">
        <v>18</v>
      </c>
    </row>
    <row r="89" spans="2:11" ht="30.75" customHeight="1" x14ac:dyDescent="0.25">
      <c r="B89" s="36" t="s">
        <v>80</v>
      </c>
      <c r="C89" s="28" t="s">
        <v>20</v>
      </c>
      <c r="D89" s="28" t="s">
        <v>20</v>
      </c>
      <c r="E89" s="28" t="s">
        <v>20</v>
      </c>
      <c r="F89" s="28" t="s">
        <v>20</v>
      </c>
      <c r="G89" s="28" t="s">
        <v>20</v>
      </c>
      <c r="H89" s="28" t="s">
        <v>20</v>
      </c>
      <c r="I89" s="28" t="s">
        <v>20</v>
      </c>
      <c r="J89" s="28" t="s">
        <v>20</v>
      </c>
      <c r="K89" s="28" t="s">
        <v>20</v>
      </c>
    </row>
    <row r="90" spans="2:11" x14ac:dyDescent="0.25">
      <c r="B90" s="29" t="s">
        <v>81</v>
      </c>
      <c r="C90" s="30"/>
      <c r="D90" s="30"/>
      <c r="E90" s="30"/>
      <c r="F90" s="30"/>
      <c r="G90" s="30"/>
      <c r="H90" s="30"/>
      <c r="I90" s="30"/>
      <c r="J90" s="30"/>
      <c r="K90" s="30"/>
    </row>
    <row r="91" spans="2:11" x14ac:dyDescent="0.25">
      <c r="B91" s="29" t="s">
        <v>82</v>
      </c>
      <c r="C91" s="30"/>
      <c r="D91" s="30"/>
      <c r="E91" s="30"/>
      <c r="F91" s="30"/>
      <c r="G91" s="30"/>
      <c r="H91" s="30"/>
      <c r="I91" s="30"/>
      <c r="J91" s="30"/>
      <c r="K91" s="30"/>
    </row>
    <row r="92" spans="2:11" x14ac:dyDescent="0.25">
      <c r="B92" s="29" t="s">
        <v>83</v>
      </c>
      <c r="C92" s="30"/>
      <c r="D92" s="30"/>
      <c r="E92" s="30"/>
      <c r="F92" s="30"/>
      <c r="G92" s="30"/>
      <c r="H92" s="30"/>
      <c r="I92" s="30"/>
      <c r="J92" s="30"/>
      <c r="K92" s="30"/>
    </row>
    <row r="93" spans="2:11" x14ac:dyDescent="0.25">
      <c r="B93" s="29" t="s">
        <v>84</v>
      </c>
      <c r="C93" s="30"/>
      <c r="D93" s="30"/>
      <c r="E93" s="30"/>
      <c r="F93" s="30"/>
      <c r="G93" s="30"/>
      <c r="H93" s="30"/>
      <c r="I93" s="30"/>
      <c r="J93" s="30"/>
      <c r="K93" s="30"/>
    </row>
    <row r="94" spans="2:11" x14ac:dyDescent="0.25">
      <c r="B94" s="29" t="s">
        <v>85</v>
      </c>
      <c r="C94" s="30"/>
      <c r="D94" s="30"/>
      <c r="E94" s="30"/>
      <c r="F94" s="30"/>
      <c r="G94" s="30"/>
      <c r="H94" s="30"/>
      <c r="I94" s="30"/>
      <c r="J94" s="30"/>
      <c r="K94" s="30"/>
    </row>
    <row r="95" spans="2:11" x14ac:dyDescent="0.25">
      <c r="B95" s="29" t="s">
        <v>86</v>
      </c>
      <c r="C95" s="30"/>
      <c r="D95" s="30"/>
      <c r="E95" s="30"/>
      <c r="F95" s="30"/>
      <c r="G95" s="30"/>
      <c r="H95" s="30"/>
      <c r="I95" s="30"/>
      <c r="J95" s="30"/>
      <c r="K95" s="30"/>
    </row>
    <row r="96" spans="2:11" x14ac:dyDescent="0.25">
      <c r="B96" s="29" t="s">
        <v>87</v>
      </c>
      <c r="C96" s="30"/>
      <c r="D96" s="30"/>
      <c r="E96" s="30"/>
      <c r="F96" s="30"/>
      <c r="G96" s="30"/>
      <c r="H96" s="30"/>
      <c r="I96" s="30"/>
      <c r="J96" s="30"/>
      <c r="K96" s="30"/>
    </row>
    <row r="97" spans="2:11" ht="16.5" customHeight="1" x14ac:dyDescent="0.25">
      <c r="B97" s="33" t="s">
        <v>88</v>
      </c>
      <c r="C97" s="42"/>
      <c r="D97" s="42"/>
      <c r="E97" s="42"/>
      <c r="F97" s="42"/>
      <c r="G97" s="42"/>
      <c r="H97" s="42"/>
      <c r="I97" s="42"/>
      <c r="J97" s="42"/>
      <c r="K97" s="42"/>
    </row>
    <row r="98" spans="2:11" ht="16.5" customHeight="1" x14ac:dyDescent="0.25">
      <c r="C98" s="11"/>
      <c r="D98" s="11"/>
      <c r="E98" s="11"/>
      <c r="F98" s="11"/>
      <c r="G98" s="11"/>
      <c r="H98" s="11"/>
      <c r="I98" s="11"/>
      <c r="J98" s="11"/>
      <c r="K98" s="11"/>
    </row>
    <row r="99" spans="2:11" x14ac:dyDescent="0.25">
      <c r="C99" s="27" t="s">
        <v>10</v>
      </c>
      <c r="D99" s="27" t="s">
        <v>11</v>
      </c>
      <c r="E99" s="27" t="s">
        <v>12</v>
      </c>
      <c r="F99" s="27" t="s">
        <v>13</v>
      </c>
      <c r="G99" s="27" t="s">
        <v>14</v>
      </c>
      <c r="H99" s="27" t="s">
        <v>15</v>
      </c>
      <c r="I99" s="27" t="s">
        <v>16</v>
      </c>
      <c r="J99" s="27" t="s">
        <v>17</v>
      </c>
      <c r="K99" s="27" t="s">
        <v>18</v>
      </c>
    </row>
    <row r="100" spans="2:11" ht="30.75" customHeight="1" x14ac:dyDescent="0.25">
      <c r="B100" t="s">
        <v>39</v>
      </c>
      <c r="C100" s="28" t="s">
        <v>20</v>
      </c>
      <c r="D100" s="28" t="s">
        <v>20</v>
      </c>
      <c r="E100" s="28" t="s">
        <v>20</v>
      </c>
      <c r="F100" s="28" t="s">
        <v>20</v>
      </c>
      <c r="G100" s="28" t="s">
        <v>20</v>
      </c>
      <c r="H100" s="28" t="s">
        <v>20</v>
      </c>
      <c r="I100" s="28" t="s">
        <v>20</v>
      </c>
      <c r="J100" s="28" t="s">
        <v>20</v>
      </c>
      <c r="K100" s="28" t="s">
        <v>20</v>
      </c>
    </row>
    <row r="101" spans="2:11" x14ac:dyDescent="0.25">
      <c r="B101" s="36" t="s">
        <v>89</v>
      </c>
      <c r="C101" s="30"/>
      <c r="D101" s="30"/>
      <c r="E101" s="30"/>
      <c r="F101" s="30"/>
      <c r="G101" s="30"/>
      <c r="H101" s="30"/>
      <c r="I101" s="30"/>
      <c r="J101" s="30"/>
      <c r="K101" s="30"/>
    </row>
    <row r="102" spans="2:11" x14ac:dyDescent="0.25">
      <c r="B102" s="29" t="s">
        <v>90</v>
      </c>
      <c r="C102" s="30"/>
      <c r="D102" s="30"/>
      <c r="E102" s="30"/>
      <c r="F102" s="30"/>
      <c r="G102" s="30"/>
      <c r="H102" s="30"/>
      <c r="I102" s="30"/>
      <c r="J102" s="30"/>
      <c r="K102" s="30"/>
    </row>
    <row r="103" spans="2:11" x14ac:dyDescent="0.25">
      <c r="B103" s="29" t="s">
        <v>91</v>
      </c>
      <c r="C103" s="30"/>
      <c r="D103" s="30"/>
      <c r="E103" s="30"/>
      <c r="F103" s="30"/>
      <c r="G103" s="30"/>
      <c r="H103" s="30"/>
      <c r="I103" s="30"/>
      <c r="J103" s="30"/>
      <c r="K103" s="30"/>
    </row>
    <row r="104" spans="2:11" x14ac:dyDescent="0.25">
      <c r="B104" s="29" t="s">
        <v>92</v>
      </c>
      <c r="C104" s="30"/>
      <c r="D104" s="30"/>
      <c r="E104" s="30"/>
      <c r="F104" s="30"/>
      <c r="G104" s="30"/>
      <c r="H104" s="30"/>
      <c r="I104" s="30"/>
      <c r="J104" s="30"/>
      <c r="K104" s="30"/>
    </row>
    <row r="105" spans="2:11" x14ac:dyDescent="0.25">
      <c r="B105" s="29" t="s">
        <v>93</v>
      </c>
      <c r="C105" s="30"/>
      <c r="D105" s="30"/>
      <c r="E105" s="30"/>
      <c r="F105" s="30"/>
      <c r="G105" s="30"/>
      <c r="H105" s="30"/>
      <c r="I105" s="30"/>
      <c r="J105" s="30"/>
      <c r="K105" s="30"/>
    </row>
    <row r="106" spans="2:11" x14ac:dyDescent="0.25">
      <c r="B106" s="29" t="s">
        <v>94</v>
      </c>
      <c r="C106" s="30"/>
      <c r="D106" s="30"/>
      <c r="E106" s="30"/>
      <c r="F106" s="30"/>
      <c r="G106" s="30"/>
      <c r="H106" s="30"/>
      <c r="I106" s="30"/>
      <c r="J106" s="30"/>
      <c r="K106" s="30"/>
    </row>
    <row r="107" spans="2:11" x14ac:dyDescent="0.25">
      <c r="B107" s="29" t="s">
        <v>95</v>
      </c>
      <c r="C107" s="30"/>
      <c r="D107" s="30"/>
      <c r="E107" s="30"/>
      <c r="F107" s="30"/>
      <c r="G107" s="30"/>
      <c r="H107" s="30"/>
      <c r="I107" s="30"/>
      <c r="J107" s="30"/>
      <c r="K107" s="30"/>
    </row>
    <row r="108" spans="2:11" x14ac:dyDescent="0.25">
      <c r="B108" s="29" t="s">
        <v>96</v>
      </c>
      <c r="C108" s="30"/>
      <c r="D108" s="30"/>
      <c r="E108" s="30"/>
      <c r="F108" s="30"/>
      <c r="G108" s="30"/>
      <c r="H108" s="30"/>
      <c r="I108" s="30"/>
      <c r="J108" s="30"/>
      <c r="K108" s="30"/>
    </row>
    <row r="109" spans="2:11" x14ac:dyDescent="0.25">
      <c r="B109" s="29" t="s">
        <v>97</v>
      </c>
      <c r="C109" s="30"/>
      <c r="D109" s="30"/>
      <c r="E109" s="30"/>
      <c r="F109" s="30"/>
      <c r="G109" s="30"/>
      <c r="H109" s="30"/>
      <c r="I109" s="30"/>
      <c r="J109" s="30"/>
      <c r="K109" s="30"/>
    </row>
    <row r="110" spans="2:11" ht="16.5" customHeight="1" x14ac:dyDescent="0.25">
      <c r="B110" s="33" t="s">
        <v>98</v>
      </c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2:11" ht="16.5" customHeight="1" x14ac:dyDescent="0.25"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2:11" x14ac:dyDescent="0.25">
      <c r="C112" s="27" t="s">
        <v>10</v>
      </c>
      <c r="D112" s="27" t="s">
        <v>11</v>
      </c>
      <c r="E112" s="27" t="s">
        <v>12</v>
      </c>
      <c r="F112" s="27" t="s">
        <v>13</v>
      </c>
      <c r="G112" s="27" t="s">
        <v>14</v>
      </c>
      <c r="H112" s="27" t="s">
        <v>15</v>
      </c>
      <c r="I112" s="27" t="s">
        <v>16</v>
      </c>
      <c r="J112" s="27" t="s">
        <v>17</v>
      </c>
      <c r="K112" s="27" t="s">
        <v>18</v>
      </c>
    </row>
    <row r="113" spans="1:11" ht="30.75" customHeight="1" x14ac:dyDescent="0.25">
      <c r="B113" t="s">
        <v>39</v>
      </c>
      <c r="C113" s="28" t="s">
        <v>20</v>
      </c>
      <c r="D113" s="28" t="s">
        <v>20</v>
      </c>
      <c r="E113" s="28" t="s">
        <v>20</v>
      </c>
      <c r="F113" s="28" t="s">
        <v>20</v>
      </c>
      <c r="G113" s="28" t="s">
        <v>20</v>
      </c>
      <c r="H113" s="28" t="s">
        <v>20</v>
      </c>
      <c r="I113" s="28" t="s">
        <v>20</v>
      </c>
      <c r="J113" s="28" t="s">
        <v>20</v>
      </c>
      <c r="K113" s="28" t="s">
        <v>20</v>
      </c>
    </row>
    <row r="114" spans="1:11" x14ac:dyDescent="0.25">
      <c r="B114" s="36" t="s">
        <v>99</v>
      </c>
      <c r="C114" s="30"/>
      <c r="D114" s="30"/>
      <c r="E114" s="30"/>
      <c r="F114" s="30"/>
      <c r="G114" s="30"/>
      <c r="H114" s="30"/>
      <c r="I114" s="30"/>
      <c r="J114" s="30"/>
      <c r="K114" s="30"/>
    </row>
    <row r="115" spans="1:11" x14ac:dyDescent="0.25">
      <c r="A115" s="32"/>
      <c r="B115" s="29" t="s">
        <v>100</v>
      </c>
      <c r="C115" s="30"/>
      <c r="D115" s="30"/>
      <c r="E115" s="30"/>
      <c r="F115" s="30"/>
      <c r="G115" s="30"/>
      <c r="H115" s="30"/>
      <c r="I115" s="30"/>
      <c r="J115" s="30"/>
      <c r="K115" s="30"/>
    </row>
    <row r="116" spans="1:11" x14ac:dyDescent="0.25">
      <c r="B116" s="29" t="s">
        <v>101</v>
      </c>
      <c r="C116" s="30"/>
      <c r="D116" s="30"/>
      <c r="E116" s="30"/>
      <c r="F116" s="30"/>
      <c r="G116" s="30"/>
      <c r="H116" s="30"/>
      <c r="I116" s="30"/>
      <c r="J116" s="30"/>
      <c r="K116" s="30"/>
    </row>
    <row r="117" spans="1:11" x14ac:dyDescent="0.25">
      <c r="B117" s="29" t="s">
        <v>102</v>
      </c>
      <c r="C117" s="30"/>
      <c r="D117" s="30"/>
      <c r="E117" s="30"/>
      <c r="F117" s="30"/>
      <c r="G117" s="30"/>
      <c r="H117" s="30"/>
      <c r="I117" s="30"/>
      <c r="J117" s="30"/>
      <c r="K117" s="30"/>
    </row>
    <row r="118" spans="1:11" x14ac:dyDescent="0.25">
      <c r="A118" s="11"/>
      <c r="B118" s="29" t="s">
        <v>103</v>
      </c>
      <c r="C118" s="30"/>
      <c r="D118" s="30"/>
      <c r="E118" s="30"/>
      <c r="F118" s="30"/>
      <c r="G118" s="30"/>
      <c r="H118" s="30"/>
      <c r="I118" s="30"/>
      <c r="J118" s="30"/>
      <c r="K118" s="30"/>
    </row>
    <row r="119" spans="1:11" x14ac:dyDescent="0.25">
      <c r="A119" s="11"/>
      <c r="B119" s="29" t="s">
        <v>104</v>
      </c>
      <c r="C119" s="30"/>
      <c r="D119" s="30"/>
      <c r="E119" s="30"/>
      <c r="F119" s="30"/>
      <c r="G119" s="30"/>
      <c r="H119" s="30"/>
      <c r="I119" s="30"/>
      <c r="J119" s="30"/>
      <c r="K119" s="30"/>
    </row>
    <row r="120" spans="1:11" x14ac:dyDescent="0.25">
      <c r="A120" s="11"/>
      <c r="B120" s="29" t="s">
        <v>105</v>
      </c>
      <c r="C120" s="30"/>
      <c r="D120" s="30"/>
      <c r="E120" s="30"/>
      <c r="F120" s="30"/>
      <c r="G120" s="30"/>
      <c r="H120" s="30"/>
      <c r="I120" s="30"/>
      <c r="J120" s="30"/>
      <c r="K120" s="30"/>
    </row>
    <row r="121" spans="1:11" x14ac:dyDescent="0.25">
      <c r="A121" s="11"/>
      <c r="B121" s="29" t="s">
        <v>106</v>
      </c>
      <c r="C121" s="30"/>
      <c r="D121" s="30"/>
      <c r="E121" s="30"/>
      <c r="F121" s="30"/>
      <c r="G121" s="30"/>
      <c r="H121" s="30"/>
      <c r="I121" s="30"/>
      <c r="J121" s="30"/>
      <c r="K121" s="30"/>
    </row>
    <row r="122" spans="1:11" x14ac:dyDescent="0.25">
      <c r="A122" s="11"/>
      <c r="B122" s="29" t="s">
        <v>107</v>
      </c>
      <c r="C122" s="30"/>
      <c r="D122" s="30"/>
      <c r="E122" s="30"/>
      <c r="F122" s="30"/>
      <c r="G122" s="30"/>
      <c r="H122" s="30"/>
      <c r="I122" s="30"/>
      <c r="J122" s="30"/>
      <c r="K122" s="30"/>
    </row>
    <row r="123" spans="1:11" x14ac:dyDescent="0.25">
      <c r="A123" s="11"/>
      <c r="B123" s="29" t="s">
        <v>108</v>
      </c>
      <c r="C123" s="30"/>
      <c r="D123" s="30"/>
      <c r="E123" s="30"/>
      <c r="F123" s="30"/>
      <c r="G123" s="30"/>
      <c r="H123" s="30"/>
      <c r="I123" s="30"/>
      <c r="J123" s="30"/>
      <c r="K123" s="30"/>
    </row>
    <row r="124" spans="1:11" x14ac:dyDescent="0.25">
      <c r="A124" s="11"/>
      <c r="B124" s="29" t="s">
        <v>109</v>
      </c>
      <c r="C124" s="30"/>
      <c r="D124" s="30"/>
      <c r="E124" s="30"/>
      <c r="F124" s="30"/>
      <c r="G124" s="30"/>
      <c r="H124" s="30"/>
      <c r="I124" s="30"/>
      <c r="J124" s="30"/>
      <c r="K124" s="30"/>
    </row>
    <row r="125" spans="1:11" ht="16.5" customHeight="1" x14ac:dyDescent="0.25">
      <c r="B125" s="33" t="s">
        <v>110</v>
      </c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6.5" customHeight="1" x14ac:dyDescent="0.25"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5">
      <c r="C127" s="27" t="s">
        <v>10</v>
      </c>
      <c r="D127" s="27" t="s">
        <v>11</v>
      </c>
      <c r="E127" s="27" t="s">
        <v>12</v>
      </c>
      <c r="F127" s="27" t="s">
        <v>13</v>
      </c>
      <c r="G127" s="27" t="s">
        <v>14</v>
      </c>
      <c r="H127" s="27" t="s">
        <v>15</v>
      </c>
      <c r="I127" s="27" t="s">
        <v>16</v>
      </c>
      <c r="J127" s="27" t="s">
        <v>17</v>
      </c>
      <c r="K127" s="27" t="s">
        <v>18</v>
      </c>
    </row>
    <row r="128" spans="1:11" ht="30.75" customHeight="1" x14ac:dyDescent="0.25">
      <c r="B128" t="s">
        <v>39</v>
      </c>
      <c r="C128" s="28" t="s">
        <v>20</v>
      </c>
      <c r="D128" s="28" t="s">
        <v>20</v>
      </c>
      <c r="E128" s="28" t="s">
        <v>20</v>
      </c>
      <c r="F128" s="28" t="s">
        <v>20</v>
      </c>
      <c r="G128" s="28" t="s">
        <v>20</v>
      </c>
      <c r="H128" s="28" t="s">
        <v>20</v>
      </c>
      <c r="I128" s="28" t="s">
        <v>20</v>
      </c>
      <c r="J128" s="28" t="s">
        <v>20</v>
      </c>
      <c r="K128" s="28" t="s">
        <v>20</v>
      </c>
    </row>
    <row r="129" spans="2:11" x14ac:dyDescent="0.25">
      <c r="B129" s="36" t="s">
        <v>111</v>
      </c>
      <c r="C129" s="30"/>
      <c r="D129" s="30"/>
      <c r="E129" s="30"/>
      <c r="F129" s="30"/>
      <c r="G129" s="30"/>
      <c r="H129" s="30"/>
      <c r="I129" s="30"/>
      <c r="J129" s="30"/>
      <c r="K129" s="30"/>
    </row>
    <row r="130" spans="2:11" x14ac:dyDescent="0.25">
      <c r="B130" s="29" t="s">
        <v>112</v>
      </c>
      <c r="C130" s="30"/>
      <c r="D130" s="30"/>
      <c r="E130" s="30"/>
      <c r="F130" s="30"/>
      <c r="G130" s="30"/>
      <c r="H130" s="30"/>
      <c r="I130" s="30"/>
      <c r="J130" s="30"/>
      <c r="K130" s="30"/>
    </row>
    <row r="131" spans="2:11" x14ac:dyDescent="0.25">
      <c r="B131" s="29" t="s">
        <v>113</v>
      </c>
      <c r="C131" s="30"/>
      <c r="D131" s="30"/>
      <c r="E131" s="30"/>
      <c r="F131" s="30"/>
      <c r="G131" s="30"/>
      <c r="H131" s="30"/>
      <c r="I131" s="30"/>
      <c r="J131" s="30"/>
      <c r="K131" s="30"/>
    </row>
    <row r="132" spans="2:11" x14ac:dyDescent="0.25">
      <c r="B132" s="29" t="s">
        <v>114</v>
      </c>
      <c r="C132" s="30"/>
      <c r="D132" s="30"/>
      <c r="E132" s="30"/>
      <c r="F132" s="30"/>
      <c r="G132" s="30"/>
      <c r="H132" s="30"/>
      <c r="I132" s="30"/>
      <c r="J132" s="30"/>
      <c r="K132" s="30"/>
    </row>
    <row r="133" spans="2:11" x14ac:dyDescent="0.25">
      <c r="B133" s="29" t="s">
        <v>115</v>
      </c>
      <c r="C133" s="30"/>
      <c r="D133" s="30"/>
      <c r="E133" s="30"/>
      <c r="F133" s="30"/>
      <c r="G133" s="30"/>
      <c r="H133" s="30"/>
      <c r="I133" s="30"/>
      <c r="J133" s="30"/>
      <c r="K133" s="30"/>
    </row>
    <row r="134" spans="2:11" x14ac:dyDescent="0.25">
      <c r="B134" s="29" t="s">
        <v>116</v>
      </c>
      <c r="C134" s="30"/>
      <c r="D134" s="30"/>
      <c r="E134" s="30"/>
      <c r="F134" s="30"/>
      <c r="G134" s="30"/>
      <c r="H134" s="30"/>
      <c r="I134" s="30"/>
      <c r="J134" s="30"/>
      <c r="K134" s="30"/>
    </row>
    <row r="135" spans="2:11" x14ac:dyDescent="0.25">
      <c r="B135" s="29" t="s">
        <v>117</v>
      </c>
      <c r="C135" s="30"/>
      <c r="D135" s="30"/>
      <c r="E135" s="30"/>
      <c r="F135" s="30"/>
      <c r="G135" s="30"/>
      <c r="H135" s="30"/>
      <c r="I135" s="30"/>
      <c r="J135" s="30"/>
      <c r="K135" s="30"/>
    </row>
    <row r="136" spans="2:11" x14ac:dyDescent="0.25">
      <c r="B136" s="29" t="s">
        <v>118</v>
      </c>
      <c r="C136" s="30"/>
      <c r="D136" s="30"/>
      <c r="E136" s="30"/>
      <c r="F136" s="30"/>
      <c r="G136" s="30"/>
      <c r="H136" s="30"/>
      <c r="I136" s="30"/>
      <c r="J136" s="30"/>
      <c r="K136" s="30"/>
    </row>
    <row r="137" spans="2:11" x14ac:dyDescent="0.25">
      <c r="B137" s="29" t="s">
        <v>119</v>
      </c>
      <c r="C137" s="30"/>
      <c r="D137" s="30"/>
      <c r="E137" s="30"/>
      <c r="F137" s="30"/>
      <c r="G137" s="30"/>
      <c r="H137" s="30"/>
      <c r="I137" s="30"/>
      <c r="J137" s="30"/>
      <c r="K137" s="30"/>
    </row>
    <row r="138" spans="2:11" x14ac:dyDescent="0.25">
      <c r="B138" s="39" t="s">
        <v>120</v>
      </c>
      <c r="C138" s="30"/>
      <c r="D138" s="30"/>
      <c r="E138" s="30"/>
      <c r="F138" s="30"/>
      <c r="G138" s="30"/>
      <c r="H138" s="30"/>
      <c r="I138" s="30"/>
      <c r="J138" s="30"/>
      <c r="K138" s="30"/>
    </row>
    <row r="139" spans="2:11" x14ac:dyDescent="0.25">
      <c r="B139" s="29" t="s">
        <v>121</v>
      </c>
      <c r="C139" s="30"/>
      <c r="D139" s="30"/>
      <c r="E139" s="30"/>
      <c r="F139" s="30"/>
      <c r="G139" s="30"/>
      <c r="H139" s="30"/>
      <c r="I139" s="30"/>
      <c r="J139" s="30"/>
      <c r="K139" s="30"/>
    </row>
    <row r="140" spans="2:11" x14ac:dyDescent="0.25">
      <c r="B140" s="29" t="s">
        <v>122</v>
      </c>
      <c r="C140" s="30"/>
      <c r="D140" s="30"/>
      <c r="E140" s="30"/>
      <c r="F140" s="30"/>
      <c r="G140" s="30"/>
      <c r="H140" s="30"/>
      <c r="I140" s="30"/>
      <c r="J140" s="30"/>
      <c r="K140" s="30"/>
    </row>
    <row r="141" spans="2:11" x14ac:dyDescent="0.25">
      <c r="B141" s="29" t="s">
        <v>123</v>
      </c>
      <c r="C141" s="31"/>
      <c r="D141" s="31"/>
      <c r="E141" s="31"/>
      <c r="F141" s="31"/>
      <c r="G141" s="31"/>
      <c r="H141" s="31"/>
      <c r="I141" s="31"/>
      <c r="J141" s="31"/>
      <c r="K141" s="31"/>
    </row>
    <row r="142" spans="2:11" x14ac:dyDescent="0.25">
      <c r="B142" s="29" t="s">
        <v>124</v>
      </c>
      <c r="C142" s="30"/>
      <c r="D142" s="30"/>
      <c r="E142" s="30"/>
      <c r="F142" s="30"/>
      <c r="G142" s="30"/>
      <c r="H142" s="30"/>
      <c r="I142" s="30"/>
      <c r="J142" s="30"/>
      <c r="K142" s="30"/>
    </row>
    <row r="143" spans="2:11" x14ac:dyDescent="0.25">
      <c r="B143" s="29" t="s">
        <v>125</v>
      </c>
      <c r="C143" s="30"/>
      <c r="D143" s="30"/>
      <c r="E143" s="30"/>
      <c r="F143" s="30"/>
      <c r="G143" s="30"/>
      <c r="H143" s="30"/>
      <c r="I143" s="30"/>
      <c r="J143" s="30"/>
      <c r="K143" s="30"/>
    </row>
    <row r="144" spans="2:11" x14ac:dyDescent="0.25">
      <c r="B144" s="62" t="s">
        <v>312</v>
      </c>
      <c r="C144" s="30"/>
      <c r="D144" s="30"/>
      <c r="E144" s="30"/>
      <c r="F144" s="30"/>
      <c r="G144" s="30"/>
      <c r="H144" s="30"/>
      <c r="I144" s="30"/>
      <c r="J144" s="30"/>
      <c r="K144" s="30"/>
    </row>
    <row r="145" spans="2:11" x14ac:dyDescent="0.25">
      <c r="B145" s="62" t="s">
        <v>126</v>
      </c>
      <c r="C145" s="30"/>
      <c r="D145" s="30"/>
      <c r="E145" s="30"/>
      <c r="F145" s="30"/>
      <c r="G145" s="30"/>
      <c r="H145" s="30"/>
      <c r="I145" s="30"/>
      <c r="J145" s="30"/>
      <c r="K145" s="30"/>
    </row>
    <row r="146" spans="2:11" x14ac:dyDescent="0.25">
      <c r="B146" s="62" t="s">
        <v>127</v>
      </c>
      <c r="C146" s="30"/>
      <c r="D146" s="30"/>
      <c r="E146" s="30"/>
      <c r="F146" s="30"/>
      <c r="G146" s="30"/>
      <c r="H146" s="30"/>
      <c r="I146" s="30"/>
      <c r="J146" s="30"/>
      <c r="K146" s="30"/>
    </row>
    <row r="147" spans="2:11" ht="16.5" thickBot="1" x14ac:dyDescent="0.3">
      <c r="B147" s="63" t="s">
        <v>128</v>
      </c>
      <c r="C147" s="30"/>
      <c r="D147" s="30"/>
      <c r="E147" s="30"/>
      <c r="F147" s="30"/>
      <c r="G147" s="30"/>
      <c r="H147" s="30"/>
      <c r="I147" s="30"/>
      <c r="J147" s="30"/>
      <c r="K147" s="30"/>
    </row>
    <row r="148" spans="2:11" x14ac:dyDescent="0.25">
      <c r="B148" s="64" t="s">
        <v>302</v>
      </c>
      <c r="C148" s="30"/>
      <c r="D148" s="30"/>
      <c r="E148" s="30"/>
      <c r="F148" s="30"/>
      <c r="G148" s="30"/>
      <c r="H148" s="30"/>
      <c r="I148" s="30"/>
      <c r="J148" s="30"/>
      <c r="K148" s="30"/>
    </row>
    <row r="149" spans="2:11" x14ac:dyDescent="0.25">
      <c r="B149" s="65" t="s">
        <v>299</v>
      </c>
      <c r="C149" s="30"/>
      <c r="D149" s="30"/>
      <c r="E149" s="30"/>
      <c r="F149" s="30"/>
      <c r="G149" s="30"/>
      <c r="H149" s="30"/>
      <c r="I149" s="30"/>
      <c r="J149" s="30"/>
      <c r="K149" s="30"/>
    </row>
    <row r="150" spans="2:11" x14ac:dyDescent="0.25">
      <c r="B150" s="65" t="s">
        <v>300</v>
      </c>
      <c r="C150" s="30"/>
      <c r="D150" s="30"/>
      <c r="E150" s="30"/>
      <c r="F150" s="30"/>
      <c r="G150" s="30"/>
      <c r="H150" s="30"/>
      <c r="I150" s="30"/>
      <c r="J150" s="30"/>
      <c r="K150" s="30"/>
    </row>
    <row r="151" spans="2:11" ht="16.5" thickBot="1" x14ac:dyDescent="0.3">
      <c r="B151" s="66" t="s">
        <v>301</v>
      </c>
      <c r="C151" s="30"/>
      <c r="D151" s="30"/>
      <c r="E151" s="30"/>
      <c r="F151" s="30"/>
      <c r="G151" s="30"/>
      <c r="H151" s="30"/>
      <c r="I151" s="30"/>
      <c r="J151" s="30"/>
      <c r="K151" s="30"/>
    </row>
    <row r="159" spans="2:11" x14ac:dyDescent="0.25"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2:11" x14ac:dyDescent="0.25">
      <c r="C160" s="12"/>
      <c r="D160" s="12"/>
      <c r="E160" s="12"/>
      <c r="F160" s="12"/>
      <c r="G160" s="12"/>
      <c r="H160" s="12"/>
      <c r="I160" s="12"/>
      <c r="J160" s="12"/>
      <c r="K160" s="12"/>
    </row>
    <row r="174" spans="3:11" x14ac:dyDescent="0.25"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3:11" x14ac:dyDescent="0.25">
      <c r="C175" s="12"/>
      <c r="D175" s="12"/>
      <c r="E175" s="12"/>
      <c r="F175" s="12"/>
      <c r="G175" s="12"/>
      <c r="H175" s="12"/>
      <c r="I175" s="12"/>
      <c r="J175" s="12"/>
      <c r="K175" s="12"/>
    </row>
    <row r="198" spans="3:11" x14ac:dyDescent="0.25">
      <c r="C198" s="11"/>
      <c r="D198" s="11"/>
      <c r="E198" s="11"/>
      <c r="F198" s="11"/>
      <c r="G198" s="11"/>
      <c r="H198" s="11"/>
      <c r="I198" s="11"/>
      <c r="J198" s="11"/>
      <c r="K198" s="11"/>
    </row>
    <row r="199" spans="3:11" x14ac:dyDescent="0.25">
      <c r="C199" s="12"/>
      <c r="D199" s="12"/>
      <c r="E199" s="12"/>
      <c r="F199" s="12"/>
      <c r="G199" s="12"/>
      <c r="H199" s="12"/>
      <c r="I199" s="12"/>
      <c r="J199" s="12"/>
      <c r="K199" s="12"/>
    </row>
  </sheetData>
  <sheetProtection formatCells="0" formatColumns="0" formatRows="0" insertColumns="0" insertRows="0" insertHyperlinks="0" deleteColumns="0" deleteRows="0" sort="0" autoFilter="0" pivotTables="0"/>
  <conditionalFormatting sqref="C14">
    <cfRule type="cellIs" dxfId="872" priority="1" operator="between">
      <formula>1</formula>
      <formula>6</formula>
    </cfRule>
  </conditionalFormatting>
  <conditionalFormatting sqref="C15">
    <cfRule type="cellIs" dxfId="871" priority="2" operator="between">
      <formula>1</formula>
      <formula>6</formula>
    </cfRule>
  </conditionalFormatting>
  <conditionalFormatting sqref="C16">
    <cfRule type="cellIs" dxfId="870" priority="3" operator="between">
      <formula>1</formula>
      <formula>6</formula>
    </cfRule>
  </conditionalFormatting>
  <conditionalFormatting sqref="C17">
    <cfRule type="cellIs" dxfId="869" priority="4" operator="between">
      <formula>1</formula>
      <formula>6</formula>
    </cfRule>
  </conditionalFormatting>
  <conditionalFormatting sqref="C18">
    <cfRule type="cellIs" dxfId="868" priority="5" operator="between">
      <formula>1</formula>
      <formula>6</formula>
    </cfRule>
  </conditionalFormatting>
  <conditionalFormatting sqref="C19">
    <cfRule type="cellIs" dxfId="867" priority="6" operator="between">
      <formula>1</formula>
      <formula>6</formula>
    </cfRule>
  </conditionalFormatting>
  <conditionalFormatting sqref="C20">
    <cfRule type="cellIs" dxfId="866" priority="7" operator="between">
      <formula>1</formula>
      <formula>6</formula>
    </cfRule>
  </conditionalFormatting>
  <conditionalFormatting sqref="C21">
    <cfRule type="cellIs" dxfId="865" priority="8" operator="between">
      <formula>1</formula>
      <formula>6</formula>
    </cfRule>
  </conditionalFormatting>
  <conditionalFormatting sqref="C22">
    <cfRule type="cellIs" dxfId="864" priority="9" operator="between">
      <formula>1</formula>
      <formula>6</formula>
    </cfRule>
  </conditionalFormatting>
  <conditionalFormatting sqref="C23">
    <cfRule type="cellIs" dxfId="863" priority="10" operator="between">
      <formula>1</formula>
      <formula>6</formula>
    </cfRule>
  </conditionalFormatting>
  <conditionalFormatting sqref="C24">
    <cfRule type="cellIs" dxfId="862" priority="11" operator="between">
      <formula>1</formula>
      <formula>6</formula>
    </cfRule>
  </conditionalFormatting>
  <conditionalFormatting sqref="C25">
    <cfRule type="cellIs" dxfId="861" priority="12" operator="between">
      <formula>1</formula>
      <formula>6</formula>
    </cfRule>
  </conditionalFormatting>
  <conditionalFormatting sqref="C26">
    <cfRule type="cellIs" dxfId="860" priority="13" operator="between">
      <formula>1</formula>
      <formula>6</formula>
    </cfRule>
  </conditionalFormatting>
  <conditionalFormatting sqref="C27">
    <cfRule type="cellIs" dxfId="859" priority="14" operator="between">
      <formula>1</formula>
      <formula>6</formula>
    </cfRule>
  </conditionalFormatting>
  <conditionalFormatting sqref="C28">
    <cfRule type="cellIs" dxfId="858" priority="15" operator="between">
      <formula>1</formula>
      <formula>6</formula>
    </cfRule>
  </conditionalFormatting>
  <conditionalFormatting sqref="C34">
    <cfRule type="cellIs" dxfId="857" priority="16" operator="between">
      <formula>1</formula>
      <formula>6</formula>
    </cfRule>
  </conditionalFormatting>
  <conditionalFormatting sqref="C35">
    <cfRule type="cellIs" dxfId="856" priority="17" operator="between">
      <formula>1</formula>
      <formula>6</formula>
    </cfRule>
  </conditionalFormatting>
  <conditionalFormatting sqref="C36">
    <cfRule type="cellIs" dxfId="855" priority="18" operator="between">
      <formula>1</formula>
      <formula>6</formula>
    </cfRule>
  </conditionalFormatting>
  <conditionalFormatting sqref="C37">
    <cfRule type="cellIs" dxfId="854" priority="19" operator="between">
      <formula>1</formula>
      <formula>6</formula>
    </cfRule>
  </conditionalFormatting>
  <conditionalFormatting sqref="C38">
    <cfRule type="cellIs" dxfId="853" priority="20" operator="between">
      <formula>1</formula>
      <formula>6</formula>
    </cfRule>
  </conditionalFormatting>
  <conditionalFormatting sqref="C39">
    <cfRule type="cellIs" dxfId="852" priority="21" operator="between">
      <formula>1</formula>
      <formula>6</formula>
    </cfRule>
  </conditionalFormatting>
  <conditionalFormatting sqref="C40">
    <cfRule type="cellIs" dxfId="851" priority="22" operator="between">
      <formula>1</formula>
      <formula>6</formula>
    </cfRule>
  </conditionalFormatting>
  <conditionalFormatting sqref="C41">
    <cfRule type="cellIs" dxfId="850" priority="23" operator="between">
      <formula>1</formula>
      <formula>6</formula>
    </cfRule>
  </conditionalFormatting>
  <conditionalFormatting sqref="C42">
    <cfRule type="cellIs" dxfId="849" priority="24" operator="between">
      <formula>1</formula>
      <formula>6</formula>
    </cfRule>
  </conditionalFormatting>
  <conditionalFormatting sqref="C43">
    <cfRule type="cellIs" dxfId="848" priority="25" operator="between">
      <formula>1</formula>
      <formula>6</formula>
    </cfRule>
  </conditionalFormatting>
  <conditionalFormatting sqref="C44">
    <cfRule type="cellIs" dxfId="847" priority="26" operator="between">
      <formula>1</formula>
      <formula>6</formula>
    </cfRule>
  </conditionalFormatting>
  <conditionalFormatting sqref="C45">
    <cfRule type="cellIs" dxfId="846" priority="27" operator="between">
      <formula>1</formula>
      <formula>6</formula>
    </cfRule>
  </conditionalFormatting>
  <conditionalFormatting sqref="C47">
    <cfRule type="cellIs" dxfId="845" priority="28" operator="between">
      <formula>1</formula>
      <formula>6</formula>
    </cfRule>
  </conditionalFormatting>
  <conditionalFormatting sqref="C48">
    <cfRule type="cellIs" dxfId="844" priority="29" operator="between">
      <formula>1</formula>
      <formula>6</formula>
    </cfRule>
  </conditionalFormatting>
  <conditionalFormatting sqref="C49">
    <cfRule type="cellIs" dxfId="843" priority="30" operator="between">
      <formula>1</formula>
      <formula>6</formula>
    </cfRule>
  </conditionalFormatting>
  <conditionalFormatting sqref="C50">
    <cfRule type="cellIs" dxfId="842" priority="31" operator="between">
      <formula>1</formula>
      <formula>6</formula>
    </cfRule>
  </conditionalFormatting>
  <conditionalFormatting sqref="C51">
    <cfRule type="cellIs" dxfId="841" priority="32" operator="between">
      <formula>1</formula>
      <formula>6</formula>
    </cfRule>
  </conditionalFormatting>
  <conditionalFormatting sqref="C53">
    <cfRule type="cellIs" dxfId="840" priority="33" operator="between">
      <formula>1</formula>
      <formula>6</formula>
    </cfRule>
  </conditionalFormatting>
  <conditionalFormatting sqref="C54">
    <cfRule type="cellIs" dxfId="839" priority="34" operator="between">
      <formula>1</formula>
      <formula>6</formula>
    </cfRule>
  </conditionalFormatting>
  <conditionalFormatting sqref="C55">
    <cfRule type="cellIs" dxfId="838" priority="35" operator="between">
      <formula>1</formula>
      <formula>6</formula>
    </cfRule>
  </conditionalFormatting>
  <conditionalFormatting sqref="C56">
    <cfRule type="cellIs" dxfId="837" priority="36" operator="between">
      <formula>1</formula>
      <formula>6</formula>
    </cfRule>
  </conditionalFormatting>
  <conditionalFormatting sqref="C58">
    <cfRule type="cellIs" dxfId="836" priority="37" operator="between">
      <formula>1</formula>
      <formula>6</formula>
    </cfRule>
  </conditionalFormatting>
  <conditionalFormatting sqref="C59">
    <cfRule type="cellIs" dxfId="835" priority="38" operator="between">
      <formula>1</formula>
      <formula>6</formula>
    </cfRule>
  </conditionalFormatting>
  <conditionalFormatting sqref="C60">
    <cfRule type="cellIs" dxfId="834" priority="39" operator="between">
      <formula>1</formula>
      <formula>6</formula>
    </cfRule>
  </conditionalFormatting>
  <conditionalFormatting sqref="C61">
    <cfRule type="cellIs" dxfId="833" priority="40" operator="between">
      <formula>1</formula>
      <formula>6</formula>
    </cfRule>
  </conditionalFormatting>
  <conditionalFormatting sqref="C66">
    <cfRule type="cellIs" dxfId="832" priority="41" operator="between">
      <formula>1</formula>
      <formula>6</formula>
    </cfRule>
  </conditionalFormatting>
  <conditionalFormatting sqref="C67">
    <cfRule type="cellIs" dxfId="831" priority="42" operator="between">
      <formula>1</formula>
      <formula>6</formula>
    </cfRule>
  </conditionalFormatting>
  <conditionalFormatting sqref="C68">
    <cfRule type="cellIs" dxfId="830" priority="43" operator="between">
      <formula>1</formula>
      <formula>6</formula>
    </cfRule>
  </conditionalFormatting>
  <conditionalFormatting sqref="C69">
    <cfRule type="cellIs" dxfId="829" priority="44" operator="between">
      <formula>1</formula>
      <formula>6</formula>
    </cfRule>
  </conditionalFormatting>
  <conditionalFormatting sqref="C70">
    <cfRule type="cellIs" dxfId="828" priority="45" operator="between">
      <formula>1</formula>
      <formula>6</formula>
    </cfRule>
  </conditionalFormatting>
  <conditionalFormatting sqref="C71">
    <cfRule type="cellIs" dxfId="827" priority="46" operator="between">
      <formula>1</formula>
      <formula>6</formula>
    </cfRule>
  </conditionalFormatting>
  <conditionalFormatting sqref="C72">
    <cfRule type="cellIs" dxfId="826" priority="47" operator="between">
      <formula>1</formula>
      <formula>6</formula>
    </cfRule>
  </conditionalFormatting>
  <conditionalFormatting sqref="C73">
    <cfRule type="cellIs" dxfId="825" priority="48" operator="between">
      <formula>1</formula>
      <formula>6</formula>
    </cfRule>
  </conditionalFormatting>
  <conditionalFormatting sqref="C74">
    <cfRule type="cellIs" dxfId="824" priority="49" operator="between">
      <formula>1</formula>
      <formula>6</formula>
    </cfRule>
  </conditionalFormatting>
  <conditionalFormatting sqref="C79">
    <cfRule type="cellIs" dxfId="823" priority="50" operator="between">
      <formula>1</formula>
      <formula>6</formula>
    </cfRule>
  </conditionalFormatting>
  <conditionalFormatting sqref="C80">
    <cfRule type="cellIs" dxfId="822" priority="51" operator="between">
      <formula>1</formula>
      <formula>6</formula>
    </cfRule>
  </conditionalFormatting>
  <conditionalFormatting sqref="C81">
    <cfRule type="cellIs" dxfId="821" priority="52" operator="between">
      <formula>1</formula>
      <formula>6</formula>
    </cfRule>
  </conditionalFormatting>
  <conditionalFormatting sqref="C82">
    <cfRule type="cellIs" dxfId="820" priority="53" operator="between">
      <formula>1</formula>
      <formula>6</formula>
    </cfRule>
  </conditionalFormatting>
  <conditionalFormatting sqref="C83">
    <cfRule type="cellIs" dxfId="819" priority="54" operator="between">
      <formula>1</formula>
      <formula>6</formula>
    </cfRule>
  </conditionalFormatting>
  <conditionalFormatting sqref="C84">
    <cfRule type="cellIs" dxfId="818" priority="55" operator="between">
      <formula>1</formula>
      <formula>6</formula>
    </cfRule>
  </conditionalFormatting>
  <conditionalFormatting sqref="C85">
    <cfRule type="cellIs" dxfId="817" priority="56" operator="between">
      <formula>1</formula>
      <formula>6</formula>
    </cfRule>
  </conditionalFormatting>
  <conditionalFormatting sqref="C90">
    <cfRule type="cellIs" dxfId="816" priority="57" operator="between">
      <formula>1</formula>
      <formula>6</formula>
    </cfRule>
  </conditionalFormatting>
  <conditionalFormatting sqref="C91">
    <cfRule type="cellIs" dxfId="815" priority="58" operator="between">
      <formula>1</formula>
      <formula>6</formula>
    </cfRule>
  </conditionalFormatting>
  <conditionalFormatting sqref="C92">
    <cfRule type="cellIs" dxfId="814" priority="59" operator="between">
      <formula>1</formula>
      <formula>6</formula>
    </cfRule>
  </conditionalFormatting>
  <conditionalFormatting sqref="C93">
    <cfRule type="cellIs" dxfId="813" priority="60" operator="between">
      <formula>1</formula>
      <formula>6</formula>
    </cfRule>
  </conditionalFormatting>
  <conditionalFormatting sqref="C94">
    <cfRule type="cellIs" dxfId="812" priority="61" operator="between">
      <formula>1</formula>
      <formula>6</formula>
    </cfRule>
  </conditionalFormatting>
  <conditionalFormatting sqref="C95">
    <cfRule type="cellIs" dxfId="811" priority="62" operator="between">
      <formula>1</formula>
      <formula>6</formula>
    </cfRule>
  </conditionalFormatting>
  <conditionalFormatting sqref="C96">
    <cfRule type="cellIs" dxfId="810" priority="63" operator="between">
      <formula>1</formula>
      <formula>6</formula>
    </cfRule>
  </conditionalFormatting>
  <conditionalFormatting sqref="C97">
    <cfRule type="cellIs" dxfId="809" priority="64" operator="between">
      <formula>1</formula>
      <formula>6</formula>
    </cfRule>
  </conditionalFormatting>
  <conditionalFormatting sqref="C102">
    <cfRule type="cellIs" dxfId="808" priority="65" operator="between">
      <formula>1</formula>
      <formula>6</formula>
    </cfRule>
  </conditionalFormatting>
  <conditionalFormatting sqref="C103">
    <cfRule type="cellIs" dxfId="807" priority="66" operator="between">
      <formula>1</formula>
      <formula>6</formula>
    </cfRule>
  </conditionalFormatting>
  <conditionalFormatting sqref="C104">
    <cfRule type="cellIs" dxfId="806" priority="67" operator="between">
      <formula>1</formula>
      <formula>6</formula>
    </cfRule>
  </conditionalFormatting>
  <conditionalFormatting sqref="C105">
    <cfRule type="cellIs" dxfId="805" priority="68" operator="between">
      <formula>1</formula>
      <formula>6</formula>
    </cfRule>
  </conditionalFormatting>
  <conditionalFormatting sqref="C106">
    <cfRule type="cellIs" dxfId="804" priority="69" operator="between">
      <formula>1</formula>
      <formula>6</formula>
    </cfRule>
  </conditionalFormatting>
  <conditionalFormatting sqref="C107">
    <cfRule type="cellIs" dxfId="803" priority="70" operator="between">
      <formula>1</formula>
      <formula>6</formula>
    </cfRule>
  </conditionalFormatting>
  <conditionalFormatting sqref="C108">
    <cfRule type="cellIs" dxfId="802" priority="71" operator="between">
      <formula>1</formula>
      <formula>6</formula>
    </cfRule>
  </conditionalFormatting>
  <conditionalFormatting sqref="C109">
    <cfRule type="cellIs" dxfId="801" priority="72" operator="between">
      <formula>1</formula>
      <formula>6</formula>
    </cfRule>
  </conditionalFormatting>
  <conditionalFormatting sqref="C110">
    <cfRule type="cellIs" dxfId="800" priority="73" operator="between">
      <formula>1</formula>
      <formula>6</formula>
    </cfRule>
  </conditionalFormatting>
  <conditionalFormatting sqref="C115">
    <cfRule type="cellIs" dxfId="799" priority="74" operator="between">
      <formula>1</formula>
      <formula>6</formula>
    </cfRule>
  </conditionalFormatting>
  <conditionalFormatting sqref="C116">
    <cfRule type="cellIs" dxfId="798" priority="75" operator="between">
      <formula>1</formula>
      <formula>6</formula>
    </cfRule>
  </conditionalFormatting>
  <conditionalFormatting sqref="C117">
    <cfRule type="cellIs" dxfId="797" priority="76" operator="between">
      <formula>1</formula>
      <formula>6</formula>
    </cfRule>
  </conditionalFormatting>
  <conditionalFormatting sqref="C118">
    <cfRule type="cellIs" dxfId="796" priority="77" operator="between">
      <formula>1</formula>
      <formula>6</formula>
    </cfRule>
  </conditionalFormatting>
  <conditionalFormatting sqref="C119">
    <cfRule type="cellIs" dxfId="795" priority="78" operator="between">
      <formula>1</formula>
      <formula>6</formula>
    </cfRule>
  </conditionalFormatting>
  <conditionalFormatting sqref="C120">
    <cfRule type="cellIs" dxfId="794" priority="79" operator="between">
      <formula>1</formula>
      <formula>6</formula>
    </cfRule>
  </conditionalFormatting>
  <conditionalFormatting sqref="C121">
    <cfRule type="cellIs" dxfId="793" priority="80" operator="between">
      <formula>1</formula>
      <formula>6</formula>
    </cfRule>
  </conditionalFormatting>
  <conditionalFormatting sqref="C122">
    <cfRule type="cellIs" dxfId="792" priority="81" operator="between">
      <formula>1</formula>
      <formula>6</formula>
    </cfRule>
  </conditionalFormatting>
  <conditionalFormatting sqref="C123">
    <cfRule type="cellIs" dxfId="791" priority="82" operator="between">
      <formula>1</formula>
      <formula>6</formula>
    </cfRule>
  </conditionalFormatting>
  <conditionalFormatting sqref="C124">
    <cfRule type="cellIs" dxfId="790" priority="83" operator="between">
      <formula>1</formula>
      <formula>6</formula>
    </cfRule>
  </conditionalFormatting>
  <conditionalFormatting sqref="C125">
    <cfRule type="cellIs" dxfId="789" priority="84" operator="between">
      <formula>1</formula>
      <formula>6</formula>
    </cfRule>
  </conditionalFormatting>
  <conditionalFormatting sqref="C130">
    <cfRule type="cellIs" dxfId="788" priority="85" operator="between">
      <formula>1</formula>
      <formula>6</formula>
    </cfRule>
  </conditionalFormatting>
  <conditionalFormatting sqref="C131">
    <cfRule type="cellIs" dxfId="787" priority="86" operator="between">
      <formula>1</formula>
      <formula>6</formula>
    </cfRule>
  </conditionalFormatting>
  <conditionalFormatting sqref="C132">
    <cfRule type="cellIs" dxfId="786" priority="87" operator="between">
      <formula>1</formula>
      <formula>6</formula>
    </cfRule>
  </conditionalFormatting>
  <conditionalFormatting sqref="C133">
    <cfRule type="cellIs" dxfId="785" priority="88" operator="between">
      <formula>1</formula>
      <formula>6</formula>
    </cfRule>
  </conditionalFormatting>
  <conditionalFormatting sqref="C134">
    <cfRule type="cellIs" dxfId="784" priority="89" operator="between">
      <formula>1</formula>
      <formula>6</formula>
    </cfRule>
  </conditionalFormatting>
  <conditionalFormatting sqref="C135">
    <cfRule type="cellIs" dxfId="783" priority="90" operator="between">
      <formula>1</formula>
      <formula>6</formula>
    </cfRule>
  </conditionalFormatting>
  <conditionalFormatting sqref="C136">
    <cfRule type="cellIs" dxfId="782" priority="91" operator="between">
      <formula>1</formula>
      <formula>6</formula>
    </cfRule>
  </conditionalFormatting>
  <conditionalFormatting sqref="C137">
    <cfRule type="cellIs" dxfId="781" priority="92" operator="between">
      <formula>1</formula>
      <formula>6</formula>
    </cfRule>
  </conditionalFormatting>
  <conditionalFormatting sqref="C138">
    <cfRule type="cellIs" dxfId="780" priority="93" operator="between">
      <formula>1</formula>
      <formula>6</formula>
    </cfRule>
  </conditionalFormatting>
  <conditionalFormatting sqref="C139">
    <cfRule type="cellIs" dxfId="779" priority="94" operator="between">
      <formula>1</formula>
      <formula>6</formula>
    </cfRule>
  </conditionalFormatting>
  <conditionalFormatting sqref="C140">
    <cfRule type="cellIs" dxfId="778" priority="95" operator="between">
      <formula>1</formula>
      <formula>6</formula>
    </cfRule>
  </conditionalFormatting>
  <conditionalFormatting sqref="C141">
    <cfRule type="cellIs" dxfId="777" priority="96" operator="between">
      <formula>1</formula>
      <formula>6</formula>
    </cfRule>
  </conditionalFormatting>
  <conditionalFormatting sqref="C142:C151">
    <cfRule type="cellIs" dxfId="776" priority="97" operator="between">
      <formula>1</formula>
      <formula>6</formula>
    </cfRule>
  </conditionalFormatting>
  <conditionalFormatting sqref="D14">
    <cfRule type="cellIs" dxfId="775" priority="102" operator="between">
      <formula>1</formula>
      <formula>6</formula>
    </cfRule>
  </conditionalFormatting>
  <conditionalFormatting sqref="D15">
    <cfRule type="cellIs" dxfId="774" priority="103" operator="between">
      <formula>1</formula>
      <formula>6</formula>
    </cfRule>
  </conditionalFormatting>
  <conditionalFormatting sqref="D16">
    <cfRule type="cellIs" dxfId="773" priority="104" operator="between">
      <formula>1</formula>
      <formula>6</formula>
    </cfRule>
  </conditionalFormatting>
  <conditionalFormatting sqref="D17">
    <cfRule type="cellIs" dxfId="772" priority="105" operator="between">
      <formula>1</formula>
      <formula>6</formula>
    </cfRule>
  </conditionalFormatting>
  <conditionalFormatting sqref="D18">
    <cfRule type="cellIs" dxfId="771" priority="106" operator="between">
      <formula>1</formula>
      <formula>6</formula>
    </cfRule>
  </conditionalFormatting>
  <conditionalFormatting sqref="D19">
    <cfRule type="cellIs" dxfId="770" priority="107" operator="between">
      <formula>1</formula>
      <formula>6</formula>
    </cfRule>
  </conditionalFormatting>
  <conditionalFormatting sqref="D20">
    <cfRule type="cellIs" dxfId="769" priority="108" operator="between">
      <formula>1</formula>
      <formula>6</formula>
    </cfRule>
  </conditionalFormatting>
  <conditionalFormatting sqref="D21">
    <cfRule type="cellIs" dxfId="768" priority="109" operator="between">
      <formula>1</formula>
      <formula>6</formula>
    </cfRule>
  </conditionalFormatting>
  <conditionalFormatting sqref="D22">
    <cfRule type="cellIs" dxfId="767" priority="110" operator="between">
      <formula>1</formula>
      <formula>6</formula>
    </cfRule>
  </conditionalFormatting>
  <conditionalFormatting sqref="D23">
    <cfRule type="cellIs" dxfId="766" priority="111" operator="between">
      <formula>1</formula>
      <formula>6</formula>
    </cfRule>
  </conditionalFormatting>
  <conditionalFormatting sqref="D24">
    <cfRule type="cellIs" dxfId="765" priority="112" operator="between">
      <formula>1</formula>
      <formula>6</formula>
    </cfRule>
  </conditionalFormatting>
  <conditionalFormatting sqref="D25">
    <cfRule type="cellIs" dxfId="764" priority="113" operator="between">
      <formula>1</formula>
      <formula>6</formula>
    </cfRule>
  </conditionalFormatting>
  <conditionalFormatting sqref="D26">
    <cfRule type="cellIs" dxfId="763" priority="114" operator="between">
      <formula>1</formula>
      <formula>6</formula>
    </cfRule>
  </conditionalFormatting>
  <conditionalFormatting sqref="D27">
    <cfRule type="cellIs" dxfId="762" priority="115" operator="between">
      <formula>1</formula>
      <formula>6</formula>
    </cfRule>
  </conditionalFormatting>
  <conditionalFormatting sqref="D28">
    <cfRule type="cellIs" dxfId="761" priority="116" operator="between">
      <formula>1</formula>
      <formula>6</formula>
    </cfRule>
  </conditionalFormatting>
  <conditionalFormatting sqref="D34">
    <cfRule type="cellIs" dxfId="760" priority="117" operator="between">
      <formula>1</formula>
      <formula>6</formula>
    </cfRule>
  </conditionalFormatting>
  <conditionalFormatting sqref="D35">
    <cfRule type="cellIs" dxfId="759" priority="118" operator="between">
      <formula>1</formula>
      <formula>6</formula>
    </cfRule>
  </conditionalFormatting>
  <conditionalFormatting sqref="D36">
    <cfRule type="cellIs" dxfId="758" priority="119" operator="between">
      <formula>1</formula>
      <formula>6</formula>
    </cfRule>
  </conditionalFormatting>
  <conditionalFormatting sqref="D37">
    <cfRule type="cellIs" dxfId="757" priority="120" operator="between">
      <formula>1</formula>
      <formula>6</formula>
    </cfRule>
  </conditionalFormatting>
  <conditionalFormatting sqref="D38">
    <cfRule type="cellIs" dxfId="756" priority="121" operator="between">
      <formula>1</formula>
      <formula>6</formula>
    </cfRule>
  </conditionalFormatting>
  <conditionalFormatting sqref="D39">
    <cfRule type="cellIs" dxfId="755" priority="122" operator="between">
      <formula>1</formula>
      <formula>6</formula>
    </cfRule>
  </conditionalFormatting>
  <conditionalFormatting sqref="D40">
    <cfRule type="cellIs" dxfId="754" priority="123" operator="between">
      <formula>1</formula>
      <formula>6</formula>
    </cfRule>
  </conditionalFormatting>
  <conditionalFormatting sqref="D41">
    <cfRule type="cellIs" dxfId="753" priority="124" operator="between">
      <formula>1</formula>
      <formula>6</formula>
    </cfRule>
  </conditionalFormatting>
  <conditionalFormatting sqref="D42">
    <cfRule type="cellIs" dxfId="752" priority="125" operator="between">
      <formula>1</formula>
      <formula>6</formula>
    </cfRule>
  </conditionalFormatting>
  <conditionalFormatting sqref="D43">
    <cfRule type="cellIs" dxfId="751" priority="126" operator="between">
      <formula>1</formula>
      <formula>6</formula>
    </cfRule>
  </conditionalFormatting>
  <conditionalFormatting sqref="D44">
    <cfRule type="cellIs" dxfId="750" priority="127" operator="between">
      <formula>1</formula>
      <formula>6</formula>
    </cfRule>
  </conditionalFormatting>
  <conditionalFormatting sqref="D45">
    <cfRule type="cellIs" dxfId="749" priority="128" operator="between">
      <formula>1</formula>
      <formula>6</formula>
    </cfRule>
  </conditionalFormatting>
  <conditionalFormatting sqref="D47">
    <cfRule type="cellIs" dxfId="748" priority="129" operator="between">
      <formula>1</formula>
      <formula>6</formula>
    </cfRule>
  </conditionalFormatting>
  <conditionalFormatting sqref="D48">
    <cfRule type="cellIs" dxfId="747" priority="130" operator="between">
      <formula>1</formula>
      <formula>6</formula>
    </cfRule>
  </conditionalFormatting>
  <conditionalFormatting sqref="D49">
    <cfRule type="cellIs" dxfId="746" priority="131" operator="between">
      <formula>1</formula>
      <formula>6</formula>
    </cfRule>
  </conditionalFormatting>
  <conditionalFormatting sqref="D50">
    <cfRule type="cellIs" dxfId="745" priority="132" operator="between">
      <formula>1</formula>
      <formula>6</formula>
    </cfRule>
  </conditionalFormatting>
  <conditionalFormatting sqref="D51">
    <cfRule type="cellIs" dxfId="744" priority="133" operator="between">
      <formula>1</formula>
      <formula>6</formula>
    </cfRule>
  </conditionalFormatting>
  <conditionalFormatting sqref="D53">
    <cfRule type="cellIs" dxfId="743" priority="134" operator="between">
      <formula>1</formula>
      <formula>6</formula>
    </cfRule>
  </conditionalFormatting>
  <conditionalFormatting sqref="D54">
    <cfRule type="cellIs" dxfId="742" priority="135" operator="between">
      <formula>1</formula>
      <formula>6</formula>
    </cfRule>
  </conditionalFormatting>
  <conditionalFormatting sqref="D55">
    <cfRule type="cellIs" dxfId="741" priority="136" operator="between">
      <formula>1</formula>
      <formula>6</formula>
    </cfRule>
  </conditionalFormatting>
  <conditionalFormatting sqref="D56">
    <cfRule type="cellIs" dxfId="740" priority="137" operator="between">
      <formula>1</formula>
      <formula>6</formula>
    </cfRule>
  </conditionalFormatting>
  <conditionalFormatting sqref="D58">
    <cfRule type="cellIs" dxfId="739" priority="138" operator="between">
      <formula>1</formula>
      <formula>6</formula>
    </cfRule>
  </conditionalFormatting>
  <conditionalFormatting sqref="D59">
    <cfRule type="cellIs" dxfId="738" priority="139" operator="between">
      <formula>1</formula>
      <formula>6</formula>
    </cfRule>
  </conditionalFormatting>
  <conditionalFormatting sqref="D60">
    <cfRule type="cellIs" dxfId="737" priority="140" operator="between">
      <formula>1</formula>
      <formula>6</formula>
    </cfRule>
  </conditionalFormatting>
  <conditionalFormatting sqref="D61">
    <cfRule type="cellIs" dxfId="736" priority="141" operator="between">
      <formula>1</formula>
      <formula>6</formula>
    </cfRule>
  </conditionalFormatting>
  <conditionalFormatting sqref="D66">
    <cfRule type="cellIs" dxfId="735" priority="142" operator="between">
      <formula>1</formula>
      <formula>6</formula>
    </cfRule>
  </conditionalFormatting>
  <conditionalFormatting sqref="D67">
    <cfRule type="cellIs" dxfId="734" priority="143" operator="between">
      <formula>1</formula>
      <formula>6</formula>
    </cfRule>
  </conditionalFormatting>
  <conditionalFormatting sqref="D68">
    <cfRule type="cellIs" dxfId="733" priority="144" operator="between">
      <formula>1</formula>
      <formula>6</formula>
    </cfRule>
  </conditionalFormatting>
  <conditionalFormatting sqref="D69">
    <cfRule type="cellIs" dxfId="732" priority="145" operator="between">
      <formula>1</formula>
      <formula>6</formula>
    </cfRule>
  </conditionalFormatting>
  <conditionalFormatting sqref="D70">
    <cfRule type="cellIs" dxfId="731" priority="146" operator="between">
      <formula>1</formula>
      <formula>6</formula>
    </cfRule>
  </conditionalFormatting>
  <conditionalFormatting sqref="D71">
    <cfRule type="cellIs" dxfId="730" priority="147" operator="between">
      <formula>1</formula>
      <formula>6</formula>
    </cfRule>
  </conditionalFormatting>
  <conditionalFormatting sqref="D72">
    <cfRule type="cellIs" dxfId="729" priority="148" operator="between">
      <formula>1</formula>
      <formula>6</formula>
    </cfRule>
  </conditionalFormatting>
  <conditionalFormatting sqref="D73">
    <cfRule type="cellIs" dxfId="728" priority="149" operator="between">
      <formula>1</formula>
      <formula>6</formula>
    </cfRule>
  </conditionalFormatting>
  <conditionalFormatting sqref="D74">
    <cfRule type="cellIs" dxfId="727" priority="150" operator="between">
      <formula>1</formula>
      <formula>6</formula>
    </cfRule>
  </conditionalFormatting>
  <conditionalFormatting sqref="D79">
    <cfRule type="cellIs" dxfId="726" priority="151" operator="between">
      <formula>1</formula>
      <formula>6</formula>
    </cfRule>
  </conditionalFormatting>
  <conditionalFormatting sqref="D80">
    <cfRule type="cellIs" dxfId="725" priority="152" operator="between">
      <formula>1</formula>
      <formula>6</formula>
    </cfRule>
  </conditionalFormatting>
  <conditionalFormatting sqref="D81">
    <cfRule type="cellIs" dxfId="724" priority="153" operator="between">
      <formula>1</formula>
      <formula>6</formula>
    </cfRule>
  </conditionalFormatting>
  <conditionalFormatting sqref="D82">
    <cfRule type="cellIs" dxfId="723" priority="154" operator="between">
      <formula>1</formula>
      <formula>6</formula>
    </cfRule>
  </conditionalFormatting>
  <conditionalFormatting sqref="D83">
    <cfRule type="cellIs" dxfId="722" priority="155" operator="between">
      <formula>1</formula>
      <formula>6</formula>
    </cfRule>
  </conditionalFormatting>
  <conditionalFormatting sqref="D84">
    <cfRule type="cellIs" dxfId="721" priority="156" operator="between">
      <formula>1</formula>
      <formula>6</formula>
    </cfRule>
  </conditionalFormatting>
  <conditionalFormatting sqref="D85">
    <cfRule type="cellIs" dxfId="720" priority="157" operator="between">
      <formula>1</formula>
      <formula>6</formula>
    </cfRule>
  </conditionalFormatting>
  <conditionalFormatting sqref="D90">
    <cfRule type="cellIs" dxfId="719" priority="158" operator="between">
      <formula>1</formula>
      <formula>6</formula>
    </cfRule>
  </conditionalFormatting>
  <conditionalFormatting sqref="D91">
    <cfRule type="cellIs" dxfId="718" priority="159" operator="between">
      <formula>1</formula>
      <formula>6</formula>
    </cfRule>
  </conditionalFormatting>
  <conditionalFormatting sqref="D92">
    <cfRule type="cellIs" dxfId="717" priority="160" operator="between">
      <formula>1</formula>
      <formula>6</formula>
    </cfRule>
  </conditionalFormatting>
  <conditionalFormatting sqref="D93">
    <cfRule type="cellIs" dxfId="716" priority="161" operator="between">
      <formula>1</formula>
      <formula>6</formula>
    </cfRule>
  </conditionalFormatting>
  <conditionalFormatting sqref="D94">
    <cfRule type="cellIs" dxfId="715" priority="162" operator="between">
      <formula>1</formula>
      <formula>6</formula>
    </cfRule>
  </conditionalFormatting>
  <conditionalFormatting sqref="D95">
    <cfRule type="cellIs" dxfId="714" priority="163" operator="between">
      <formula>1</formula>
      <formula>6</formula>
    </cfRule>
  </conditionalFormatting>
  <conditionalFormatting sqref="D96">
    <cfRule type="cellIs" dxfId="713" priority="164" operator="between">
      <formula>1</formula>
      <formula>6</formula>
    </cfRule>
  </conditionalFormatting>
  <conditionalFormatting sqref="D97">
    <cfRule type="cellIs" dxfId="712" priority="165" operator="between">
      <formula>1</formula>
      <formula>6</formula>
    </cfRule>
  </conditionalFormatting>
  <conditionalFormatting sqref="D102">
    <cfRule type="cellIs" dxfId="711" priority="166" operator="between">
      <formula>1</formula>
      <formula>6</formula>
    </cfRule>
  </conditionalFormatting>
  <conditionalFormatting sqref="D103">
    <cfRule type="cellIs" dxfId="710" priority="167" operator="between">
      <formula>1</formula>
      <formula>6</formula>
    </cfRule>
  </conditionalFormatting>
  <conditionalFormatting sqref="D104">
    <cfRule type="cellIs" dxfId="709" priority="168" operator="between">
      <formula>1</formula>
      <formula>6</formula>
    </cfRule>
  </conditionalFormatting>
  <conditionalFormatting sqref="D105">
    <cfRule type="cellIs" dxfId="708" priority="169" operator="between">
      <formula>1</formula>
      <formula>6</formula>
    </cfRule>
  </conditionalFormatting>
  <conditionalFormatting sqref="D106">
    <cfRule type="cellIs" dxfId="707" priority="170" operator="between">
      <formula>1</formula>
      <formula>6</formula>
    </cfRule>
  </conditionalFormatting>
  <conditionalFormatting sqref="D107">
    <cfRule type="cellIs" dxfId="706" priority="171" operator="between">
      <formula>1</formula>
      <formula>6</formula>
    </cfRule>
  </conditionalFormatting>
  <conditionalFormatting sqref="D108">
    <cfRule type="cellIs" dxfId="705" priority="172" operator="between">
      <formula>1</formula>
      <formula>6</formula>
    </cfRule>
  </conditionalFormatting>
  <conditionalFormatting sqref="D109">
    <cfRule type="cellIs" dxfId="704" priority="173" operator="between">
      <formula>1</formula>
      <formula>6</formula>
    </cfRule>
  </conditionalFormatting>
  <conditionalFormatting sqref="D110">
    <cfRule type="cellIs" dxfId="703" priority="174" operator="between">
      <formula>1</formula>
      <formula>6</formula>
    </cfRule>
  </conditionalFormatting>
  <conditionalFormatting sqref="D115">
    <cfRule type="cellIs" dxfId="702" priority="175" operator="between">
      <formula>1</formula>
      <formula>6</formula>
    </cfRule>
  </conditionalFormatting>
  <conditionalFormatting sqref="D116">
    <cfRule type="cellIs" dxfId="701" priority="176" operator="between">
      <formula>1</formula>
      <formula>6</formula>
    </cfRule>
  </conditionalFormatting>
  <conditionalFormatting sqref="D117">
    <cfRule type="cellIs" dxfId="700" priority="177" operator="between">
      <formula>1</formula>
      <formula>6</formula>
    </cfRule>
  </conditionalFormatting>
  <conditionalFormatting sqref="D118">
    <cfRule type="cellIs" dxfId="699" priority="178" operator="between">
      <formula>1</formula>
      <formula>6</formula>
    </cfRule>
  </conditionalFormatting>
  <conditionalFormatting sqref="D119">
    <cfRule type="cellIs" dxfId="698" priority="179" operator="between">
      <formula>1</formula>
      <formula>6</formula>
    </cfRule>
  </conditionalFormatting>
  <conditionalFormatting sqref="D120">
    <cfRule type="cellIs" dxfId="697" priority="180" operator="between">
      <formula>1</formula>
      <formula>6</formula>
    </cfRule>
  </conditionalFormatting>
  <conditionalFormatting sqref="D121">
    <cfRule type="cellIs" dxfId="696" priority="181" operator="between">
      <formula>1</formula>
      <formula>6</formula>
    </cfRule>
  </conditionalFormatting>
  <conditionalFormatting sqref="D122">
    <cfRule type="cellIs" dxfId="695" priority="182" operator="between">
      <formula>1</formula>
      <formula>6</formula>
    </cfRule>
  </conditionalFormatting>
  <conditionalFormatting sqref="D123">
    <cfRule type="cellIs" dxfId="694" priority="183" operator="between">
      <formula>1</formula>
      <formula>6</formula>
    </cfRule>
  </conditionalFormatting>
  <conditionalFormatting sqref="D124">
    <cfRule type="cellIs" dxfId="693" priority="184" operator="between">
      <formula>1</formula>
      <formula>6</formula>
    </cfRule>
  </conditionalFormatting>
  <conditionalFormatting sqref="D125">
    <cfRule type="cellIs" dxfId="692" priority="185" operator="between">
      <formula>1</formula>
      <formula>6</formula>
    </cfRule>
  </conditionalFormatting>
  <conditionalFormatting sqref="D130">
    <cfRule type="cellIs" dxfId="691" priority="186" operator="between">
      <formula>1</formula>
      <formula>6</formula>
    </cfRule>
  </conditionalFormatting>
  <conditionalFormatting sqref="D131">
    <cfRule type="cellIs" dxfId="690" priority="187" operator="between">
      <formula>1</formula>
      <formula>6</formula>
    </cfRule>
  </conditionalFormatting>
  <conditionalFormatting sqref="D132">
    <cfRule type="cellIs" dxfId="689" priority="188" operator="between">
      <formula>1</formula>
      <formula>6</formula>
    </cfRule>
  </conditionalFormatting>
  <conditionalFormatting sqref="D133">
    <cfRule type="cellIs" dxfId="688" priority="189" operator="between">
      <formula>1</formula>
      <formula>6</formula>
    </cfRule>
  </conditionalFormatting>
  <conditionalFormatting sqref="D134">
    <cfRule type="cellIs" dxfId="687" priority="190" operator="between">
      <formula>1</formula>
      <formula>6</formula>
    </cfRule>
  </conditionalFormatting>
  <conditionalFormatting sqref="D135">
    <cfRule type="cellIs" dxfId="686" priority="191" operator="between">
      <formula>1</formula>
      <formula>6</formula>
    </cfRule>
  </conditionalFormatting>
  <conditionalFormatting sqref="D136">
    <cfRule type="cellIs" dxfId="685" priority="192" operator="between">
      <formula>1</formula>
      <formula>6</formula>
    </cfRule>
  </conditionalFormatting>
  <conditionalFormatting sqref="D137">
    <cfRule type="cellIs" dxfId="684" priority="193" operator="between">
      <formula>1</formula>
      <formula>6</formula>
    </cfRule>
  </conditionalFormatting>
  <conditionalFormatting sqref="D138">
    <cfRule type="cellIs" dxfId="683" priority="194" operator="between">
      <formula>1</formula>
      <formula>6</formula>
    </cfRule>
  </conditionalFormatting>
  <conditionalFormatting sqref="D139">
    <cfRule type="cellIs" dxfId="682" priority="195" operator="between">
      <formula>1</formula>
      <formula>6</formula>
    </cfRule>
  </conditionalFormatting>
  <conditionalFormatting sqref="D140">
    <cfRule type="cellIs" dxfId="681" priority="196" operator="between">
      <formula>1</formula>
      <formula>6</formula>
    </cfRule>
  </conditionalFormatting>
  <conditionalFormatting sqref="D141">
    <cfRule type="cellIs" dxfId="680" priority="197" operator="between">
      <formula>1</formula>
      <formula>6</formula>
    </cfRule>
  </conditionalFormatting>
  <conditionalFormatting sqref="D142:D151">
    <cfRule type="cellIs" dxfId="679" priority="198" operator="between">
      <formula>1</formula>
      <formula>6</formula>
    </cfRule>
  </conditionalFormatting>
  <conditionalFormatting sqref="E14">
    <cfRule type="cellIs" dxfId="678" priority="203" operator="between">
      <formula>1</formula>
      <formula>6</formula>
    </cfRule>
  </conditionalFormatting>
  <conditionalFormatting sqref="E15">
    <cfRule type="cellIs" dxfId="677" priority="204" operator="between">
      <formula>1</formula>
      <formula>6</formula>
    </cfRule>
  </conditionalFormatting>
  <conditionalFormatting sqref="E16">
    <cfRule type="cellIs" dxfId="676" priority="205" operator="between">
      <formula>1</formula>
      <formula>6</formula>
    </cfRule>
  </conditionalFormatting>
  <conditionalFormatting sqref="E17">
    <cfRule type="cellIs" dxfId="675" priority="206" operator="between">
      <formula>1</formula>
      <formula>6</formula>
    </cfRule>
  </conditionalFormatting>
  <conditionalFormatting sqref="E18">
    <cfRule type="cellIs" dxfId="674" priority="207" operator="between">
      <formula>1</formula>
      <formula>6</formula>
    </cfRule>
  </conditionalFormatting>
  <conditionalFormatting sqref="E19">
    <cfRule type="cellIs" dxfId="673" priority="208" operator="between">
      <formula>1</formula>
      <formula>6</formula>
    </cfRule>
  </conditionalFormatting>
  <conditionalFormatting sqref="E20">
    <cfRule type="cellIs" dxfId="672" priority="209" operator="between">
      <formula>1</formula>
      <formula>6</formula>
    </cfRule>
  </conditionalFormatting>
  <conditionalFormatting sqref="E21">
    <cfRule type="cellIs" dxfId="671" priority="210" operator="between">
      <formula>1</formula>
      <formula>6</formula>
    </cfRule>
  </conditionalFormatting>
  <conditionalFormatting sqref="E22">
    <cfRule type="cellIs" dxfId="670" priority="211" operator="between">
      <formula>1</formula>
      <formula>6</formula>
    </cfRule>
  </conditionalFormatting>
  <conditionalFormatting sqref="E23">
    <cfRule type="cellIs" dxfId="669" priority="212" operator="between">
      <formula>1</formula>
      <formula>6</formula>
    </cfRule>
  </conditionalFormatting>
  <conditionalFormatting sqref="E24">
    <cfRule type="cellIs" dxfId="668" priority="213" operator="between">
      <formula>1</formula>
      <formula>6</formula>
    </cfRule>
  </conditionalFormatting>
  <conditionalFormatting sqref="E25">
    <cfRule type="cellIs" dxfId="667" priority="214" operator="between">
      <formula>1</formula>
      <formula>6</formula>
    </cfRule>
  </conditionalFormatting>
  <conditionalFormatting sqref="E26">
    <cfRule type="cellIs" dxfId="666" priority="215" operator="between">
      <formula>1</formula>
      <formula>6</formula>
    </cfRule>
  </conditionalFormatting>
  <conditionalFormatting sqref="E27">
    <cfRule type="cellIs" dxfId="665" priority="216" operator="between">
      <formula>1</formula>
      <formula>6</formula>
    </cfRule>
  </conditionalFormatting>
  <conditionalFormatting sqref="E28">
    <cfRule type="cellIs" dxfId="664" priority="217" operator="between">
      <formula>1</formula>
      <formula>6</formula>
    </cfRule>
  </conditionalFormatting>
  <conditionalFormatting sqref="E34">
    <cfRule type="cellIs" dxfId="663" priority="218" operator="between">
      <formula>1</formula>
      <formula>6</formula>
    </cfRule>
  </conditionalFormatting>
  <conditionalFormatting sqref="E35">
    <cfRule type="cellIs" dxfId="662" priority="219" operator="between">
      <formula>1</formula>
      <formula>6</formula>
    </cfRule>
  </conditionalFormatting>
  <conditionalFormatting sqref="E36">
    <cfRule type="cellIs" dxfId="661" priority="220" operator="between">
      <formula>1</formula>
      <formula>6</formula>
    </cfRule>
  </conditionalFormatting>
  <conditionalFormatting sqref="E37">
    <cfRule type="cellIs" dxfId="660" priority="221" operator="between">
      <formula>1</formula>
      <formula>6</formula>
    </cfRule>
  </conditionalFormatting>
  <conditionalFormatting sqref="E38">
    <cfRule type="cellIs" dxfId="659" priority="222" operator="between">
      <formula>1</formula>
      <formula>6</formula>
    </cfRule>
  </conditionalFormatting>
  <conditionalFormatting sqref="E39">
    <cfRule type="cellIs" dxfId="658" priority="223" operator="between">
      <formula>1</formula>
      <formula>6</formula>
    </cfRule>
  </conditionalFormatting>
  <conditionalFormatting sqref="E40">
    <cfRule type="cellIs" dxfId="657" priority="224" operator="between">
      <formula>1</formula>
      <formula>6</formula>
    </cfRule>
  </conditionalFormatting>
  <conditionalFormatting sqref="E41">
    <cfRule type="cellIs" dxfId="656" priority="225" operator="between">
      <formula>1</formula>
      <formula>6</formula>
    </cfRule>
  </conditionalFormatting>
  <conditionalFormatting sqref="E42">
    <cfRule type="cellIs" dxfId="655" priority="226" operator="between">
      <formula>1</formula>
      <formula>6</formula>
    </cfRule>
  </conditionalFormatting>
  <conditionalFormatting sqref="E43">
    <cfRule type="cellIs" dxfId="654" priority="227" operator="between">
      <formula>1</formula>
      <formula>6</formula>
    </cfRule>
  </conditionalFormatting>
  <conditionalFormatting sqref="E44">
    <cfRule type="cellIs" dxfId="653" priority="228" operator="between">
      <formula>1</formula>
      <formula>6</formula>
    </cfRule>
  </conditionalFormatting>
  <conditionalFormatting sqref="E45">
    <cfRule type="cellIs" dxfId="652" priority="229" operator="between">
      <formula>1</formula>
      <formula>6</formula>
    </cfRule>
  </conditionalFormatting>
  <conditionalFormatting sqref="E47">
    <cfRule type="cellIs" dxfId="651" priority="230" operator="between">
      <formula>1</formula>
      <formula>6</formula>
    </cfRule>
  </conditionalFormatting>
  <conditionalFormatting sqref="E48">
    <cfRule type="cellIs" dxfId="650" priority="231" operator="between">
      <formula>1</formula>
      <formula>6</formula>
    </cfRule>
  </conditionalFormatting>
  <conditionalFormatting sqref="E49">
    <cfRule type="cellIs" dxfId="649" priority="232" operator="between">
      <formula>1</formula>
      <formula>6</formula>
    </cfRule>
  </conditionalFormatting>
  <conditionalFormatting sqref="E50">
    <cfRule type="cellIs" dxfId="648" priority="233" operator="between">
      <formula>1</formula>
      <formula>6</formula>
    </cfRule>
  </conditionalFormatting>
  <conditionalFormatting sqref="E51">
    <cfRule type="cellIs" dxfId="647" priority="234" operator="between">
      <formula>1</formula>
      <formula>6</formula>
    </cfRule>
  </conditionalFormatting>
  <conditionalFormatting sqref="E53">
    <cfRule type="cellIs" dxfId="646" priority="235" operator="between">
      <formula>1</formula>
      <formula>6</formula>
    </cfRule>
  </conditionalFormatting>
  <conditionalFormatting sqref="E54">
    <cfRule type="cellIs" dxfId="645" priority="236" operator="between">
      <formula>1</formula>
      <formula>6</formula>
    </cfRule>
  </conditionalFormatting>
  <conditionalFormatting sqref="E55">
    <cfRule type="cellIs" dxfId="644" priority="237" operator="between">
      <formula>1</formula>
      <formula>6</formula>
    </cfRule>
  </conditionalFormatting>
  <conditionalFormatting sqref="E56">
    <cfRule type="cellIs" dxfId="643" priority="238" operator="between">
      <formula>1</formula>
      <formula>6</formula>
    </cfRule>
  </conditionalFormatting>
  <conditionalFormatting sqref="E58">
    <cfRule type="cellIs" dxfId="642" priority="239" operator="between">
      <formula>1</formula>
      <formula>6</formula>
    </cfRule>
  </conditionalFormatting>
  <conditionalFormatting sqref="E59">
    <cfRule type="cellIs" dxfId="641" priority="240" operator="between">
      <formula>1</formula>
      <formula>6</formula>
    </cfRule>
  </conditionalFormatting>
  <conditionalFormatting sqref="E60">
    <cfRule type="cellIs" dxfId="640" priority="241" operator="between">
      <formula>1</formula>
      <formula>6</formula>
    </cfRule>
  </conditionalFormatting>
  <conditionalFormatting sqref="E61">
    <cfRule type="cellIs" dxfId="639" priority="242" operator="between">
      <formula>1</formula>
      <formula>6</formula>
    </cfRule>
  </conditionalFormatting>
  <conditionalFormatting sqref="E66">
    <cfRule type="cellIs" dxfId="638" priority="243" operator="between">
      <formula>1</formula>
      <formula>6</formula>
    </cfRule>
  </conditionalFormatting>
  <conditionalFormatting sqref="E67">
    <cfRule type="cellIs" dxfId="637" priority="244" operator="between">
      <formula>1</formula>
      <formula>6</formula>
    </cfRule>
  </conditionalFormatting>
  <conditionalFormatting sqref="E68">
    <cfRule type="cellIs" dxfId="636" priority="245" operator="between">
      <formula>1</formula>
      <formula>6</formula>
    </cfRule>
  </conditionalFormatting>
  <conditionalFormatting sqref="E69">
    <cfRule type="cellIs" dxfId="635" priority="246" operator="between">
      <formula>1</formula>
      <formula>6</formula>
    </cfRule>
  </conditionalFormatting>
  <conditionalFormatting sqref="E70">
    <cfRule type="cellIs" dxfId="634" priority="247" operator="between">
      <formula>1</formula>
      <formula>6</formula>
    </cfRule>
  </conditionalFormatting>
  <conditionalFormatting sqref="E71">
    <cfRule type="cellIs" dxfId="633" priority="248" operator="between">
      <formula>1</formula>
      <formula>6</formula>
    </cfRule>
  </conditionalFormatting>
  <conditionalFormatting sqref="E72">
    <cfRule type="cellIs" dxfId="632" priority="249" operator="between">
      <formula>1</formula>
      <formula>6</formula>
    </cfRule>
  </conditionalFormatting>
  <conditionalFormatting sqref="E73">
    <cfRule type="cellIs" dxfId="631" priority="250" operator="between">
      <formula>1</formula>
      <formula>6</formula>
    </cfRule>
  </conditionalFormatting>
  <conditionalFormatting sqref="E74">
    <cfRule type="cellIs" dxfId="630" priority="251" operator="between">
      <formula>1</formula>
      <formula>6</formula>
    </cfRule>
  </conditionalFormatting>
  <conditionalFormatting sqref="E79">
    <cfRule type="cellIs" dxfId="629" priority="252" operator="between">
      <formula>1</formula>
      <formula>6</formula>
    </cfRule>
  </conditionalFormatting>
  <conditionalFormatting sqref="E80">
    <cfRule type="cellIs" dxfId="628" priority="253" operator="between">
      <formula>1</formula>
      <formula>6</formula>
    </cfRule>
  </conditionalFormatting>
  <conditionalFormatting sqref="E81">
    <cfRule type="cellIs" dxfId="627" priority="254" operator="between">
      <formula>1</formula>
      <formula>6</formula>
    </cfRule>
  </conditionalFormatting>
  <conditionalFormatting sqref="E82">
    <cfRule type="cellIs" dxfId="626" priority="255" operator="between">
      <formula>1</formula>
      <formula>6</formula>
    </cfRule>
  </conditionalFormatting>
  <conditionalFormatting sqref="E83">
    <cfRule type="cellIs" dxfId="625" priority="256" operator="between">
      <formula>1</formula>
      <formula>6</formula>
    </cfRule>
  </conditionalFormatting>
  <conditionalFormatting sqref="E84">
    <cfRule type="cellIs" dxfId="624" priority="257" operator="between">
      <formula>1</formula>
      <formula>6</formula>
    </cfRule>
  </conditionalFormatting>
  <conditionalFormatting sqref="E85">
    <cfRule type="cellIs" dxfId="623" priority="258" operator="between">
      <formula>1</formula>
      <formula>6</formula>
    </cfRule>
  </conditionalFormatting>
  <conditionalFormatting sqref="E90">
    <cfRule type="cellIs" dxfId="622" priority="259" operator="between">
      <formula>1</formula>
      <formula>6</formula>
    </cfRule>
  </conditionalFormatting>
  <conditionalFormatting sqref="E91">
    <cfRule type="cellIs" dxfId="621" priority="260" operator="between">
      <formula>1</formula>
      <formula>6</formula>
    </cfRule>
  </conditionalFormatting>
  <conditionalFormatting sqref="E92">
    <cfRule type="cellIs" dxfId="620" priority="261" operator="between">
      <formula>1</formula>
      <formula>6</formula>
    </cfRule>
  </conditionalFormatting>
  <conditionalFormatting sqref="E93">
    <cfRule type="cellIs" dxfId="619" priority="262" operator="between">
      <formula>1</formula>
      <formula>6</formula>
    </cfRule>
  </conditionalFormatting>
  <conditionalFormatting sqref="E94">
    <cfRule type="cellIs" dxfId="618" priority="263" operator="between">
      <formula>1</formula>
      <formula>6</formula>
    </cfRule>
  </conditionalFormatting>
  <conditionalFormatting sqref="E95">
    <cfRule type="cellIs" dxfId="617" priority="264" operator="between">
      <formula>1</formula>
      <formula>6</formula>
    </cfRule>
  </conditionalFormatting>
  <conditionalFormatting sqref="E96">
    <cfRule type="cellIs" dxfId="616" priority="265" operator="between">
      <formula>1</formula>
      <formula>6</formula>
    </cfRule>
  </conditionalFormatting>
  <conditionalFormatting sqref="E97">
    <cfRule type="cellIs" dxfId="615" priority="266" operator="between">
      <formula>1</formula>
      <formula>6</formula>
    </cfRule>
  </conditionalFormatting>
  <conditionalFormatting sqref="E102">
    <cfRule type="cellIs" dxfId="614" priority="267" operator="between">
      <formula>1</formula>
      <formula>6</formula>
    </cfRule>
  </conditionalFormatting>
  <conditionalFormatting sqref="E103">
    <cfRule type="cellIs" dxfId="613" priority="268" operator="between">
      <formula>1</formula>
      <formula>6</formula>
    </cfRule>
  </conditionalFormatting>
  <conditionalFormatting sqref="E104">
    <cfRule type="cellIs" dxfId="612" priority="269" operator="between">
      <formula>1</formula>
      <formula>6</formula>
    </cfRule>
  </conditionalFormatting>
  <conditionalFormatting sqref="E105">
    <cfRule type="cellIs" dxfId="611" priority="270" operator="between">
      <formula>1</formula>
      <formula>6</formula>
    </cfRule>
  </conditionalFormatting>
  <conditionalFormatting sqref="E106">
    <cfRule type="cellIs" dxfId="610" priority="271" operator="between">
      <formula>1</formula>
      <formula>6</formula>
    </cfRule>
  </conditionalFormatting>
  <conditionalFormatting sqref="E107">
    <cfRule type="cellIs" dxfId="609" priority="272" operator="between">
      <formula>1</formula>
      <formula>6</formula>
    </cfRule>
  </conditionalFormatting>
  <conditionalFormatting sqref="E108">
    <cfRule type="cellIs" dxfId="608" priority="273" operator="between">
      <formula>1</formula>
      <formula>6</formula>
    </cfRule>
  </conditionalFormatting>
  <conditionalFormatting sqref="E109">
    <cfRule type="cellIs" dxfId="607" priority="274" operator="between">
      <formula>1</formula>
      <formula>6</formula>
    </cfRule>
  </conditionalFormatting>
  <conditionalFormatting sqref="E110">
    <cfRule type="cellIs" dxfId="606" priority="275" operator="between">
      <formula>1</formula>
      <formula>6</formula>
    </cfRule>
  </conditionalFormatting>
  <conditionalFormatting sqref="E115">
    <cfRule type="cellIs" dxfId="605" priority="276" operator="between">
      <formula>1</formula>
      <formula>6</formula>
    </cfRule>
  </conditionalFormatting>
  <conditionalFormatting sqref="E116">
    <cfRule type="cellIs" dxfId="604" priority="277" operator="between">
      <formula>1</formula>
      <formula>6</formula>
    </cfRule>
  </conditionalFormatting>
  <conditionalFormatting sqref="E117">
    <cfRule type="cellIs" dxfId="603" priority="278" operator="between">
      <formula>1</formula>
      <formula>6</formula>
    </cfRule>
  </conditionalFormatting>
  <conditionalFormatting sqref="E118">
    <cfRule type="cellIs" dxfId="602" priority="279" operator="between">
      <formula>1</formula>
      <formula>6</formula>
    </cfRule>
  </conditionalFormatting>
  <conditionalFormatting sqref="E119">
    <cfRule type="cellIs" dxfId="601" priority="280" operator="between">
      <formula>1</formula>
      <formula>6</formula>
    </cfRule>
  </conditionalFormatting>
  <conditionalFormatting sqref="E120">
    <cfRule type="cellIs" dxfId="600" priority="281" operator="between">
      <formula>1</formula>
      <formula>6</formula>
    </cfRule>
  </conditionalFormatting>
  <conditionalFormatting sqref="E121">
    <cfRule type="cellIs" dxfId="599" priority="282" operator="between">
      <formula>1</formula>
      <formula>6</formula>
    </cfRule>
  </conditionalFormatting>
  <conditionalFormatting sqref="E122">
    <cfRule type="cellIs" dxfId="598" priority="283" operator="between">
      <formula>1</formula>
      <formula>6</formula>
    </cfRule>
  </conditionalFormatting>
  <conditionalFormatting sqref="E123">
    <cfRule type="cellIs" dxfId="597" priority="284" operator="between">
      <formula>1</formula>
      <formula>6</formula>
    </cfRule>
  </conditionalFormatting>
  <conditionalFormatting sqref="E124">
    <cfRule type="cellIs" dxfId="596" priority="285" operator="between">
      <formula>1</formula>
      <formula>6</formula>
    </cfRule>
  </conditionalFormatting>
  <conditionalFormatting sqref="E125">
    <cfRule type="cellIs" dxfId="595" priority="286" operator="between">
      <formula>1</formula>
      <formula>6</formula>
    </cfRule>
  </conditionalFormatting>
  <conditionalFormatting sqref="E130">
    <cfRule type="cellIs" dxfId="594" priority="287" operator="between">
      <formula>1</formula>
      <formula>6</formula>
    </cfRule>
  </conditionalFormatting>
  <conditionalFormatting sqref="E131">
    <cfRule type="cellIs" dxfId="593" priority="288" operator="between">
      <formula>1</formula>
      <formula>6</formula>
    </cfRule>
  </conditionalFormatting>
  <conditionalFormatting sqref="E132">
    <cfRule type="cellIs" dxfId="592" priority="289" operator="between">
      <formula>1</formula>
      <formula>6</formula>
    </cfRule>
  </conditionalFormatting>
  <conditionalFormatting sqref="E133">
    <cfRule type="cellIs" dxfId="591" priority="290" operator="between">
      <formula>1</formula>
      <formula>6</formula>
    </cfRule>
  </conditionalFormatting>
  <conditionalFormatting sqref="E134">
    <cfRule type="cellIs" dxfId="590" priority="291" operator="between">
      <formula>1</formula>
      <formula>6</formula>
    </cfRule>
  </conditionalFormatting>
  <conditionalFormatting sqref="E135">
    <cfRule type="cellIs" dxfId="589" priority="292" operator="between">
      <formula>1</formula>
      <formula>6</formula>
    </cfRule>
  </conditionalFormatting>
  <conditionalFormatting sqref="E136">
    <cfRule type="cellIs" dxfId="588" priority="293" operator="between">
      <formula>1</formula>
      <formula>6</formula>
    </cfRule>
  </conditionalFormatting>
  <conditionalFormatting sqref="E137">
    <cfRule type="cellIs" dxfId="587" priority="294" operator="between">
      <formula>1</formula>
      <formula>6</formula>
    </cfRule>
  </conditionalFormatting>
  <conditionalFormatting sqref="E138">
    <cfRule type="cellIs" dxfId="586" priority="295" operator="between">
      <formula>1</formula>
      <formula>6</formula>
    </cfRule>
  </conditionalFormatting>
  <conditionalFormatting sqref="E139">
    <cfRule type="cellIs" dxfId="585" priority="296" operator="between">
      <formula>1</formula>
      <formula>6</formula>
    </cfRule>
  </conditionalFormatting>
  <conditionalFormatting sqref="E140">
    <cfRule type="cellIs" dxfId="584" priority="297" operator="between">
      <formula>1</formula>
      <formula>6</formula>
    </cfRule>
  </conditionalFormatting>
  <conditionalFormatting sqref="E141">
    <cfRule type="cellIs" dxfId="583" priority="298" operator="between">
      <formula>1</formula>
      <formula>6</formula>
    </cfRule>
  </conditionalFormatting>
  <conditionalFormatting sqref="E142:E151">
    <cfRule type="cellIs" dxfId="582" priority="299" operator="between">
      <formula>1</formula>
      <formula>6</formula>
    </cfRule>
  </conditionalFormatting>
  <conditionalFormatting sqref="F14">
    <cfRule type="cellIs" dxfId="581" priority="304" operator="between">
      <formula>1</formula>
      <formula>6</formula>
    </cfRule>
  </conditionalFormatting>
  <conditionalFormatting sqref="F15">
    <cfRule type="cellIs" dxfId="580" priority="305" operator="between">
      <formula>1</formula>
      <formula>6</formula>
    </cfRule>
  </conditionalFormatting>
  <conditionalFormatting sqref="F16">
    <cfRule type="cellIs" dxfId="579" priority="306" operator="between">
      <formula>1</formula>
      <formula>6</formula>
    </cfRule>
  </conditionalFormatting>
  <conditionalFormatting sqref="F17">
    <cfRule type="cellIs" dxfId="578" priority="307" operator="between">
      <formula>1</formula>
      <formula>6</formula>
    </cfRule>
  </conditionalFormatting>
  <conditionalFormatting sqref="F18">
    <cfRule type="cellIs" dxfId="577" priority="308" operator="between">
      <formula>1</formula>
      <formula>6</formula>
    </cfRule>
  </conditionalFormatting>
  <conditionalFormatting sqref="F19">
    <cfRule type="cellIs" dxfId="576" priority="309" operator="between">
      <formula>1</formula>
      <formula>6</formula>
    </cfRule>
  </conditionalFormatting>
  <conditionalFormatting sqref="F20">
    <cfRule type="cellIs" dxfId="575" priority="310" operator="between">
      <formula>1</formula>
      <formula>6</formula>
    </cfRule>
  </conditionalFormatting>
  <conditionalFormatting sqref="F21">
    <cfRule type="cellIs" dxfId="574" priority="311" operator="between">
      <formula>1</formula>
      <formula>6</formula>
    </cfRule>
  </conditionalFormatting>
  <conditionalFormatting sqref="F22">
    <cfRule type="cellIs" dxfId="573" priority="312" operator="between">
      <formula>1</formula>
      <formula>6</formula>
    </cfRule>
  </conditionalFormatting>
  <conditionalFormatting sqref="F23">
    <cfRule type="cellIs" dxfId="572" priority="313" operator="between">
      <formula>1</formula>
      <formula>6</formula>
    </cfRule>
  </conditionalFormatting>
  <conditionalFormatting sqref="F24">
    <cfRule type="cellIs" dxfId="571" priority="314" operator="between">
      <formula>1</formula>
      <formula>6</formula>
    </cfRule>
  </conditionalFormatting>
  <conditionalFormatting sqref="F25">
    <cfRule type="cellIs" dxfId="570" priority="315" operator="between">
      <formula>1</formula>
      <formula>6</formula>
    </cfRule>
  </conditionalFormatting>
  <conditionalFormatting sqref="F26">
    <cfRule type="cellIs" dxfId="569" priority="316" operator="between">
      <formula>1</formula>
      <formula>6</formula>
    </cfRule>
  </conditionalFormatting>
  <conditionalFormatting sqref="F27">
    <cfRule type="cellIs" dxfId="568" priority="317" operator="between">
      <formula>1</formula>
      <formula>6</formula>
    </cfRule>
  </conditionalFormatting>
  <conditionalFormatting sqref="F28">
    <cfRule type="cellIs" dxfId="567" priority="318" operator="between">
      <formula>1</formula>
      <formula>6</formula>
    </cfRule>
  </conditionalFormatting>
  <conditionalFormatting sqref="F34">
    <cfRule type="cellIs" dxfId="566" priority="319" operator="between">
      <formula>1</formula>
      <formula>6</formula>
    </cfRule>
  </conditionalFormatting>
  <conditionalFormatting sqref="F35">
    <cfRule type="cellIs" dxfId="565" priority="320" operator="between">
      <formula>1</formula>
      <formula>6</formula>
    </cfRule>
  </conditionalFormatting>
  <conditionalFormatting sqref="F36">
    <cfRule type="cellIs" dxfId="564" priority="321" operator="between">
      <formula>1</formula>
      <formula>6</formula>
    </cfRule>
  </conditionalFormatting>
  <conditionalFormatting sqref="F37">
    <cfRule type="cellIs" dxfId="563" priority="322" operator="between">
      <formula>1</formula>
      <formula>6</formula>
    </cfRule>
  </conditionalFormatting>
  <conditionalFormatting sqref="F38">
    <cfRule type="cellIs" dxfId="562" priority="323" operator="between">
      <formula>1</formula>
      <formula>6</formula>
    </cfRule>
  </conditionalFormatting>
  <conditionalFormatting sqref="F39">
    <cfRule type="cellIs" dxfId="561" priority="324" operator="between">
      <formula>1</formula>
      <formula>6</formula>
    </cfRule>
  </conditionalFormatting>
  <conditionalFormatting sqref="F40">
    <cfRule type="cellIs" dxfId="560" priority="325" operator="between">
      <formula>1</formula>
      <formula>6</formula>
    </cfRule>
  </conditionalFormatting>
  <conditionalFormatting sqref="F41">
    <cfRule type="cellIs" dxfId="559" priority="326" operator="between">
      <formula>1</formula>
      <formula>6</formula>
    </cfRule>
  </conditionalFormatting>
  <conditionalFormatting sqref="F42">
    <cfRule type="cellIs" dxfId="558" priority="327" operator="between">
      <formula>1</formula>
      <formula>6</formula>
    </cfRule>
  </conditionalFormatting>
  <conditionalFormatting sqref="F43">
    <cfRule type="cellIs" dxfId="557" priority="328" operator="between">
      <formula>1</formula>
      <formula>6</formula>
    </cfRule>
  </conditionalFormatting>
  <conditionalFormatting sqref="F44">
    <cfRule type="cellIs" dxfId="556" priority="329" operator="between">
      <formula>1</formula>
      <formula>6</formula>
    </cfRule>
  </conditionalFormatting>
  <conditionalFormatting sqref="F45">
    <cfRule type="cellIs" dxfId="555" priority="330" operator="between">
      <formula>1</formula>
      <formula>6</formula>
    </cfRule>
  </conditionalFormatting>
  <conditionalFormatting sqref="F47">
    <cfRule type="cellIs" dxfId="554" priority="331" operator="between">
      <formula>1</formula>
      <formula>6</formula>
    </cfRule>
  </conditionalFormatting>
  <conditionalFormatting sqref="F48">
    <cfRule type="cellIs" dxfId="553" priority="332" operator="between">
      <formula>1</formula>
      <formula>6</formula>
    </cfRule>
  </conditionalFormatting>
  <conditionalFormatting sqref="F49">
    <cfRule type="cellIs" dxfId="552" priority="333" operator="between">
      <formula>1</formula>
      <formula>6</formula>
    </cfRule>
  </conditionalFormatting>
  <conditionalFormatting sqref="F50">
    <cfRule type="cellIs" dxfId="551" priority="334" operator="between">
      <formula>1</formula>
      <formula>6</formula>
    </cfRule>
  </conditionalFormatting>
  <conditionalFormatting sqref="F51">
    <cfRule type="cellIs" dxfId="550" priority="335" operator="between">
      <formula>1</formula>
      <formula>6</formula>
    </cfRule>
  </conditionalFormatting>
  <conditionalFormatting sqref="F53">
    <cfRule type="cellIs" dxfId="549" priority="336" operator="between">
      <formula>1</formula>
      <formula>6</formula>
    </cfRule>
  </conditionalFormatting>
  <conditionalFormatting sqref="F54">
    <cfRule type="cellIs" dxfId="548" priority="337" operator="between">
      <formula>1</formula>
      <formula>6</formula>
    </cfRule>
  </conditionalFormatting>
  <conditionalFormatting sqref="F55">
    <cfRule type="cellIs" dxfId="547" priority="338" operator="between">
      <formula>1</formula>
      <formula>6</formula>
    </cfRule>
  </conditionalFormatting>
  <conditionalFormatting sqref="F56">
    <cfRule type="cellIs" dxfId="546" priority="339" operator="between">
      <formula>1</formula>
      <formula>6</formula>
    </cfRule>
  </conditionalFormatting>
  <conditionalFormatting sqref="F58">
    <cfRule type="cellIs" dxfId="545" priority="340" operator="between">
      <formula>1</formula>
      <formula>6</formula>
    </cfRule>
  </conditionalFormatting>
  <conditionalFormatting sqref="F59">
    <cfRule type="cellIs" dxfId="544" priority="341" operator="between">
      <formula>1</formula>
      <formula>6</formula>
    </cfRule>
  </conditionalFormatting>
  <conditionalFormatting sqref="F60">
    <cfRule type="cellIs" dxfId="543" priority="342" operator="between">
      <formula>1</formula>
      <formula>6</formula>
    </cfRule>
  </conditionalFormatting>
  <conditionalFormatting sqref="F61">
    <cfRule type="cellIs" dxfId="542" priority="343" operator="between">
      <formula>1</formula>
      <formula>6</formula>
    </cfRule>
  </conditionalFormatting>
  <conditionalFormatting sqref="F66">
    <cfRule type="cellIs" dxfId="541" priority="344" operator="between">
      <formula>1</formula>
      <formula>6</formula>
    </cfRule>
  </conditionalFormatting>
  <conditionalFormatting sqref="F67">
    <cfRule type="cellIs" dxfId="540" priority="345" operator="between">
      <formula>1</formula>
      <formula>6</formula>
    </cfRule>
  </conditionalFormatting>
  <conditionalFormatting sqref="F68">
    <cfRule type="cellIs" dxfId="539" priority="346" operator="between">
      <formula>1</formula>
      <formula>6</formula>
    </cfRule>
  </conditionalFormatting>
  <conditionalFormatting sqref="F69">
    <cfRule type="cellIs" dxfId="538" priority="347" operator="between">
      <formula>1</formula>
      <formula>6</formula>
    </cfRule>
  </conditionalFormatting>
  <conditionalFormatting sqref="F70">
    <cfRule type="cellIs" dxfId="537" priority="348" operator="between">
      <formula>1</formula>
      <formula>6</formula>
    </cfRule>
  </conditionalFormatting>
  <conditionalFormatting sqref="F71">
    <cfRule type="cellIs" dxfId="536" priority="349" operator="between">
      <formula>1</formula>
      <formula>6</formula>
    </cfRule>
  </conditionalFormatting>
  <conditionalFormatting sqref="F72">
    <cfRule type="cellIs" dxfId="535" priority="350" operator="between">
      <formula>1</formula>
      <formula>6</formula>
    </cfRule>
  </conditionalFormatting>
  <conditionalFormatting sqref="F73">
    <cfRule type="cellIs" dxfId="534" priority="351" operator="between">
      <formula>1</formula>
      <formula>6</formula>
    </cfRule>
  </conditionalFormatting>
  <conditionalFormatting sqref="F74">
    <cfRule type="cellIs" dxfId="533" priority="352" operator="between">
      <formula>1</formula>
      <formula>6</formula>
    </cfRule>
  </conditionalFormatting>
  <conditionalFormatting sqref="F79">
    <cfRule type="cellIs" dxfId="532" priority="353" operator="between">
      <formula>1</formula>
      <formula>6</formula>
    </cfRule>
  </conditionalFormatting>
  <conditionalFormatting sqref="F80">
    <cfRule type="cellIs" dxfId="531" priority="354" operator="between">
      <formula>1</formula>
      <formula>6</formula>
    </cfRule>
  </conditionalFormatting>
  <conditionalFormatting sqref="F81">
    <cfRule type="cellIs" dxfId="530" priority="355" operator="between">
      <formula>1</formula>
      <formula>6</formula>
    </cfRule>
  </conditionalFormatting>
  <conditionalFormatting sqref="F82">
    <cfRule type="cellIs" dxfId="529" priority="356" operator="between">
      <formula>1</formula>
      <formula>6</formula>
    </cfRule>
  </conditionalFormatting>
  <conditionalFormatting sqref="F83">
    <cfRule type="cellIs" dxfId="528" priority="357" operator="between">
      <formula>1</formula>
      <formula>6</formula>
    </cfRule>
  </conditionalFormatting>
  <conditionalFormatting sqref="F84">
    <cfRule type="cellIs" dxfId="527" priority="358" operator="between">
      <formula>1</formula>
      <formula>6</formula>
    </cfRule>
  </conditionalFormatting>
  <conditionalFormatting sqref="F85">
    <cfRule type="cellIs" dxfId="526" priority="359" operator="between">
      <formula>1</formula>
      <formula>6</formula>
    </cfRule>
  </conditionalFormatting>
  <conditionalFormatting sqref="F90">
    <cfRule type="cellIs" dxfId="525" priority="360" operator="between">
      <formula>1</formula>
      <formula>6</formula>
    </cfRule>
  </conditionalFormatting>
  <conditionalFormatting sqref="F91">
    <cfRule type="cellIs" dxfId="524" priority="361" operator="between">
      <formula>1</formula>
      <formula>6</formula>
    </cfRule>
  </conditionalFormatting>
  <conditionalFormatting sqref="F92">
    <cfRule type="cellIs" dxfId="523" priority="362" operator="between">
      <formula>1</formula>
      <formula>6</formula>
    </cfRule>
  </conditionalFormatting>
  <conditionalFormatting sqref="F93">
    <cfRule type="cellIs" dxfId="522" priority="363" operator="between">
      <formula>1</formula>
      <formula>6</formula>
    </cfRule>
  </conditionalFormatting>
  <conditionalFormatting sqref="F94">
    <cfRule type="cellIs" dxfId="521" priority="364" operator="between">
      <formula>1</formula>
      <formula>6</formula>
    </cfRule>
  </conditionalFormatting>
  <conditionalFormatting sqref="F95">
    <cfRule type="cellIs" dxfId="520" priority="365" operator="between">
      <formula>1</formula>
      <formula>6</formula>
    </cfRule>
  </conditionalFormatting>
  <conditionalFormatting sqref="F96">
    <cfRule type="cellIs" dxfId="519" priority="366" operator="between">
      <formula>1</formula>
      <formula>6</formula>
    </cfRule>
  </conditionalFormatting>
  <conditionalFormatting sqref="F97">
    <cfRule type="cellIs" dxfId="518" priority="367" operator="between">
      <formula>1</formula>
      <formula>6</formula>
    </cfRule>
  </conditionalFormatting>
  <conditionalFormatting sqref="F102">
    <cfRule type="cellIs" dxfId="517" priority="368" operator="between">
      <formula>1</formula>
      <formula>6</formula>
    </cfRule>
  </conditionalFormatting>
  <conditionalFormatting sqref="F103">
    <cfRule type="cellIs" dxfId="516" priority="369" operator="between">
      <formula>1</formula>
      <formula>6</formula>
    </cfRule>
  </conditionalFormatting>
  <conditionalFormatting sqref="F104">
    <cfRule type="cellIs" dxfId="515" priority="370" operator="between">
      <formula>1</formula>
      <formula>6</formula>
    </cfRule>
  </conditionalFormatting>
  <conditionalFormatting sqref="F105">
    <cfRule type="cellIs" dxfId="514" priority="371" operator="between">
      <formula>1</formula>
      <formula>6</formula>
    </cfRule>
  </conditionalFormatting>
  <conditionalFormatting sqref="F106">
    <cfRule type="cellIs" dxfId="513" priority="372" operator="between">
      <formula>1</formula>
      <formula>6</formula>
    </cfRule>
  </conditionalFormatting>
  <conditionalFormatting sqref="F107">
    <cfRule type="cellIs" dxfId="512" priority="373" operator="between">
      <formula>1</formula>
      <formula>6</formula>
    </cfRule>
  </conditionalFormatting>
  <conditionalFormatting sqref="F108">
    <cfRule type="cellIs" dxfId="511" priority="374" operator="between">
      <formula>1</formula>
      <formula>6</formula>
    </cfRule>
  </conditionalFormatting>
  <conditionalFormatting sqref="F109">
    <cfRule type="cellIs" dxfId="510" priority="375" operator="between">
      <formula>1</formula>
      <formula>6</formula>
    </cfRule>
  </conditionalFormatting>
  <conditionalFormatting sqref="F110">
    <cfRule type="cellIs" dxfId="509" priority="376" operator="between">
      <formula>1</formula>
      <formula>6</formula>
    </cfRule>
  </conditionalFormatting>
  <conditionalFormatting sqref="F115">
    <cfRule type="cellIs" dxfId="508" priority="377" operator="between">
      <formula>1</formula>
      <formula>6</formula>
    </cfRule>
  </conditionalFormatting>
  <conditionalFormatting sqref="F116">
    <cfRule type="cellIs" dxfId="507" priority="378" operator="between">
      <formula>1</formula>
      <formula>6</formula>
    </cfRule>
  </conditionalFormatting>
  <conditionalFormatting sqref="F117">
    <cfRule type="cellIs" dxfId="506" priority="379" operator="between">
      <formula>1</formula>
      <formula>6</formula>
    </cfRule>
  </conditionalFormatting>
  <conditionalFormatting sqref="F118">
    <cfRule type="cellIs" dxfId="505" priority="380" operator="between">
      <formula>1</formula>
      <formula>6</formula>
    </cfRule>
  </conditionalFormatting>
  <conditionalFormatting sqref="F119">
    <cfRule type="cellIs" dxfId="504" priority="381" operator="between">
      <formula>1</formula>
      <formula>6</formula>
    </cfRule>
  </conditionalFormatting>
  <conditionalFormatting sqref="F120">
    <cfRule type="cellIs" dxfId="503" priority="382" operator="between">
      <formula>1</formula>
      <formula>6</formula>
    </cfRule>
  </conditionalFormatting>
  <conditionalFormatting sqref="F121">
    <cfRule type="cellIs" dxfId="502" priority="383" operator="between">
      <formula>1</formula>
      <formula>6</formula>
    </cfRule>
  </conditionalFormatting>
  <conditionalFormatting sqref="F122">
    <cfRule type="cellIs" dxfId="501" priority="384" operator="between">
      <formula>1</formula>
      <formula>6</formula>
    </cfRule>
  </conditionalFormatting>
  <conditionalFormatting sqref="F123">
    <cfRule type="cellIs" dxfId="500" priority="385" operator="between">
      <formula>1</formula>
      <formula>6</formula>
    </cfRule>
  </conditionalFormatting>
  <conditionalFormatting sqref="F124">
    <cfRule type="cellIs" dxfId="499" priority="386" operator="between">
      <formula>1</formula>
      <formula>6</formula>
    </cfRule>
  </conditionalFormatting>
  <conditionalFormatting sqref="F125">
    <cfRule type="cellIs" dxfId="498" priority="387" operator="between">
      <formula>1</formula>
      <formula>6</formula>
    </cfRule>
  </conditionalFormatting>
  <conditionalFormatting sqref="F130">
    <cfRule type="cellIs" dxfId="497" priority="388" operator="between">
      <formula>1</formula>
      <formula>6</formula>
    </cfRule>
  </conditionalFormatting>
  <conditionalFormatting sqref="F131">
    <cfRule type="cellIs" dxfId="496" priority="389" operator="between">
      <formula>1</formula>
      <formula>6</formula>
    </cfRule>
  </conditionalFormatting>
  <conditionalFormatting sqref="F132">
    <cfRule type="cellIs" dxfId="495" priority="390" operator="between">
      <formula>1</formula>
      <formula>6</formula>
    </cfRule>
  </conditionalFormatting>
  <conditionalFormatting sqref="F133">
    <cfRule type="cellIs" dxfId="494" priority="391" operator="between">
      <formula>1</formula>
      <formula>6</formula>
    </cfRule>
  </conditionalFormatting>
  <conditionalFormatting sqref="F134">
    <cfRule type="cellIs" dxfId="493" priority="392" operator="between">
      <formula>1</formula>
      <formula>6</formula>
    </cfRule>
  </conditionalFormatting>
  <conditionalFormatting sqref="F135">
    <cfRule type="cellIs" dxfId="492" priority="393" operator="between">
      <formula>1</formula>
      <formula>6</formula>
    </cfRule>
  </conditionalFormatting>
  <conditionalFormatting sqref="F136">
    <cfRule type="cellIs" dxfId="491" priority="394" operator="between">
      <formula>1</formula>
      <formula>6</formula>
    </cfRule>
  </conditionalFormatting>
  <conditionalFormatting sqref="F137">
    <cfRule type="cellIs" dxfId="490" priority="395" operator="between">
      <formula>1</formula>
      <formula>6</formula>
    </cfRule>
  </conditionalFormatting>
  <conditionalFormatting sqref="F138">
    <cfRule type="cellIs" dxfId="489" priority="396" operator="between">
      <formula>1</formula>
      <formula>6</formula>
    </cfRule>
  </conditionalFormatting>
  <conditionalFormatting sqref="F139">
    <cfRule type="cellIs" dxfId="488" priority="397" operator="between">
      <formula>1</formula>
      <formula>6</formula>
    </cfRule>
  </conditionalFormatting>
  <conditionalFormatting sqref="F140">
    <cfRule type="cellIs" dxfId="487" priority="398" operator="between">
      <formula>1</formula>
      <formula>6</formula>
    </cfRule>
  </conditionalFormatting>
  <conditionalFormatting sqref="F141">
    <cfRule type="cellIs" dxfId="486" priority="399" operator="between">
      <formula>1</formula>
      <formula>6</formula>
    </cfRule>
  </conditionalFormatting>
  <conditionalFormatting sqref="F142:F151">
    <cfRule type="cellIs" dxfId="485" priority="400" operator="between">
      <formula>1</formula>
      <formula>6</formula>
    </cfRule>
  </conditionalFormatting>
  <conditionalFormatting sqref="G14">
    <cfRule type="cellIs" dxfId="484" priority="405" operator="between">
      <formula>1</formula>
      <formula>6</formula>
    </cfRule>
  </conditionalFormatting>
  <conditionalFormatting sqref="G15">
    <cfRule type="cellIs" dxfId="483" priority="406" operator="between">
      <formula>1</formula>
      <formula>6</formula>
    </cfRule>
  </conditionalFormatting>
  <conditionalFormatting sqref="G16">
    <cfRule type="cellIs" dxfId="482" priority="407" operator="between">
      <formula>1</formula>
      <formula>6</formula>
    </cfRule>
  </conditionalFormatting>
  <conditionalFormatting sqref="G17">
    <cfRule type="cellIs" dxfId="481" priority="408" operator="between">
      <formula>1</formula>
      <formula>6</formula>
    </cfRule>
  </conditionalFormatting>
  <conditionalFormatting sqref="G18">
    <cfRule type="cellIs" dxfId="480" priority="409" operator="between">
      <formula>1</formula>
      <formula>6</formula>
    </cfRule>
  </conditionalFormatting>
  <conditionalFormatting sqref="G19">
    <cfRule type="cellIs" dxfId="479" priority="410" operator="between">
      <formula>1</formula>
      <formula>6</formula>
    </cfRule>
  </conditionalFormatting>
  <conditionalFormatting sqref="G20">
    <cfRule type="cellIs" dxfId="478" priority="411" operator="between">
      <formula>1</formula>
      <formula>6</formula>
    </cfRule>
  </conditionalFormatting>
  <conditionalFormatting sqref="G21">
    <cfRule type="cellIs" dxfId="477" priority="412" operator="between">
      <formula>1</formula>
      <formula>6</formula>
    </cfRule>
  </conditionalFormatting>
  <conditionalFormatting sqref="G22">
    <cfRule type="cellIs" dxfId="476" priority="413" operator="between">
      <formula>1</formula>
      <formula>6</formula>
    </cfRule>
  </conditionalFormatting>
  <conditionalFormatting sqref="G23">
    <cfRule type="cellIs" dxfId="475" priority="414" operator="between">
      <formula>1</formula>
      <formula>6</formula>
    </cfRule>
  </conditionalFormatting>
  <conditionalFormatting sqref="G24">
    <cfRule type="cellIs" dxfId="474" priority="415" operator="between">
      <formula>1</formula>
      <formula>6</formula>
    </cfRule>
  </conditionalFormatting>
  <conditionalFormatting sqref="G25">
    <cfRule type="cellIs" dxfId="473" priority="416" operator="between">
      <formula>1</formula>
      <formula>6</formula>
    </cfRule>
  </conditionalFormatting>
  <conditionalFormatting sqref="G26">
    <cfRule type="cellIs" dxfId="472" priority="417" operator="between">
      <formula>1</formula>
      <formula>6</formula>
    </cfRule>
  </conditionalFormatting>
  <conditionalFormatting sqref="G27">
    <cfRule type="cellIs" dxfId="471" priority="418" operator="between">
      <formula>1</formula>
      <formula>6</formula>
    </cfRule>
  </conditionalFormatting>
  <conditionalFormatting sqref="G28">
    <cfRule type="cellIs" dxfId="470" priority="419" operator="between">
      <formula>1</formula>
      <formula>6</formula>
    </cfRule>
  </conditionalFormatting>
  <conditionalFormatting sqref="G34">
    <cfRule type="cellIs" dxfId="469" priority="420" operator="between">
      <formula>1</formula>
      <formula>6</formula>
    </cfRule>
  </conditionalFormatting>
  <conditionalFormatting sqref="G35">
    <cfRule type="cellIs" dxfId="468" priority="421" operator="between">
      <formula>1</formula>
      <formula>6</formula>
    </cfRule>
  </conditionalFormatting>
  <conditionalFormatting sqref="G36">
    <cfRule type="cellIs" dxfId="467" priority="422" operator="between">
      <formula>1</formula>
      <formula>6</formula>
    </cfRule>
  </conditionalFormatting>
  <conditionalFormatting sqref="G37">
    <cfRule type="cellIs" dxfId="466" priority="423" operator="between">
      <formula>1</formula>
      <formula>6</formula>
    </cfRule>
  </conditionalFormatting>
  <conditionalFormatting sqref="G38">
    <cfRule type="cellIs" dxfId="465" priority="424" operator="between">
      <formula>1</formula>
      <formula>6</formula>
    </cfRule>
  </conditionalFormatting>
  <conditionalFormatting sqref="G39">
    <cfRule type="cellIs" dxfId="464" priority="425" operator="between">
      <formula>1</formula>
      <formula>6</formula>
    </cfRule>
  </conditionalFormatting>
  <conditionalFormatting sqref="G40">
    <cfRule type="cellIs" dxfId="463" priority="426" operator="between">
      <formula>1</formula>
      <formula>6</formula>
    </cfRule>
  </conditionalFormatting>
  <conditionalFormatting sqref="G41">
    <cfRule type="cellIs" dxfId="462" priority="427" operator="between">
      <formula>1</formula>
      <formula>6</formula>
    </cfRule>
  </conditionalFormatting>
  <conditionalFormatting sqref="G42">
    <cfRule type="cellIs" dxfId="461" priority="428" operator="between">
      <formula>1</formula>
      <formula>6</formula>
    </cfRule>
  </conditionalFormatting>
  <conditionalFormatting sqref="G43">
    <cfRule type="cellIs" dxfId="460" priority="429" operator="between">
      <formula>1</formula>
      <formula>6</formula>
    </cfRule>
  </conditionalFormatting>
  <conditionalFormatting sqref="G44">
    <cfRule type="cellIs" dxfId="459" priority="430" operator="between">
      <formula>1</formula>
      <formula>6</formula>
    </cfRule>
  </conditionalFormatting>
  <conditionalFormatting sqref="G45">
    <cfRule type="cellIs" dxfId="458" priority="431" operator="between">
      <formula>1</formula>
      <formula>6</formula>
    </cfRule>
  </conditionalFormatting>
  <conditionalFormatting sqref="G47">
    <cfRule type="cellIs" dxfId="457" priority="432" operator="between">
      <formula>1</formula>
      <formula>6</formula>
    </cfRule>
  </conditionalFormatting>
  <conditionalFormatting sqref="G48">
    <cfRule type="cellIs" dxfId="456" priority="433" operator="between">
      <formula>1</formula>
      <formula>6</formula>
    </cfRule>
  </conditionalFormatting>
  <conditionalFormatting sqref="G49">
    <cfRule type="cellIs" dxfId="455" priority="434" operator="between">
      <formula>1</formula>
      <formula>6</formula>
    </cfRule>
  </conditionalFormatting>
  <conditionalFormatting sqref="G50">
    <cfRule type="cellIs" dxfId="454" priority="435" operator="between">
      <formula>1</formula>
      <formula>6</formula>
    </cfRule>
  </conditionalFormatting>
  <conditionalFormatting sqref="G51">
    <cfRule type="cellIs" dxfId="453" priority="436" operator="between">
      <formula>1</formula>
      <formula>6</formula>
    </cfRule>
  </conditionalFormatting>
  <conditionalFormatting sqref="G53">
    <cfRule type="cellIs" dxfId="452" priority="437" operator="between">
      <formula>1</formula>
      <formula>6</formula>
    </cfRule>
  </conditionalFormatting>
  <conditionalFormatting sqref="G54">
    <cfRule type="cellIs" dxfId="451" priority="438" operator="between">
      <formula>1</formula>
      <formula>6</formula>
    </cfRule>
  </conditionalFormatting>
  <conditionalFormatting sqref="G55">
    <cfRule type="cellIs" dxfId="450" priority="439" operator="between">
      <formula>1</formula>
      <formula>6</formula>
    </cfRule>
  </conditionalFormatting>
  <conditionalFormatting sqref="G56">
    <cfRule type="cellIs" dxfId="449" priority="440" operator="between">
      <formula>1</formula>
      <formula>6</formula>
    </cfRule>
  </conditionalFormatting>
  <conditionalFormatting sqref="G58">
    <cfRule type="cellIs" dxfId="448" priority="441" operator="between">
      <formula>1</formula>
      <formula>6</formula>
    </cfRule>
  </conditionalFormatting>
  <conditionalFormatting sqref="G59">
    <cfRule type="cellIs" dxfId="447" priority="442" operator="between">
      <formula>1</formula>
      <formula>6</formula>
    </cfRule>
  </conditionalFormatting>
  <conditionalFormatting sqref="G60">
    <cfRule type="cellIs" dxfId="446" priority="443" operator="between">
      <formula>1</formula>
      <formula>6</formula>
    </cfRule>
  </conditionalFormatting>
  <conditionalFormatting sqref="G61">
    <cfRule type="cellIs" dxfId="445" priority="444" operator="between">
      <formula>1</formula>
      <formula>6</formula>
    </cfRule>
  </conditionalFormatting>
  <conditionalFormatting sqref="G66">
    <cfRule type="cellIs" dxfId="444" priority="445" operator="between">
      <formula>1</formula>
      <formula>6</formula>
    </cfRule>
  </conditionalFormatting>
  <conditionalFormatting sqref="G67">
    <cfRule type="cellIs" dxfId="443" priority="446" operator="between">
      <formula>1</formula>
      <formula>6</formula>
    </cfRule>
  </conditionalFormatting>
  <conditionalFormatting sqref="G68">
    <cfRule type="cellIs" dxfId="442" priority="447" operator="between">
      <formula>1</formula>
      <formula>6</formula>
    </cfRule>
  </conditionalFormatting>
  <conditionalFormatting sqref="G69">
    <cfRule type="cellIs" dxfId="441" priority="448" operator="between">
      <formula>1</formula>
      <formula>6</formula>
    </cfRule>
  </conditionalFormatting>
  <conditionalFormatting sqref="G70">
    <cfRule type="cellIs" dxfId="440" priority="449" operator="between">
      <formula>1</formula>
      <formula>6</formula>
    </cfRule>
  </conditionalFormatting>
  <conditionalFormatting sqref="G71">
    <cfRule type="cellIs" dxfId="439" priority="450" operator="between">
      <formula>1</formula>
      <formula>6</formula>
    </cfRule>
  </conditionalFormatting>
  <conditionalFormatting sqref="G72">
    <cfRule type="cellIs" dxfId="438" priority="451" operator="between">
      <formula>1</formula>
      <formula>6</formula>
    </cfRule>
  </conditionalFormatting>
  <conditionalFormatting sqref="G73">
    <cfRule type="cellIs" dxfId="437" priority="452" operator="between">
      <formula>1</formula>
      <formula>6</formula>
    </cfRule>
  </conditionalFormatting>
  <conditionalFormatting sqref="G74">
    <cfRule type="cellIs" dxfId="436" priority="453" operator="between">
      <formula>1</formula>
      <formula>6</formula>
    </cfRule>
  </conditionalFormatting>
  <conditionalFormatting sqref="G79">
    <cfRule type="cellIs" dxfId="435" priority="454" operator="between">
      <formula>1</formula>
      <formula>6</formula>
    </cfRule>
  </conditionalFormatting>
  <conditionalFormatting sqref="G80">
    <cfRule type="cellIs" dxfId="434" priority="455" operator="between">
      <formula>1</formula>
      <formula>6</formula>
    </cfRule>
  </conditionalFormatting>
  <conditionalFormatting sqref="G81">
    <cfRule type="cellIs" dxfId="433" priority="456" operator="between">
      <formula>1</formula>
      <formula>6</formula>
    </cfRule>
  </conditionalFormatting>
  <conditionalFormatting sqref="G82">
    <cfRule type="cellIs" dxfId="432" priority="457" operator="between">
      <formula>1</formula>
      <formula>6</formula>
    </cfRule>
  </conditionalFormatting>
  <conditionalFormatting sqref="G83">
    <cfRule type="cellIs" dxfId="431" priority="458" operator="between">
      <formula>1</formula>
      <formula>6</formula>
    </cfRule>
  </conditionalFormatting>
  <conditionalFormatting sqref="G84">
    <cfRule type="cellIs" dxfId="430" priority="459" operator="between">
      <formula>1</formula>
      <formula>6</formula>
    </cfRule>
  </conditionalFormatting>
  <conditionalFormatting sqref="G85">
    <cfRule type="cellIs" dxfId="429" priority="460" operator="between">
      <formula>1</formula>
      <formula>6</formula>
    </cfRule>
  </conditionalFormatting>
  <conditionalFormatting sqref="G90">
    <cfRule type="cellIs" dxfId="428" priority="461" operator="between">
      <formula>1</formula>
      <formula>6</formula>
    </cfRule>
  </conditionalFormatting>
  <conditionalFormatting sqref="G91">
    <cfRule type="cellIs" dxfId="427" priority="462" operator="between">
      <formula>1</formula>
      <formula>6</formula>
    </cfRule>
  </conditionalFormatting>
  <conditionalFormatting sqref="G92">
    <cfRule type="cellIs" dxfId="426" priority="463" operator="between">
      <formula>1</formula>
      <formula>6</formula>
    </cfRule>
  </conditionalFormatting>
  <conditionalFormatting sqref="G93">
    <cfRule type="cellIs" dxfId="425" priority="464" operator="between">
      <formula>1</formula>
      <formula>6</formula>
    </cfRule>
  </conditionalFormatting>
  <conditionalFormatting sqref="G94">
    <cfRule type="cellIs" dxfId="424" priority="465" operator="between">
      <formula>1</formula>
      <formula>6</formula>
    </cfRule>
  </conditionalFormatting>
  <conditionalFormatting sqref="G95">
    <cfRule type="cellIs" dxfId="423" priority="466" operator="between">
      <formula>1</formula>
      <formula>6</formula>
    </cfRule>
  </conditionalFormatting>
  <conditionalFormatting sqref="G96">
    <cfRule type="cellIs" dxfId="422" priority="467" operator="between">
      <formula>1</formula>
      <formula>6</formula>
    </cfRule>
  </conditionalFormatting>
  <conditionalFormatting sqref="G97">
    <cfRule type="cellIs" dxfId="421" priority="468" operator="between">
      <formula>1</formula>
      <formula>6</formula>
    </cfRule>
  </conditionalFormatting>
  <conditionalFormatting sqref="G102">
    <cfRule type="cellIs" dxfId="420" priority="469" operator="between">
      <formula>1</formula>
      <formula>6</formula>
    </cfRule>
  </conditionalFormatting>
  <conditionalFormatting sqref="G103">
    <cfRule type="cellIs" dxfId="419" priority="470" operator="between">
      <formula>1</formula>
      <formula>6</formula>
    </cfRule>
  </conditionalFormatting>
  <conditionalFormatting sqref="G104">
    <cfRule type="cellIs" dxfId="418" priority="471" operator="between">
      <formula>1</formula>
      <formula>6</formula>
    </cfRule>
  </conditionalFormatting>
  <conditionalFormatting sqref="G105">
    <cfRule type="cellIs" dxfId="417" priority="472" operator="between">
      <formula>1</formula>
      <formula>6</formula>
    </cfRule>
  </conditionalFormatting>
  <conditionalFormatting sqref="G106">
    <cfRule type="cellIs" dxfId="416" priority="473" operator="between">
      <formula>1</formula>
      <formula>6</formula>
    </cfRule>
  </conditionalFormatting>
  <conditionalFormatting sqref="G107">
    <cfRule type="cellIs" dxfId="415" priority="474" operator="between">
      <formula>1</formula>
      <formula>6</formula>
    </cfRule>
  </conditionalFormatting>
  <conditionalFormatting sqref="G108">
    <cfRule type="cellIs" dxfId="414" priority="475" operator="between">
      <formula>1</formula>
      <formula>6</formula>
    </cfRule>
  </conditionalFormatting>
  <conditionalFormatting sqref="G109">
    <cfRule type="cellIs" dxfId="413" priority="476" operator="between">
      <formula>1</formula>
      <formula>6</formula>
    </cfRule>
  </conditionalFormatting>
  <conditionalFormatting sqref="G110">
    <cfRule type="cellIs" dxfId="412" priority="477" operator="between">
      <formula>1</formula>
      <formula>6</formula>
    </cfRule>
  </conditionalFormatting>
  <conditionalFormatting sqref="G115">
    <cfRule type="cellIs" dxfId="411" priority="478" operator="between">
      <formula>1</formula>
      <formula>6</formula>
    </cfRule>
  </conditionalFormatting>
  <conditionalFormatting sqref="G116">
    <cfRule type="cellIs" dxfId="410" priority="479" operator="between">
      <formula>1</formula>
      <formula>6</formula>
    </cfRule>
  </conditionalFormatting>
  <conditionalFormatting sqref="G117">
    <cfRule type="cellIs" dxfId="409" priority="480" operator="between">
      <formula>1</formula>
      <formula>6</formula>
    </cfRule>
  </conditionalFormatting>
  <conditionalFormatting sqref="G118">
    <cfRule type="cellIs" dxfId="408" priority="481" operator="between">
      <formula>1</formula>
      <formula>6</formula>
    </cfRule>
  </conditionalFormatting>
  <conditionalFormatting sqref="G119">
    <cfRule type="cellIs" dxfId="407" priority="482" operator="between">
      <formula>1</formula>
      <formula>6</formula>
    </cfRule>
  </conditionalFormatting>
  <conditionalFormatting sqref="G120">
    <cfRule type="cellIs" dxfId="406" priority="483" operator="between">
      <formula>1</formula>
      <formula>6</formula>
    </cfRule>
  </conditionalFormatting>
  <conditionalFormatting sqref="G121">
    <cfRule type="cellIs" dxfId="405" priority="484" operator="between">
      <formula>1</formula>
      <formula>6</formula>
    </cfRule>
  </conditionalFormatting>
  <conditionalFormatting sqref="G122">
    <cfRule type="cellIs" dxfId="404" priority="485" operator="between">
      <formula>1</formula>
      <formula>6</formula>
    </cfRule>
  </conditionalFormatting>
  <conditionalFormatting sqref="G123">
    <cfRule type="cellIs" dxfId="403" priority="486" operator="between">
      <formula>1</formula>
      <formula>6</formula>
    </cfRule>
  </conditionalFormatting>
  <conditionalFormatting sqref="G124">
    <cfRule type="cellIs" dxfId="402" priority="487" operator="between">
      <formula>1</formula>
      <formula>6</formula>
    </cfRule>
  </conditionalFormatting>
  <conditionalFormatting sqref="G125">
    <cfRule type="cellIs" dxfId="401" priority="488" operator="between">
      <formula>1</formula>
      <formula>6</formula>
    </cfRule>
  </conditionalFormatting>
  <conditionalFormatting sqref="G130">
    <cfRule type="cellIs" dxfId="400" priority="489" operator="between">
      <formula>1</formula>
      <formula>6</formula>
    </cfRule>
  </conditionalFormatting>
  <conditionalFormatting sqref="G131">
    <cfRule type="cellIs" dxfId="399" priority="490" operator="between">
      <formula>1</formula>
      <formula>6</formula>
    </cfRule>
  </conditionalFormatting>
  <conditionalFormatting sqref="G132">
    <cfRule type="cellIs" dxfId="398" priority="491" operator="between">
      <formula>1</formula>
      <formula>6</formula>
    </cfRule>
  </conditionalFormatting>
  <conditionalFormatting sqref="G133">
    <cfRule type="cellIs" dxfId="397" priority="492" operator="between">
      <formula>1</formula>
      <formula>6</formula>
    </cfRule>
  </conditionalFormatting>
  <conditionalFormatting sqref="G134">
    <cfRule type="cellIs" dxfId="396" priority="493" operator="between">
      <formula>1</formula>
      <formula>6</formula>
    </cfRule>
  </conditionalFormatting>
  <conditionalFormatting sqref="G135">
    <cfRule type="cellIs" dxfId="395" priority="494" operator="between">
      <formula>1</formula>
      <formula>6</formula>
    </cfRule>
  </conditionalFormatting>
  <conditionalFormatting sqref="G136">
    <cfRule type="cellIs" dxfId="394" priority="495" operator="between">
      <formula>1</formula>
      <formula>6</formula>
    </cfRule>
  </conditionalFormatting>
  <conditionalFormatting sqref="G137">
    <cfRule type="cellIs" dxfId="393" priority="496" operator="between">
      <formula>1</formula>
      <formula>6</formula>
    </cfRule>
  </conditionalFormatting>
  <conditionalFormatting sqref="G138">
    <cfRule type="cellIs" dxfId="392" priority="497" operator="between">
      <formula>1</formula>
      <formula>6</formula>
    </cfRule>
  </conditionalFormatting>
  <conditionalFormatting sqref="G139">
    <cfRule type="cellIs" dxfId="391" priority="498" operator="between">
      <formula>1</formula>
      <formula>6</formula>
    </cfRule>
  </conditionalFormatting>
  <conditionalFormatting sqref="G140">
    <cfRule type="cellIs" dxfId="390" priority="499" operator="between">
      <formula>1</formula>
      <formula>6</formula>
    </cfRule>
  </conditionalFormatting>
  <conditionalFormatting sqref="G141">
    <cfRule type="cellIs" dxfId="389" priority="500" operator="between">
      <formula>1</formula>
      <formula>6</formula>
    </cfRule>
  </conditionalFormatting>
  <conditionalFormatting sqref="G142:G151">
    <cfRule type="cellIs" dxfId="388" priority="501" operator="between">
      <formula>1</formula>
      <formula>6</formula>
    </cfRule>
  </conditionalFormatting>
  <conditionalFormatting sqref="H14">
    <cfRule type="cellIs" dxfId="387" priority="506" operator="between">
      <formula>1</formula>
      <formula>6</formula>
    </cfRule>
  </conditionalFormatting>
  <conditionalFormatting sqref="H15">
    <cfRule type="cellIs" dxfId="386" priority="507" operator="between">
      <formula>1</formula>
      <formula>6</formula>
    </cfRule>
  </conditionalFormatting>
  <conditionalFormatting sqref="H16">
    <cfRule type="cellIs" dxfId="385" priority="508" operator="between">
      <formula>1</formula>
      <formula>6</formula>
    </cfRule>
  </conditionalFormatting>
  <conditionalFormatting sqref="H17">
    <cfRule type="cellIs" dxfId="384" priority="509" operator="between">
      <formula>1</formula>
      <formula>6</formula>
    </cfRule>
  </conditionalFormatting>
  <conditionalFormatting sqref="H18">
    <cfRule type="cellIs" dxfId="383" priority="510" operator="between">
      <formula>1</formula>
      <formula>6</formula>
    </cfRule>
  </conditionalFormatting>
  <conditionalFormatting sqref="H19">
    <cfRule type="cellIs" dxfId="382" priority="511" operator="between">
      <formula>1</formula>
      <formula>6</formula>
    </cfRule>
  </conditionalFormatting>
  <conditionalFormatting sqref="H20">
    <cfRule type="cellIs" dxfId="381" priority="512" operator="between">
      <formula>1</formula>
      <formula>6</formula>
    </cfRule>
  </conditionalFormatting>
  <conditionalFormatting sqref="H21">
    <cfRule type="cellIs" dxfId="380" priority="513" operator="between">
      <formula>1</formula>
      <formula>6</formula>
    </cfRule>
  </conditionalFormatting>
  <conditionalFormatting sqref="H22">
    <cfRule type="cellIs" dxfId="379" priority="514" operator="between">
      <formula>1</formula>
      <formula>6</formula>
    </cfRule>
  </conditionalFormatting>
  <conditionalFormatting sqref="H23">
    <cfRule type="cellIs" dxfId="378" priority="515" operator="between">
      <formula>1</formula>
      <formula>6</formula>
    </cfRule>
  </conditionalFormatting>
  <conditionalFormatting sqref="H24">
    <cfRule type="cellIs" dxfId="377" priority="516" operator="between">
      <formula>1</formula>
      <formula>6</formula>
    </cfRule>
  </conditionalFormatting>
  <conditionalFormatting sqref="H25">
    <cfRule type="cellIs" dxfId="376" priority="517" operator="between">
      <formula>1</formula>
      <formula>6</formula>
    </cfRule>
  </conditionalFormatting>
  <conditionalFormatting sqref="H26">
    <cfRule type="cellIs" dxfId="375" priority="518" operator="between">
      <formula>1</formula>
      <formula>6</formula>
    </cfRule>
  </conditionalFormatting>
  <conditionalFormatting sqref="H27">
    <cfRule type="cellIs" dxfId="374" priority="519" operator="between">
      <formula>1</formula>
      <formula>6</formula>
    </cfRule>
  </conditionalFormatting>
  <conditionalFormatting sqref="H28">
    <cfRule type="cellIs" dxfId="373" priority="520" operator="between">
      <formula>1</formula>
      <formula>6</formula>
    </cfRule>
  </conditionalFormatting>
  <conditionalFormatting sqref="H34">
    <cfRule type="cellIs" dxfId="372" priority="521" operator="between">
      <formula>1</formula>
      <formula>6</formula>
    </cfRule>
  </conditionalFormatting>
  <conditionalFormatting sqref="H35">
    <cfRule type="cellIs" dxfId="371" priority="522" operator="between">
      <formula>1</formula>
      <formula>6</formula>
    </cfRule>
  </conditionalFormatting>
  <conditionalFormatting sqref="H36">
    <cfRule type="cellIs" dxfId="370" priority="523" operator="between">
      <formula>1</formula>
      <formula>6</formula>
    </cfRule>
  </conditionalFormatting>
  <conditionalFormatting sqref="H37">
    <cfRule type="cellIs" dxfId="369" priority="524" operator="between">
      <formula>1</formula>
      <formula>6</formula>
    </cfRule>
  </conditionalFormatting>
  <conditionalFormatting sqref="H38">
    <cfRule type="cellIs" dxfId="368" priority="525" operator="between">
      <formula>1</formula>
      <formula>6</formula>
    </cfRule>
  </conditionalFormatting>
  <conditionalFormatting sqref="H39">
    <cfRule type="cellIs" dxfId="367" priority="526" operator="between">
      <formula>1</formula>
      <formula>6</formula>
    </cfRule>
  </conditionalFormatting>
  <conditionalFormatting sqref="H40">
    <cfRule type="cellIs" dxfId="366" priority="527" operator="between">
      <formula>1</formula>
      <formula>6</formula>
    </cfRule>
  </conditionalFormatting>
  <conditionalFormatting sqref="H41">
    <cfRule type="cellIs" dxfId="365" priority="528" operator="between">
      <formula>1</formula>
      <formula>6</formula>
    </cfRule>
  </conditionalFormatting>
  <conditionalFormatting sqref="H42">
    <cfRule type="cellIs" dxfId="364" priority="529" operator="between">
      <formula>1</formula>
      <formula>6</formula>
    </cfRule>
  </conditionalFormatting>
  <conditionalFormatting sqref="H43">
    <cfRule type="cellIs" dxfId="363" priority="530" operator="between">
      <formula>1</formula>
      <formula>6</formula>
    </cfRule>
  </conditionalFormatting>
  <conditionalFormatting sqref="H44">
    <cfRule type="cellIs" dxfId="362" priority="531" operator="between">
      <formula>1</formula>
      <formula>6</formula>
    </cfRule>
  </conditionalFormatting>
  <conditionalFormatting sqref="H45">
    <cfRule type="cellIs" dxfId="361" priority="532" operator="between">
      <formula>1</formula>
      <formula>6</formula>
    </cfRule>
  </conditionalFormatting>
  <conditionalFormatting sqref="H47">
    <cfRule type="cellIs" dxfId="360" priority="533" operator="between">
      <formula>1</formula>
      <formula>6</formula>
    </cfRule>
  </conditionalFormatting>
  <conditionalFormatting sqref="H48">
    <cfRule type="cellIs" dxfId="359" priority="534" operator="between">
      <formula>1</formula>
      <formula>6</formula>
    </cfRule>
  </conditionalFormatting>
  <conditionalFormatting sqref="H49">
    <cfRule type="cellIs" dxfId="358" priority="535" operator="between">
      <formula>1</formula>
      <formula>6</formula>
    </cfRule>
  </conditionalFormatting>
  <conditionalFormatting sqref="H50">
    <cfRule type="cellIs" dxfId="357" priority="536" operator="between">
      <formula>1</formula>
      <formula>6</formula>
    </cfRule>
  </conditionalFormatting>
  <conditionalFormatting sqref="H51">
    <cfRule type="cellIs" dxfId="356" priority="537" operator="between">
      <formula>1</formula>
      <formula>6</formula>
    </cfRule>
  </conditionalFormatting>
  <conditionalFormatting sqref="H53">
    <cfRule type="cellIs" dxfId="355" priority="538" operator="between">
      <formula>1</formula>
      <formula>6</formula>
    </cfRule>
  </conditionalFormatting>
  <conditionalFormatting sqref="H54">
    <cfRule type="cellIs" dxfId="354" priority="539" operator="between">
      <formula>1</formula>
      <formula>6</formula>
    </cfRule>
  </conditionalFormatting>
  <conditionalFormatting sqref="H55">
    <cfRule type="cellIs" dxfId="353" priority="540" operator="between">
      <formula>1</formula>
      <formula>6</formula>
    </cfRule>
  </conditionalFormatting>
  <conditionalFormatting sqref="H56">
    <cfRule type="cellIs" dxfId="352" priority="541" operator="between">
      <formula>1</formula>
      <formula>6</formula>
    </cfRule>
  </conditionalFormatting>
  <conditionalFormatting sqref="H58">
    <cfRule type="cellIs" dxfId="351" priority="542" operator="between">
      <formula>1</formula>
      <formula>6</formula>
    </cfRule>
  </conditionalFormatting>
  <conditionalFormatting sqref="H59">
    <cfRule type="cellIs" dxfId="350" priority="543" operator="between">
      <formula>1</formula>
      <formula>6</formula>
    </cfRule>
  </conditionalFormatting>
  <conditionalFormatting sqref="H60">
    <cfRule type="cellIs" dxfId="349" priority="544" operator="between">
      <formula>1</formula>
      <formula>6</formula>
    </cfRule>
  </conditionalFormatting>
  <conditionalFormatting sqref="H61">
    <cfRule type="cellIs" dxfId="348" priority="545" operator="between">
      <formula>1</formula>
      <formula>6</formula>
    </cfRule>
  </conditionalFormatting>
  <conditionalFormatting sqref="H66">
    <cfRule type="cellIs" dxfId="347" priority="546" operator="between">
      <formula>1</formula>
      <formula>6</formula>
    </cfRule>
  </conditionalFormatting>
  <conditionalFormatting sqref="H67">
    <cfRule type="cellIs" dxfId="346" priority="547" operator="between">
      <formula>1</formula>
      <formula>6</formula>
    </cfRule>
  </conditionalFormatting>
  <conditionalFormatting sqref="H68">
    <cfRule type="cellIs" dxfId="345" priority="548" operator="between">
      <formula>1</formula>
      <formula>6</formula>
    </cfRule>
  </conditionalFormatting>
  <conditionalFormatting sqref="H69">
    <cfRule type="cellIs" dxfId="344" priority="549" operator="between">
      <formula>1</formula>
      <formula>6</formula>
    </cfRule>
  </conditionalFormatting>
  <conditionalFormatting sqref="H70">
    <cfRule type="cellIs" dxfId="343" priority="550" operator="between">
      <formula>1</formula>
      <formula>6</formula>
    </cfRule>
  </conditionalFormatting>
  <conditionalFormatting sqref="H71">
    <cfRule type="cellIs" dxfId="342" priority="551" operator="between">
      <formula>1</formula>
      <formula>6</formula>
    </cfRule>
  </conditionalFormatting>
  <conditionalFormatting sqref="H72">
    <cfRule type="cellIs" dxfId="341" priority="552" operator="between">
      <formula>1</formula>
      <formula>6</formula>
    </cfRule>
  </conditionalFormatting>
  <conditionalFormatting sqref="H73">
    <cfRule type="cellIs" dxfId="340" priority="553" operator="between">
      <formula>1</formula>
      <formula>6</formula>
    </cfRule>
  </conditionalFormatting>
  <conditionalFormatting sqref="H74">
    <cfRule type="cellIs" dxfId="339" priority="554" operator="between">
      <formula>1</formula>
      <formula>6</formula>
    </cfRule>
  </conditionalFormatting>
  <conditionalFormatting sqref="H79">
    <cfRule type="cellIs" dxfId="338" priority="555" operator="between">
      <formula>1</formula>
      <formula>6</formula>
    </cfRule>
  </conditionalFormatting>
  <conditionalFormatting sqref="H80">
    <cfRule type="cellIs" dxfId="337" priority="556" operator="between">
      <formula>1</formula>
      <formula>6</formula>
    </cfRule>
  </conditionalFormatting>
  <conditionalFormatting sqref="H81">
    <cfRule type="cellIs" dxfId="336" priority="557" operator="between">
      <formula>1</formula>
      <formula>6</formula>
    </cfRule>
  </conditionalFormatting>
  <conditionalFormatting sqref="H82">
    <cfRule type="cellIs" dxfId="335" priority="558" operator="between">
      <formula>1</formula>
      <formula>6</formula>
    </cfRule>
  </conditionalFormatting>
  <conditionalFormatting sqref="H83">
    <cfRule type="cellIs" dxfId="334" priority="559" operator="between">
      <formula>1</formula>
      <formula>6</formula>
    </cfRule>
  </conditionalFormatting>
  <conditionalFormatting sqref="H84">
    <cfRule type="cellIs" dxfId="333" priority="560" operator="between">
      <formula>1</formula>
      <formula>6</formula>
    </cfRule>
  </conditionalFormatting>
  <conditionalFormatting sqref="H85">
    <cfRule type="cellIs" dxfId="332" priority="561" operator="between">
      <formula>1</formula>
      <formula>6</formula>
    </cfRule>
  </conditionalFormatting>
  <conditionalFormatting sqref="H90">
    <cfRule type="cellIs" dxfId="331" priority="562" operator="between">
      <formula>1</formula>
      <formula>6</formula>
    </cfRule>
  </conditionalFormatting>
  <conditionalFormatting sqref="H91">
    <cfRule type="cellIs" dxfId="330" priority="563" operator="between">
      <formula>1</formula>
      <formula>6</formula>
    </cfRule>
  </conditionalFormatting>
  <conditionalFormatting sqref="H92">
    <cfRule type="cellIs" dxfId="329" priority="564" operator="between">
      <formula>1</formula>
      <formula>6</formula>
    </cfRule>
  </conditionalFormatting>
  <conditionalFormatting sqref="H93">
    <cfRule type="cellIs" dxfId="328" priority="565" operator="between">
      <formula>1</formula>
      <formula>6</formula>
    </cfRule>
  </conditionalFormatting>
  <conditionalFormatting sqref="H94">
    <cfRule type="cellIs" dxfId="327" priority="566" operator="between">
      <formula>1</formula>
      <formula>6</formula>
    </cfRule>
  </conditionalFormatting>
  <conditionalFormatting sqref="H95">
    <cfRule type="cellIs" dxfId="326" priority="567" operator="between">
      <formula>1</formula>
      <formula>6</formula>
    </cfRule>
  </conditionalFormatting>
  <conditionalFormatting sqref="H96">
    <cfRule type="cellIs" dxfId="325" priority="568" operator="between">
      <formula>1</formula>
      <formula>6</formula>
    </cfRule>
  </conditionalFormatting>
  <conditionalFormatting sqref="H97">
    <cfRule type="cellIs" dxfId="324" priority="569" operator="between">
      <formula>1</formula>
      <formula>6</formula>
    </cfRule>
  </conditionalFormatting>
  <conditionalFormatting sqref="H102">
    <cfRule type="cellIs" dxfId="323" priority="570" operator="between">
      <formula>1</formula>
      <formula>6</formula>
    </cfRule>
  </conditionalFormatting>
  <conditionalFormatting sqref="H103">
    <cfRule type="cellIs" dxfId="322" priority="571" operator="between">
      <formula>1</formula>
      <formula>6</formula>
    </cfRule>
  </conditionalFormatting>
  <conditionalFormatting sqref="H104">
    <cfRule type="cellIs" dxfId="321" priority="572" operator="between">
      <formula>1</formula>
      <formula>6</formula>
    </cfRule>
  </conditionalFormatting>
  <conditionalFormatting sqref="H105">
    <cfRule type="cellIs" dxfId="320" priority="573" operator="between">
      <formula>1</formula>
      <formula>6</formula>
    </cfRule>
  </conditionalFormatting>
  <conditionalFormatting sqref="H106">
    <cfRule type="cellIs" dxfId="319" priority="574" operator="between">
      <formula>1</formula>
      <formula>6</formula>
    </cfRule>
  </conditionalFormatting>
  <conditionalFormatting sqref="H107">
    <cfRule type="cellIs" dxfId="318" priority="575" operator="between">
      <formula>1</formula>
      <formula>6</formula>
    </cfRule>
  </conditionalFormatting>
  <conditionalFormatting sqref="H108">
    <cfRule type="cellIs" dxfId="317" priority="576" operator="between">
      <formula>1</formula>
      <formula>6</formula>
    </cfRule>
  </conditionalFormatting>
  <conditionalFormatting sqref="H109">
    <cfRule type="cellIs" dxfId="316" priority="577" operator="between">
      <formula>1</formula>
      <formula>6</formula>
    </cfRule>
  </conditionalFormatting>
  <conditionalFormatting sqref="H110">
    <cfRule type="cellIs" dxfId="315" priority="578" operator="between">
      <formula>1</formula>
      <formula>6</formula>
    </cfRule>
  </conditionalFormatting>
  <conditionalFormatting sqref="H115">
    <cfRule type="cellIs" dxfId="314" priority="579" operator="between">
      <formula>1</formula>
      <formula>6</formula>
    </cfRule>
  </conditionalFormatting>
  <conditionalFormatting sqref="H116">
    <cfRule type="cellIs" dxfId="313" priority="580" operator="between">
      <formula>1</formula>
      <formula>6</formula>
    </cfRule>
  </conditionalFormatting>
  <conditionalFormatting sqref="H117">
    <cfRule type="cellIs" dxfId="312" priority="581" operator="between">
      <formula>1</formula>
      <formula>6</formula>
    </cfRule>
  </conditionalFormatting>
  <conditionalFormatting sqref="H118">
    <cfRule type="cellIs" dxfId="311" priority="582" operator="between">
      <formula>1</formula>
      <formula>6</formula>
    </cfRule>
  </conditionalFormatting>
  <conditionalFormatting sqref="H119">
    <cfRule type="cellIs" dxfId="310" priority="583" operator="between">
      <formula>1</formula>
      <formula>6</formula>
    </cfRule>
  </conditionalFormatting>
  <conditionalFormatting sqref="H120">
    <cfRule type="cellIs" dxfId="309" priority="584" operator="between">
      <formula>1</formula>
      <formula>6</formula>
    </cfRule>
  </conditionalFormatting>
  <conditionalFormatting sqref="H121">
    <cfRule type="cellIs" dxfId="308" priority="585" operator="between">
      <formula>1</formula>
      <formula>6</formula>
    </cfRule>
  </conditionalFormatting>
  <conditionalFormatting sqref="H122">
    <cfRule type="cellIs" dxfId="307" priority="586" operator="between">
      <formula>1</formula>
      <formula>6</formula>
    </cfRule>
  </conditionalFormatting>
  <conditionalFormatting sqref="H123">
    <cfRule type="cellIs" dxfId="306" priority="587" operator="between">
      <formula>1</formula>
      <formula>6</formula>
    </cfRule>
  </conditionalFormatting>
  <conditionalFormatting sqref="H124">
    <cfRule type="cellIs" dxfId="305" priority="588" operator="between">
      <formula>1</formula>
      <formula>6</formula>
    </cfRule>
  </conditionalFormatting>
  <conditionalFormatting sqref="H125">
    <cfRule type="cellIs" dxfId="304" priority="589" operator="between">
      <formula>1</formula>
      <formula>6</formula>
    </cfRule>
  </conditionalFormatting>
  <conditionalFormatting sqref="H130">
    <cfRule type="cellIs" dxfId="303" priority="590" operator="between">
      <formula>1</formula>
      <formula>6</formula>
    </cfRule>
  </conditionalFormatting>
  <conditionalFormatting sqref="H131">
    <cfRule type="cellIs" dxfId="302" priority="591" operator="between">
      <formula>1</formula>
      <formula>6</formula>
    </cfRule>
  </conditionalFormatting>
  <conditionalFormatting sqref="H132">
    <cfRule type="cellIs" dxfId="301" priority="592" operator="between">
      <formula>1</formula>
      <formula>6</formula>
    </cfRule>
  </conditionalFormatting>
  <conditionalFormatting sqref="H133">
    <cfRule type="cellIs" dxfId="300" priority="593" operator="between">
      <formula>1</formula>
      <formula>6</formula>
    </cfRule>
  </conditionalFormatting>
  <conditionalFormatting sqref="H134">
    <cfRule type="cellIs" dxfId="299" priority="594" operator="between">
      <formula>1</formula>
      <formula>6</formula>
    </cfRule>
  </conditionalFormatting>
  <conditionalFormatting sqref="H135">
    <cfRule type="cellIs" dxfId="298" priority="595" operator="between">
      <formula>1</formula>
      <formula>6</formula>
    </cfRule>
  </conditionalFormatting>
  <conditionalFormatting sqref="H136">
    <cfRule type="cellIs" dxfId="297" priority="596" operator="between">
      <formula>1</formula>
      <formula>6</formula>
    </cfRule>
  </conditionalFormatting>
  <conditionalFormatting sqref="H137">
    <cfRule type="cellIs" dxfId="296" priority="597" operator="between">
      <formula>1</formula>
      <formula>6</formula>
    </cfRule>
  </conditionalFormatting>
  <conditionalFormatting sqref="H138">
    <cfRule type="cellIs" dxfId="295" priority="598" operator="between">
      <formula>1</formula>
      <formula>6</formula>
    </cfRule>
  </conditionalFormatting>
  <conditionalFormatting sqref="H139">
    <cfRule type="cellIs" dxfId="294" priority="599" operator="between">
      <formula>1</formula>
      <formula>6</formula>
    </cfRule>
  </conditionalFormatting>
  <conditionalFormatting sqref="H140">
    <cfRule type="cellIs" dxfId="293" priority="600" operator="between">
      <formula>1</formula>
      <formula>6</formula>
    </cfRule>
  </conditionalFormatting>
  <conditionalFormatting sqref="H141">
    <cfRule type="cellIs" dxfId="292" priority="601" operator="between">
      <formula>1</formula>
      <formula>6</formula>
    </cfRule>
  </conditionalFormatting>
  <conditionalFormatting sqref="H142:H151">
    <cfRule type="cellIs" dxfId="291" priority="602" operator="between">
      <formula>1</formula>
      <formula>6</formula>
    </cfRule>
  </conditionalFormatting>
  <conditionalFormatting sqref="I14">
    <cfRule type="cellIs" dxfId="290" priority="607" operator="between">
      <formula>1</formula>
      <formula>6</formula>
    </cfRule>
  </conditionalFormatting>
  <conditionalFormatting sqref="I15">
    <cfRule type="cellIs" dxfId="289" priority="608" operator="between">
      <formula>1</formula>
      <formula>6</formula>
    </cfRule>
  </conditionalFormatting>
  <conditionalFormatting sqref="I16">
    <cfRule type="cellIs" dxfId="288" priority="609" operator="between">
      <formula>1</formula>
      <formula>6</formula>
    </cfRule>
  </conditionalFormatting>
  <conditionalFormatting sqref="I17">
    <cfRule type="cellIs" dxfId="287" priority="610" operator="between">
      <formula>1</formula>
      <formula>6</formula>
    </cfRule>
  </conditionalFormatting>
  <conditionalFormatting sqref="I18">
    <cfRule type="cellIs" dxfId="286" priority="611" operator="between">
      <formula>1</formula>
      <formula>6</formula>
    </cfRule>
  </conditionalFormatting>
  <conditionalFormatting sqref="I19">
    <cfRule type="cellIs" dxfId="285" priority="612" operator="between">
      <formula>1</formula>
      <formula>6</formula>
    </cfRule>
  </conditionalFormatting>
  <conditionalFormatting sqref="I20">
    <cfRule type="cellIs" dxfId="284" priority="613" operator="between">
      <formula>1</formula>
      <formula>6</formula>
    </cfRule>
  </conditionalFormatting>
  <conditionalFormatting sqref="I21">
    <cfRule type="cellIs" dxfId="283" priority="614" operator="between">
      <formula>1</formula>
      <formula>6</formula>
    </cfRule>
  </conditionalFormatting>
  <conditionalFormatting sqref="I22">
    <cfRule type="cellIs" dxfId="282" priority="615" operator="between">
      <formula>1</formula>
      <formula>6</formula>
    </cfRule>
  </conditionalFormatting>
  <conditionalFormatting sqref="I23">
    <cfRule type="cellIs" dxfId="281" priority="616" operator="between">
      <formula>1</formula>
      <formula>6</formula>
    </cfRule>
  </conditionalFormatting>
  <conditionalFormatting sqref="I24">
    <cfRule type="cellIs" dxfId="280" priority="617" operator="between">
      <formula>1</formula>
      <formula>6</formula>
    </cfRule>
  </conditionalFormatting>
  <conditionalFormatting sqref="I25">
    <cfRule type="cellIs" dxfId="279" priority="618" operator="between">
      <formula>1</formula>
      <formula>6</formula>
    </cfRule>
  </conditionalFormatting>
  <conditionalFormatting sqref="I26">
    <cfRule type="cellIs" dxfId="278" priority="619" operator="between">
      <formula>1</formula>
      <formula>6</formula>
    </cfRule>
  </conditionalFormatting>
  <conditionalFormatting sqref="I27">
    <cfRule type="cellIs" dxfId="277" priority="620" operator="between">
      <formula>1</formula>
      <formula>6</formula>
    </cfRule>
  </conditionalFormatting>
  <conditionalFormatting sqref="I28">
    <cfRule type="cellIs" dxfId="276" priority="621" operator="between">
      <formula>1</formula>
      <formula>6</formula>
    </cfRule>
  </conditionalFormatting>
  <conditionalFormatting sqref="I34">
    <cfRule type="cellIs" dxfId="275" priority="622" operator="between">
      <formula>1</formula>
      <formula>6</formula>
    </cfRule>
  </conditionalFormatting>
  <conditionalFormatting sqref="I35">
    <cfRule type="cellIs" dxfId="274" priority="623" operator="between">
      <formula>1</formula>
      <formula>6</formula>
    </cfRule>
  </conditionalFormatting>
  <conditionalFormatting sqref="I36">
    <cfRule type="cellIs" dxfId="273" priority="624" operator="between">
      <formula>1</formula>
      <formula>6</formula>
    </cfRule>
  </conditionalFormatting>
  <conditionalFormatting sqref="I37">
    <cfRule type="cellIs" dxfId="272" priority="625" operator="between">
      <formula>1</formula>
      <formula>6</formula>
    </cfRule>
  </conditionalFormatting>
  <conditionalFormatting sqref="I38">
    <cfRule type="cellIs" dxfId="271" priority="626" operator="between">
      <formula>1</formula>
      <formula>6</formula>
    </cfRule>
  </conditionalFormatting>
  <conditionalFormatting sqref="I39">
    <cfRule type="cellIs" dxfId="270" priority="627" operator="between">
      <formula>1</formula>
      <formula>6</formula>
    </cfRule>
  </conditionalFormatting>
  <conditionalFormatting sqref="I40">
    <cfRule type="cellIs" dxfId="269" priority="628" operator="between">
      <formula>1</formula>
      <formula>6</formula>
    </cfRule>
  </conditionalFormatting>
  <conditionalFormatting sqref="I41">
    <cfRule type="cellIs" dxfId="268" priority="629" operator="between">
      <formula>1</formula>
      <formula>6</formula>
    </cfRule>
  </conditionalFormatting>
  <conditionalFormatting sqref="I42">
    <cfRule type="cellIs" dxfId="267" priority="630" operator="between">
      <formula>1</formula>
      <formula>6</formula>
    </cfRule>
  </conditionalFormatting>
  <conditionalFormatting sqref="I43">
    <cfRule type="cellIs" dxfId="266" priority="631" operator="between">
      <formula>1</formula>
      <formula>6</formula>
    </cfRule>
  </conditionalFormatting>
  <conditionalFormatting sqref="I44">
    <cfRule type="cellIs" dxfId="265" priority="632" operator="between">
      <formula>1</formula>
      <formula>6</formula>
    </cfRule>
  </conditionalFormatting>
  <conditionalFormatting sqref="I45">
    <cfRule type="cellIs" dxfId="264" priority="633" operator="between">
      <formula>1</formula>
      <formula>6</formula>
    </cfRule>
  </conditionalFormatting>
  <conditionalFormatting sqref="I47">
    <cfRule type="cellIs" dxfId="263" priority="634" operator="between">
      <formula>1</formula>
      <formula>6</formula>
    </cfRule>
  </conditionalFormatting>
  <conditionalFormatting sqref="I48">
    <cfRule type="cellIs" dxfId="262" priority="635" operator="between">
      <formula>1</formula>
      <formula>6</formula>
    </cfRule>
  </conditionalFormatting>
  <conditionalFormatting sqref="I49">
    <cfRule type="cellIs" dxfId="261" priority="636" operator="between">
      <formula>1</formula>
      <formula>6</formula>
    </cfRule>
  </conditionalFormatting>
  <conditionalFormatting sqref="I50">
    <cfRule type="cellIs" dxfId="260" priority="637" operator="between">
      <formula>1</formula>
      <formula>6</formula>
    </cfRule>
  </conditionalFormatting>
  <conditionalFormatting sqref="I51">
    <cfRule type="cellIs" dxfId="259" priority="638" operator="between">
      <formula>1</formula>
      <formula>6</formula>
    </cfRule>
  </conditionalFormatting>
  <conditionalFormatting sqref="I53">
    <cfRule type="cellIs" dxfId="258" priority="639" operator="between">
      <formula>1</formula>
      <formula>6</formula>
    </cfRule>
  </conditionalFormatting>
  <conditionalFormatting sqref="I54">
    <cfRule type="cellIs" dxfId="257" priority="640" operator="between">
      <formula>1</formula>
      <formula>6</formula>
    </cfRule>
  </conditionalFormatting>
  <conditionalFormatting sqref="I55">
    <cfRule type="cellIs" dxfId="256" priority="641" operator="between">
      <formula>1</formula>
      <formula>6</formula>
    </cfRule>
  </conditionalFormatting>
  <conditionalFormatting sqref="I56">
    <cfRule type="cellIs" dxfId="255" priority="642" operator="between">
      <formula>1</formula>
      <formula>6</formula>
    </cfRule>
  </conditionalFormatting>
  <conditionalFormatting sqref="I58">
    <cfRule type="cellIs" dxfId="254" priority="643" operator="between">
      <formula>1</formula>
      <formula>6</formula>
    </cfRule>
  </conditionalFormatting>
  <conditionalFormatting sqref="I59">
    <cfRule type="cellIs" dxfId="253" priority="644" operator="between">
      <formula>1</formula>
      <formula>6</formula>
    </cfRule>
  </conditionalFormatting>
  <conditionalFormatting sqref="I60">
    <cfRule type="cellIs" dxfId="252" priority="645" operator="between">
      <formula>1</formula>
      <formula>6</formula>
    </cfRule>
  </conditionalFormatting>
  <conditionalFormatting sqref="I61">
    <cfRule type="cellIs" dxfId="251" priority="646" operator="between">
      <formula>1</formula>
      <formula>6</formula>
    </cfRule>
  </conditionalFormatting>
  <conditionalFormatting sqref="I66">
    <cfRule type="cellIs" dxfId="250" priority="647" operator="between">
      <formula>1</formula>
      <formula>6</formula>
    </cfRule>
  </conditionalFormatting>
  <conditionalFormatting sqref="I67">
    <cfRule type="cellIs" dxfId="249" priority="648" operator="between">
      <formula>1</formula>
      <formula>6</formula>
    </cfRule>
  </conditionalFormatting>
  <conditionalFormatting sqref="I68">
    <cfRule type="cellIs" dxfId="248" priority="649" operator="between">
      <formula>1</formula>
      <formula>6</formula>
    </cfRule>
  </conditionalFormatting>
  <conditionalFormatting sqref="I69">
    <cfRule type="cellIs" dxfId="247" priority="650" operator="between">
      <formula>1</formula>
      <formula>6</formula>
    </cfRule>
  </conditionalFormatting>
  <conditionalFormatting sqref="I70">
    <cfRule type="cellIs" dxfId="246" priority="651" operator="between">
      <formula>1</formula>
      <formula>6</formula>
    </cfRule>
  </conditionalFormatting>
  <conditionalFormatting sqref="I71">
    <cfRule type="cellIs" dxfId="245" priority="652" operator="between">
      <formula>1</formula>
      <formula>6</formula>
    </cfRule>
  </conditionalFormatting>
  <conditionalFormatting sqref="I72">
    <cfRule type="cellIs" dxfId="244" priority="653" operator="between">
      <formula>1</formula>
      <formula>6</formula>
    </cfRule>
  </conditionalFormatting>
  <conditionalFormatting sqref="I73">
    <cfRule type="cellIs" dxfId="243" priority="654" operator="between">
      <formula>1</formula>
      <formula>6</formula>
    </cfRule>
  </conditionalFormatting>
  <conditionalFormatting sqref="I74">
    <cfRule type="cellIs" dxfId="242" priority="655" operator="between">
      <formula>1</formula>
      <formula>6</formula>
    </cfRule>
  </conditionalFormatting>
  <conditionalFormatting sqref="I79">
    <cfRule type="cellIs" dxfId="241" priority="656" operator="between">
      <formula>1</formula>
      <formula>6</formula>
    </cfRule>
  </conditionalFormatting>
  <conditionalFormatting sqref="I80">
    <cfRule type="cellIs" dxfId="240" priority="657" operator="between">
      <formula>1</formula>
      <formula>6</formula>
    </cfRule>
  </conditionalFormatting>
  <conditionalFormatting sqref="I81">
    <cfRule type="cellIs" dxfId="239" priority="658" operator="between">
      <formula>1</formula>
      <formula>6</formula>
    </cfRule>
  </conditionalFormatting>
  <conditionalFormatting sqref="I82">
    <cfRule type="cellIs" dxfId="238" priority="659" operator="between">
      <formula>1</formula>
      <formula>6</formula>
    </cfRule>
  </conditionalFormatting>
  <conditionalFormatting sqref="I83">
    <cfRule type="cellIs" dxfId="237" priority="660" operator="between">
      <formula>1</formula>
      <formula>6</formula>
    </cfRule>
  </conditionalFormatting>
  <conditionalFormatting sqref="I84">
    <cfRule type="cellIs" dxfId="236" priority="661" operator="between">
      <formula>1</formula>
      <formula>6</formula>
    </cfRule>
  </conditionalFormatting>
  <conditionalFormatting sqref="I85">
    <cfRule type="cellIs" dxfId="235" priority="662" operator="between">
      <formula>1</formula>
      <formula>6</formula>
    </cfRule>
  </conditionalFormatting>
  <conditionalFormatting sqref="I90">
    <cfRule type="cellIs" dxfId="234" priority="663" operator="between">
      <formula>1</formula>
      <formula>6</formula>
    </cfRule>
  </conditionalFormatting>
  <conditionalFormatting sqref="I91">
    <cfRule type="cellIs" dxfId="233" priority="664" operator="between">
      <formula>1</formula>
      <formula>6</formula>
    </cfRule>
  </conditionalFormatting>
  <conditionalFormatting sqref="I92">
    <cfRule type="cellIs" dxfId="232" priority="665" operator="between">
      <formula>1</formula>
      <formula>6</formula>
    </cfRule>
  </conditionalFormatting>
  <conditionalFormatting sqref="I93">
    <cfRule type="cellIs" dxfId="231" priority="666" operator="between">
      <formula>1</formula>
      <formula>6</formula>
    </cfRule>
  </conditionalFormatting>
  <conditionalFormatting sqref="I94">
    <cfRule type="cellIs" dxfId="230" priority="667" operator="between">
      <formula>1</formula>
      <formula>6</formula>
    </cfRule>
  </conditionalFormatting>
  <conditionalFormatting sqref="I95">
    <cfRule type="cellIs" dxfId="229" priority="668" operator="between">
      <formula>1</formula>
      <formula>6</formula>
    </cfRule>
  </conditionalFormatting>
  <conditionalFormatting sqref="I96">
    <cfRule type="cellIs" dxfId="228" priority="669" operator="between">
      <formula>1</formula>
      <formula>6</formula>
    </cfRule>
  </conditionalFormatting>
  <conditionalFormatting sqref="I97">
    <cfRule type="cellIs" dxfId="227" priority="670" operator="between">
      <formula>1</formula>
      <formula>6</formula>
    </cfRule>
  </conditionalFormatting>
  <conditionalFormatting sqref="I102">
    <cfRule type="cellIs" dxfId="226" priority="671" operator="between">
      <formula>1</formula>
      <formula>6</formula>
    </cfRule>
  </conditionalFormatting>
  <conditionalFormatting sqref="I103">
    <cfRule type="cellIs" dxfId="225" priority="672" operator="between">
      <formula>1</formula>
      <formula>6</formula>
    </cfRule>
  </conditionalFormatting>
  <conditionalFormatting sqref="I104">
    <cfRule type="cellIs" dxfId="224" priority="673" operator="between">
      <formula>1</formula>
      <formula>6</formula>
    </cfRule>
  </conditionalFormatting>
  <conditionalFormatting sqref="I105">
    <cfRule type="cellIs" dxfId="223" priority="674" operator="between">
      <formula>1</formula>
      <formula>6</formula>
    </cfRule>
  </conditionalFormatting>
  <conditionalFormatting sqref="I106">
    <cfRule type="cellIs" dxfId="222" priority="675" operator="between">
      <formula>1</formula>
      <formula>6</formula>
    </cfRule>
  </conditionalFormatting>
  <conditionalFormatting sqref="I107">
    <cfRule type="cellIs" dxfId="221" priority="676" operator="between">
      <formula>1</formula>
      <formula>6</formula>
    </cfRule>
  </conditionalFormatting>
  <conditionalFormatting sqref="I108">
    <cfRule type="cellIs" dxfId="220" priority="677" operator="between">
      <formula>1</formula>
      <formula>6</formula>
    </cfRule>
  </conditionalFormatting>
  <conditionalFormatting sqref="I109">
    <cfRule type="cellIs" dxfId="219" priority="678" operator="between">
      <formula>1</formula>
      <formula>6</formula>
    </cfRule>
  </conditionalFormatting>
  <conditionalFormatting sqref="I110">
    <cfRule type="cellIs" dxfId="218" priority="679" operator="between">
      <formula>1</formula>
      <formula>6</formula>
    </cfRule>
  </conditionalFormatting>
  <conditionalFormatting sqref="I115">
    <cfRule type="cellIs" dxfId="217" priority="680" operator="between">
      <formula>1</formula>
      <formula>6</formula>
    </cfRule>
  </conditionalFormatting>
  <conditionalFormatting sqref="I116">
    <cfRule type="cellIs" dxfId="216" priority="681" operator="between">
      <formula>1</formula>
      <formula>6</formula>
    </cfRule>
  </conditionalFormatting>
  <conditionalFormatting sqref="I117">
    <cfRule type="cellIs" dxfId="215" priority="682" operator="between">
      <formula>1</formula>
      <formula>6</formula>
    </cfRule>
  </conditionalFormatting>
  <conditionalFormatting sqref="I118">
    <cfRule type="cellIs" dxfId="214" priority="683" operator="between">
      <formula>1</formula>
      <formula>6</formula>
    </cfRule>
  </conditionalFormatting>
  <conditionalFormatting sqref="I119">
    <cfRule type="cellIs" dxfId="213" priority="684" operator="between">
      <formula>1</formula>
      <formula>6</formula>
    </cfRule>
  </conditionalFormatting>
  <conditionalFormatting sqref="I120">
    <cfRule type="cellIs" dxfId="212" priority="685" operator="between">
      <formula>1</formula>
      <formula>6</formula>
    </cfRule>
  </conditionalFormatting>
  <conditionalFormatting sqref="I121">
    <cfRule type="cellIs" dxfId="211" priority="686" operator="between">
      <formula>1</formula>
      <formula>6</formula>
    </cfRule>
  </conditionalFormatting>
  <conditionalFormatting sqref="I122">
    <cfRule type="cellIs" dxfId="210" priority="687" operator="between">
      <formula>1</formula>
      <formula>6</formula>
    </cfRule>
  </conditionalFormatting>
  <conditionalFormatting sqref="I123">
    <cfRule type="cellIs" dxfId="209" priority="688" operator="between">
      <formula>1</formula>
      <formula>6</formula>
    </cfRule>
  </conditionalFormatting>
  <conditionalFormatting sqref="I124">
    <cfRule type="cellIs" dxfId="208" priority="689" operator="between">
      <formula>1</formula>
      <formula>6</formula>
    </cfRule>
  </conditionalFormatting>
  <conditionalFormatting sqref="I125">
    <cfRule type="cellIs" dxfId="207" priority="690" operator="between">
      <formula>1</formula>
      <formula>6</formula>
    </cfRule>
  </conditionalFormatting>
  <conditionalFormatting sqref="I130">
    <cfRule type="cellIs" dxfId="206" priority="691" operator="between">
      <formula>1</formula>
      <formula>6</formula>
    </cfRule>
  </conditionalFormatting>
  <conditionalFormatting sqref="I131">
    <cfRule type="cellIs" dxfId="205" priority="692" operator="between">
      <formula>1</formula>
      <formula>6</formula>
    </cfRule>
  </conditionalFormatting>
  <conditionalFormatting sqref="I132">
    <cfRule type="cellIs" dxfId="204" priority="693" operator="between">
      <formula>1</formula>
      <formula>6</formula>
    </cfRule>
  </conditionalFormatting>
  <conditionalFormatting sqref="I133">
    <cfRule type="cellIs" dxfId="203" priority="694" operator="between">
      <formula>1</formula>
      <formula>6</formula>
    </cfRule>
  </conditionalFormatting>
  <conditionalFormatting sqref="I134">
    <cfRule type="cellIs" dxfId="202" priority="695" operator="between">
      <formula>1</formula>
      <formula>6</formula>
    </cfRule>
  </conditionalFormatting>
  <conditionalFormatting sqref="I135">
    <cfRule type="cellIs" dxfId="201" priority="696" operator="between">
      <formula>1</formula>
      <formula>6</formula>
    </cfRule>
  </conditionalFormatting>
  <conditionalFormatting sqref="I136">
    <cfRule type="cellIs" dxfId="200" priority="697" operator="between">
      <formula>1</formula>
      <formula>6</formula>
    </cfRule>
  </conditionalFormatting>
  <conditionalFormatting sqref="I137">
    <cfRule type="cellIs" dxfId="199" priority="698" operator="between">
      <formula>1</formula>
      <formula>6</formula>
    </cfRule>
  </conditionalFormatting>
  <conditionalFormatting sqref="I138">
    <cfRule type="cellIs" dxfId="198" priority="699" operator="between">
      <formula>1</formula>
      <formula>6</formula>
    </cfRule>
  </conditionalFormatting>
  <conditionalFormatting sqref="I139">
    <cfRule type="cellIs" dxfId="197" priority="700" operator="between">
      <formula>1</formula>
      <formula>6</formula>
    </cfRule>
  </conditionalFormatting>
  <conditionalFormatting sqref="I140">
    <cfRule type="cellIs" dxfId="196" priority="701" operator="between">
      <formula>1</formula>
      <formula>6</formula>
    </cfRule>
  </conditionalFormatting>
  <conditionalFormatting sqref="I141">
    <cfRule type="cellIs" dxfId="195" priority="702" operator="between">
      <formula>1</formula>
      <formula>6</formula>
    </cfRule>
  </conditionalFormatting>
  <conditionalFormatting sqref="I142:I151">
    <cfRule type="cellIs" dxfId="194" priority="703" operator="between">
      <formula>1</formula>
      <formula>6</formula>
    </cfRule>
  </conditionalFormatting>
  <conditionalFormatting sqref="J14">
    <cfRule type="cellIs" dxfId="193" priority="708" operator="between">
      <formula>1</formula>
      <formula>6</formula>
    </cfRule>
  </conditionalFormatting>
  <conditionalFormatting sqref="J15">
    <cfRule type="cellIs" dxfId="192" priority="709" operator="between">
      <formula>1</formula>
      <formula>6</formula>
    </cfRule>
  </conditionalFormatting>
  <conditionalFormatting sqref="J16">
    <cfRule type="cellIs" dxfId="191" priority="710" operator="between">
      <formula>1</formula>
      <formula>6</formula>
    </cfRule>
  </conditionalFormatting>
  <conditionalFormatting sqref="J17">
    <cfRule type="cellIs" dxfId="190" priority="711" operator="between">
      <formula>1</formula>
      <formula>6</formula>
    </cfRule>
  </conditionalFormatting>
  <conditionalFormatting sqref="J18">
    <cfRule type="cellIs" dxfId="189" priority="712" operator="between">
      <formula>1</formula>
      <formula>6</formula>
    </cfRule>
  </conditionalFormatting>
  <conditionalFormatting sqref="J19">
    <cfRule type="cellIs" dxfId="188" priority="713" operator="between">
      <formula>1</formula>
      <formula>6</formula>
    </cfRule>
  </conditionalFormatting>
  <conditionalFormatting sqref="J20">
    <cfRule type="cellIs" dxfId="187" priority="714" operator="between">
      <formula>1</formula>
      <formula>6</formula>
    </cfRule>
  </conditionalFormatting>
  <conditionalFormatting sqref="J21">
    <cfRule type="cellIs" dxfId="186" priority="715" operator="between">
      <formula>1</formula>
      <formula>6</formula>
    </cfRule>
  </conditionalFormatting>
  <conditionalFormatting sqref="J22">
    <cfRule type="cellIs" dxfId="185" priority="716" operator="between">
      <formula>1</formula>
      <formula>6</formula>
    </cfRule>
  </conditionalFormatting>
  <conditionalFormatting sqref="J23">
    <cfRule type="cellIs" dxfId="184" priority="717" operator="between">
      <formula>1</formula>
      <formula>6</formula>
    </cfRule>
  </conditionalFormatting>
  <conditionalFormatting sqref="J24">
    <cfRule type="cellIs" dxfId="183" priority="718" operator="between">
      <formula>1</formula>
      <formula>6</formula>
    </cfRule>
  </conditionalFormatting>
  <conditionalFormatting sqref="J25">
    <cfRule type="cellIs" dxfId="182" priority="719" operator="between">
      <formula>1</formula>
      <formula>6</formula>
    </cfRule>
  </conditionalFormatting>
  <conditionalFormatting sqref="J26">
    <cfRule type="cellIs" dxfId="181" priority="720" operator="between">
      <formula>1</formula>
      <formula>6</formula>
    </cfRule>
  </conditionalFormatting>
  <conditionalFormatting sqref="J27">
    <cfRule type="cellIs" dxfId="180" priority="721" operator="between">
      <formula>1</formula>
      <formula>6</formula>
    </cfRule>
  </conditionalFormatting>
  <conditionalFormatting sqref="J28">
    <cfRule type="cellIs" dxfId="179" priority="722" operator="between">
      <formula>1</formula>
      <formula>6</formula>
    </cfRule>
  </conditionalFormatting>
  <conditionalFormatting sqref="J34">
    <cfRule type="cellIs" dxfId="178" priority="723" operator="between">
      <formula>1</formula>
      <formula>6</formula>
    </cfRule>
  </conditionalFormatting>
  <conditionalFormatting sqref="J35">
    <cfRule type="cellIs" dxfId="177" priority="724" operator="between">
      <formula>1</formula>
      <formula>6</formula>
    </cfRule>
  </conditionalFormatting>
  <conditionalFormatting sqref="J36">
    <cfRule type="cellIs" dxfId="176" priority="725" operator="between">
      <formula>1</formula>
      <formula>6</formula>
    </cfRule>
  </conditionalFormatting>
  <conditionalFormatting sqref="J37">
    <cfRule type="cellIs" dxfId="175" priority="726" operator="between">
      <formula>1</formula>
      <formula>6</formula>
    </cfRule>
  </conditionalFormatting>
  <conditionalFormatting sqref="J38">
    <cfRule type="cellIs" dxfId="174" priority="727" operator="between">
      <formula>1</formula>
      <formula>6</formula>
    </cfRule>
  </conditionalFormatting>
  <conditionalFormatting sqref="J39">
    <cfRule type="cellIs" dxfId="173" priority="728" operator="between">
      <formula>1</formula>
      <formula>6</formula>
    </cfRule>
  </conditionalFormatting>
  <conditionalFormatting sqref="J40">
    <cfRule type="cellIs" dxfId="172" priority="729" operator="between">
      <formula>1</formula>
      <formula>6</formula>
    </cfRule>
  </conditionalFormatting>
  <conditionalFormatting sqref="J41">
    <cfRule type="cellIs" dxfId="171" priority="730" operator="between">
      <formula>1</formula>
      <formula>6</formula>
    </cfRule>
  </conditionalFormatting>
  <conditionalFormatting sqref="J42">
    <cfRule type="cellIs" dxfId="170" priority="731" operator="between">
      <formula>1</formula>
      <formula>6</formula>
    </cfRule>
  </conditionalFormatting>
  <conditionalFormatting sqref="J43">
    <cfRule type="cellIs" dxfId="169" priority="732" operator="between">
      <formula>1</formula>
      <formula>6</formula>
    </cfRule>
  </conditionalFormatting>
  <conditionalFormatting sqref="J44">
    <cfRule type="cellIs" dxfId="168" priority="733" operator="between">
      <formula>1</formula>
      <formula>6</formula>
    </cfRule>
  </conditionalFormatting>
  <conditionalFormatting sqref="J45">
    <cfRule type="cellIs" dxfId="167" priority="734" operator="between">
      <formula>1</formula>
      <formula>6</formula>
    </cfRule>
  </conditionalFormatting>
  <conditionalFormatting sqref="J47">
    <cfRule type="cellIs" dxfId="166" priority="735" operator="between">
      <formula>1</formula>
      <formula>6</formula>
    </cfRule>
  </conditionalFormatting>
  <conditionalFormatting sqref="J48">
    <cfRule type="cellIs" dxfId="165" priority="736" operator="between">
      <formula>1</formula>
      <formula>6</formula>
    </cfRule>
  </conditionalFormatting>
  <conditionalFormatting sqref="J49">
    <cfRule type="cellIs" dxfId="164" priority="737" operator="between">
      <formula>1</formula>
      <formula>6</formula>
    </cfRule>
  </conditionalFormatting>
  <conditionalFormatting sqref="J50">
    <cfRule type="cellIs" dxfId="163" priority="738" operator="between">
      <formula>1</formula>
      <formula>6</formula>
    </cfRule>
  </conditionalFormatting>
  <conditionalFormatting sqref="J51">
    <cfRule type="cellIs" dxfId="162" priority="739" operator="between">
      <formula>1</formula>
      <formula>6</formula>
    </cfRule>
  </conditionalFormatting>
  <conditionalFormatting sqref="J53">
    <cfRule type="cellIs" dxfId="161" priority="740" operator="between">
      <formula>1</formula>
      <formula>6</formula>
    </cfRule>
  </conditionalFormatting>
  <conditionalFormatting sqref="J54">
    <cfRule type="cellIs" dxfId="160" priority="741" operator="between">
      <formula>1</formula>
      <formula>6</formula>
    </cfRule>
  </conditionalFormatting>
  <conditionalFormatting sqref="J55">
    <cfRule type="cellIs" dxfId="159" priority="742" operator="between">
      <formula>1</formula>
      <formula>6</formula>
    </cfRule>
  </conditionalFormatting>
  <conditionalFormatting sqref="J56">
    <cfRule type="cellIs" dxfId="158" priority="743" operator="between">
      <formula>1</formula>
      <formula>6</formula>
    </cfRule>
  </conditionalFormatting>
  <conditionalFormatting sqref="J58">
    <cfRule type="cellIs" dxfId="157" priority="744" operator="between">
      <formula>1</formula>
      <formula>6</formula>
    </cfRule>
  </conditionalFormatting>
  <conditionalFormatting sqref="J59">
    <cfRule type="cellIs" dxfId="156" priority="745" operator="between">
      <formula>1</formula>
      <formula>6</formula>
    </cfRule>
  </conditionalFormatting>
  <conditionalFormatting sqref="J60">
    <cfRule type="cellIs" dxfId="155" priority="746" operator="between">
      <formula>1</formula>
      <formula>6</formula>
    </cfRule>
  </conditionalFormatting>
  <conditionalFormatting sqref="J61">
    <cfRule type="cellIs" dxfId="154" priority="747" operator="between">
      <formula>1</formula>
      <formula>6</formula>
    </cfRule>
  </conditionalFormatting>
  <conditionalFormatting sqref="J66">
    <cfRule type="cellIs" dxfId="153" priority="748" operator="between">
      <formula>1</formula>
      <formula>6</formula>
    </cfRule>
  </conditionalFormatting>
  <conditionalFormatting sqref="J67">
    <cfRule type="cellIs" dxfId="152" priority="749" operator="between">
      <formula>1</formula>
      <formula>6</formula>
    </cfRule>
  </conditionalFormatting>
  <conditionalFormatting sqref="J68">
    <cfRule type="cellIs" dxfId="151" priority="750" operator="between">
      <formula>1</formula>
      <formula>6</formula>
    </cfRule>
  </conditionalFormatting>
  <conditionalFormatting sqref="J69">
    <cfRule type="cellIs" dxfId="150" priority="751" operator="between">
      <formula>1</formula>
      <formula>6</formula>
    </cfRule>
  </conditionalFormatting>
  <conditionalFormatting sqref="J70">
    <cfRule type="cellIs" dxfId="149" priority="752" operator="between">
      <formula>1</formula>
      <formula>6</formula>
    </cfRule>
  </conditionalFormatting>
  <conditionalFormatting sqref="J71">
    <cfRule type="cellIs" dxfId="148" priority="753" operator="between">
      <formula>1</formula>
      <formula>6</formula>
    </cfRule>
  </conditionalFormatting>
  <conditionalFormatting sqref="J72">
    <cfRule type="cellIs" dxfId="147" priority="754" operator="between">
      <formula>1</formula>
      <formula>6</formula>
    </cfRule>
  </conditionalFormatting>
  <conditionalFormatting sqref="J73">
    <cfRule type="cellIs" dxfId="146" priority="755" operator="between">
      <formula>1</formula>
      <formula>6</formula>
    </cfRule>
  </conditionalFormatting>
  <conditionalFormatting sqref="J74">
    <cfRule type="cellIs" dxfId="145" priority="756" operator="between">
      <formula>1</formula>
      <formula>6</formula>
    </cfRule>
  </conditionalFormatting>
  <conditionalFormatting sqref="J79">
    <cfRule type="cellIs" dxfId="144" priority="757" operator="between">
      <formula>1</formula>
      <formula>6</formula>
    </cfRule>
  </conditionalFormatting>
  <conditionalFormatting sqref="J80">
    <cfRule type="cellIs" dxfId="143" priority="758" operator="between">
      <formula>1</formula>
      <formula>6</formula>
    </cfRule>
  </conditionalFormatting>
  <conditionalFormatting sqref="J81">
    <cfRule type="cellIs" dxfId="142" priority="759" operator="between">
      <formula>1</formula>
      <formula>6</formula>
    </cfRule>
  </conditionalFormatting>
  <conditionalFormatting sqref="J82">
    <cfRule type="cellIs" dxfId="141" priority="760" operator="between">
      <formula>1</formula>
      <formula>6</formula>
    </cfRule>
  </conditionalFormatting>
  <conditionalFormatting sqref="J83">
    <cfRule type="cellIs" dxfId="140" priority="761" operator="between">
      <formula>1</formula>
      <formula>6</formula>
    </cfRule>
  </conditionalFormatting>
  <conditionalFormatting sqref="J84">
    <cfRule type="cellIs" dxfId="139" priority="762" operator="between">
      <formula>1</formula>
      <formula>6</formula>
    </cfRule>
  </conditionalFormatting>
  <conditionalFormatting sqref="J85">
    <cfRule type="cellIs" dxfId="138" priority="763" operator="between">
      <formula>1</formula>
      <formula>6</formula>
    </cfRule>
  </conditionalFormatting>
  <conditionalFormatting sqref="J90">
    <cfRule type="cellIs" dxfId="137" priority="764" operator="between">
      <formula>1</formula>
      <formula>6</formula>
    </cfRule>
  </conditionalFormatting>
  <conditionalFormatting sqref="J91">
    <cfRule type="cellIs" dxfId="136" priority="765" operator="between">
      <formula>1</formula>
      <formula>6</formula>
    </cfRule>
  </conditionalFormatting>
  <conditionalFormatting sqref="J92">
    <cfRule type="cellIs" dxfId="135" priority="766" operator="between">
      <formula>1</formula>
      <formula>6</formula>
    </cfRule>
  </conditionalFormatting>
  <conditionalFormatting sqref="J93">
    <cfRule type="cellIs" dxfId="134" priority="767" operator="between">
      <formula>1</formula>
      <formula>6</formula>
    </cfRule>
  </conditionalFormatting>
  <conditionalFormatting sqref="J94">
    <cfRule type="cellIs" dxfId="133" priority="768" operator="between">
      <formula>1</formula>
      <formula>6</formula>
    </cfRule>
  </conditionalFormatting>
  <conditionalFormatting sqref="J95">
    <cfRule type="cellIs" dxfId="132" priority="769" operator="between">
      <formula>1</formula>
      <formula>6</formula>
    </cfRule>
  </conditionalFormatting>
  <conditionalFormatting sqref="J96">
    <cfRule type="cellIs" dxfId="131" priority="770" operator="between">
      <formula>1</formula>
      <formula>6</formula>
    </cfRule>
  </conditionalFormatting>
  <conditionalFormatting sqref="J97">
    <cfRule type="cellIs" dxfId="130" priority="771" operator="between">
      <formula>1</formula>
      <formula>6</formula>
    </cfRule>
  </conditionalFormatting>
  <conditionalFormatting sqref="J102">
    <cfRule type="cellIs" dxfId="129" priority="772" operator="between">
      <formula>1</formula>
      <formula>6</formula>
    </cfRule>
  </conditionalFormatting>
  <conditionalFormatting sqref="J103">
    <cfRule type="cellIs" dxfId="128" priority="773" operator="between">
      <formula>1</formula>
      <formula>6</formula>
    </cfRule>
  </conditionalFormatting>
  <conditionalFormatting sqref="J104">
    <cfRule type="cellIs" dxfId="127" priority="774" operator="between">
      <formula>1</formula>
      <formula>6</formula>
    </cfRule>
  </conditionalFormatting>
  <conditionalFormatting sqref="J105">
    <cfRule type="cellIs" dxfId="126" priority="775" operator="between">
      <formula>1</formula>
      <formula>6</formula>
    </cfRule>
  </conditionalFormatting>
  <conditionalFormatting sqref="J106">
    <cfRule type="cellIs" dxfId="125" priority="776" operator="between">
      <formula>1</formula>
      <formula>6</formula>
    </cfRule>
  </conditionalFormatting>
  <conditionalFormatting sqref="J107">
    <cfRule type="cellIs" dxfId="124" priority="777" operator="between">
      <formula>1</formula>
      <formula>6</formula>
    </cfRule>
  </conditionalFormatting>
  <conditionalFormatting sqref="J108">
    <cfRule type="cellIs" dxfId="123" priority="778" operator="between">
      <formula>1</formula>
      <formula>6</formula>
    </cfRule>
  </conditionalFormatting>
  <conditionalFormatting sqref="J109">
    <cfRule type="cellIs" dxfId="122" priority="779" operator="between">
      <formula>1</formula>
      <formula>6</formula>
    </cfRule>
  </conditionalFormatting>
  <conditionalFormatting sqref="J110">
    <cfRule type="cellIs" dxfId="121" priority="780" operator="between">
      <formula>1</formula>
      <formula>6</formula>
    </cfRule>
  </conditionalFormatting>
  <conditionalFormatting sqref="J115">
    <cfRule type="cellIs" dxfId="120" priority="781" operator="between">
      <formula>1</formula>
      <formula>6</formula>
    </cfRule>
  </conditionalFormatting>
  <conditionalFormatting sqref="J116">
    <cfRule type="cellIs" dxfId="119" priority="782" operator="between">
      <formula>1</formula>
      <formula>6</formula>
    </cfRule>
  </conditionalFormatting>
  <conditionalFormatting sqref="J117">
    <cfRule type="cellIs" dxfId="118" priority="783" operator="between">
      <formula>1</formula>
      <formula>6</formula>
    </cfRule>
  </conditionalFormatting>
  <conditionalFormatting sqref="J118">
    <cfRule type="cellIs" dxfId="117" priority="784" operator="between">
      <formula>1</formula>
      <formula>6</formula>
    </cfRule>
  </conditionalFormatting>
  <conditionalFormatting sqref="J119">
    <cfRule type="cellIs" dxfId="116" priority="785" operator="between">
      <formula>1</formula>
      <formula>6</formula>
    </cfRule>
  </conditionalFormatting>
  <conditionalFormatting sqref="J120">
    <cfRule type="cellIs" dxfId="115" priority="786" operator="between">
      <formula>1</formula>
      <formula>6</formula>
    </cfRule>
  </conditionalFormatting>
  <conditionalFormatting sqref="J121">
    <cfRule type="cellIs" dxfId="114" priority="787" operator="between">
      <formula>1</formula>
      <formula>6</formula>
    </cfRule>
  </conditionalFormatting>
  <conditionalFormatting sqref="J122">
    <cfRule type="cellIs" dxfId="113" priority="788" operator="between">
      <formula>1</formula>
      <formula>6</formula>
    </cfRule>
  </conditionalFormatting>
  <conditionalFormatting sqref="J123">
    <cfRule type="cellIs" dxfId="112" priority="789" operator="between">
      <formula>1</formula>
      <formula>6</formula>
    </cfRule>
  </conditionalFormatting>
  <conditionalFormatting sqref="J124">
    <cfRule type="cellIs" dxfId="111" priority="790" operator="between">
      <formula>1</formula>
      <formula>6</formula>
    </cfRule>
  </conditionalFormatting>
  <conditionalFormatting sqref="J125">
    <cfRule type="cellIs" dxfId="110" priority="791" operator="between">
      <formula>1</formula>
      <formula>6</formula>
    </cfRule>
  </conditionalFormatting>
  <conditionalFormatting sqref="J130">
    <cfRule type="cellIs" dxfId="109" priority="792" operator="between">
      <formula>1</formula>
      <formula>6</formula>
    </cfRule>
  </conditionalFormatting>
  <conditionalFormatting sqref="J131">
    <cfRule type="cellIs" dxfId="108" priority="793" operator="between">
      <formula>1</formula>
      <formula>6</formula>
    </cfRule>
  </conditionalFormatting>
  <conditionalFormatting sqref="J132">
    <cfRule type="cellIs" dxfId="107" priority="794" operator="between">
      <formula>1</formula>
      <formula>6</formula>
    </cfRule>
  </conditionalFormatting>
  <conditionalFormatting sqref="J133">
    <cfRule type="cellIs" dxfId="106" priority="795" operator="between">
      <formula>1</formula>
      <formula>6</formula>
    </cfRule>
  </conditionalFormatting>
  <conditionalFormatting sqref="J134">
    <cfRule type="cellIs" dxfId="105" priority="796" operator="between">
      <formula>1</formula>
      <formula>6</formula>
    </cfRule>
  </conditionalFormatting>
  <conditionalFormatting sqref="J135">
    <cfRule type="cellIs" dxfId="104" priority="797" operator="between">
      <formula>1</formula>
      <formula>6</formula>
    </cfRule>
  </conditionalFormatting>
  <conditionalFormatting sqref="J136">
    <cfRule type="cellIs" dxfId="103" priority="798" operator="between">
      <formula>1</formula>
      <formula>6</formula>
    </cfRule>
  </conditionalFormatting>
  <conditionalFormatting sqref="J137">
    <cfRule type="cellIs" dxfId="102" priority="799" operator="between">
      <formula>1</formula>
      <formula>6</formula>
    </cfRule>
  </conditionalFormatting>
  <conditionalFormatting sqref="J138">
    <cfRule type="cellIs" dxfId="101" priority="800" operator="between">
      <formula>1</formula>
      <formula>6</formula>
    </cfRule>
  </conditionalFormatting>
  <conditionalFormatting sqref="J139">
    <cfRule type="cellIs" dxfId="100" priority="801" operator="between">
      <formula>1</formula>
      <formula>6</formula>
    </cfRule>
  </conditionalFormatting>
  <conditionalFormatting sqref="J140">
    <cfRule type="cellIs" dxfId="99" priority="802" operator="between">
      <formula>1</formula>
      <formula>6</formula>
    </cfRule>
  </conditionalFormatting>
  <conditionalFormatting sqref="J141">
    <cfRule type="cellIs" dxfId="98" priority="803" operator="between">
      <formula>1</formula>
      <formula>6</formula>
    </cfRule>
  </conditionalFormatting>
  <conditionalFormatting sqref="J142:J151">
    <cfRule type="cellIs" dxfId="97" priority="804" operator="between">
      <formula>1</formula>
      <formula>6</formula>
    </cfRule>
  </conditionalFormatting>
  <conditionalFormatting sqref="K14">
    <cfRule type="cellIs" dxfId="96" priority="809" operator="between">
      <formula>1</formula>
      <formula>6</formula>
    </cfRule>
  </conditionalFormatting>
  <conditionalFormatting sqref="K15">
    <cfRule type="cellIs" dxfId="95" priority="810" operator="between">
      <formula>1</formula>
      <formula>6</formula>
    </cfRule>
  </conditionalFormatting>
  <conditionalFormatting sqref="K16">
    <cfRule type="cellIs" dxfId="94" priority="811" operator="between">
      <formula>1</formula>
      <formula>6</formula>
    </cfRule>
  </conditionalFormatting>
  <conditionalFormatting sqref="K17">
    <cfRule type="cellIs" dxfId="93" priority="812" operator="between">
      <formula>1</formula>
      <formula>6</formula>
    </cfRule>
  </conditionalFormatting>
  <conditionalFormatting sqref="K18">
    <cfRule type="cellIs" dxfId="92" priority="813" operator="between">
      <formula>1</formula>
      <formula>6</formula>
    </cfRule>
  </conditionalFormatting>
  <conditionalFormatting sqref="K19">
    <cfRule type="cellIs" dxfId="91" priority="814" operator="between">
      <formula>1</formula>
      <formula>6</formula>
    </cfRule>
  </conditionalFormatting>
  <conditionalFormatting sqref="K20">
    <cfRule type="cellIs" dxfId="90" priority="815" operator="between">
      <formula>1</formula>
      <formula>6</formula>
    </cfRule>
  </conditionalFormatting>
  <conditionalFormatting sqref="K21">
    <cfRule type="cellIs" dxfId="89" priority="816" operator="between">
      <formula>1</formula>
      <formula>6</formula>
    </cfRule>
  </conditionalFormatting>
  <conditionalFormatting sqref="K22">
    <cfRule type="cellIs" dxfId="88" priority="817" operator="between">
      <formula>1</formula>
      <formula>6</formula>
    </cfRule>
  </conditionalFormatting>
  <conditionalFormatting sqref="K23">
    <cfRule type="cellIs" dxfId="87" priority="818" operator="between">
      <formula>1</formula>
      <formula>6</formula>
    </cfRule>
  </conditionalFormatting>
  <conditionalFormatting sqref="K24">
    <cfRule type="cellIs" dxfId="86" priority="819" operator="between">
      <formula>1</formula>
      <formula>6</formula>
    </cfRule>
  </conditionalFormatting>
  <conditionalFormatting sqref="K25">
    <cfRule type="cellIs" dxfId="85" priority="820" operator="between">
      <formula>1</formula>
      <formula>6</formula>
    </cfRule>
  </conditionalFormatting>
  <conditionalFormatting sqref="K26">
    <cfRule type="cellIs" dxfId="84" priority="821" operator="between">
      <formula>1</formula>
      <formula>6</formula>
    </cfRule>
  </conditionalFormatting>
  <conditionalFormatting sqref="K27">
    <cfRule type="cellIs" dxfId="83" priority="822" operator="between">
      <formula>1</formula>
      <formula>6</formula>
    </cfRule>
  </conditionalFormatting>
  <conditionalFormatting sqref="K28">
    <cfRule type="cellIs" dxfId="82" priority="823" operator="between">
      <formula>1</formula>
      <formula>6</formula>
    </cfRule>
  </conditionalFormatting>
  <conditionalFormatting sqref="K34">
    <cfRule type="cellIs" dxfId="81" priority="824" operator="between">
      <formula>1</formula>
      <formula>6</formula>
    </cfRule>
  </conditionalFormatting>
  <conditionalFormatting sqref="K35">
    <cfRule type="cellIs" dxfId="80" priority="825" operator="between">
      <formula>1</formula>
      <formula>6</formula>
    </cfRule>
  </conditionalFormatting>
  <conditionalFormatting sqref="K36">
    <cfRule type="cellIs" dxfId="79" priority="826" operator="between">
      <formula>1</formula>
      <formula>6</formula>
    </cfRule>
  </conditionalFormatting>
  <conditionalFormatting sqref="K37">
    <cfRule type="cellIs" dxfId="78" priority="827" operator="between">
      <formula>1</formula>
      <formula>6</formula>
    </cfRule>
  </conditionalFormatting>
  <conditionalFormatting sqref="K38">
    <cfRule type="cellIs" dxfId="77" priority="828" operator="between">
      <formula>1</formula>
      <formula>6</formula>
    </cfRule>
  </conditionalFormatting>
  <conditionalFormatting sqref="K39">
    <cfRule type="cellIs" dxfId="76" priority="829" operator="between">
      <formula>1</formula>
      <formula>6</formula>
    </cfRule>
  </conditionalFormatting>
  <conditionalFormatting sqref="K40">
    <cfRule type="cellIs" dxfId="75" priority="830" operator="between">
      <formula>1</formula>
      <formula>6</formula>
    </cfRule>
  </conditionalFormatting>
  <conditionalFormatting sqref="K41">
    <cfRule type="cellIs" dxfId="74" priority="831" operator="between">
      <formula>1</formula>
      <formula>6</formula>
    </cfRule>
  </conditionalFormatting>
  <conditionalFormatting sqref="K42">
    <cfRule type="cellIs" dxfId="73" priority="832" operator="between">
      <formula>1</formula>
      <formula>6</formula>
    </cfRule>
  </conditionalFormatting>
  <conditionalFormatting sqref="K43">
    <cfRule type="cellIs" dxfId="72" priority="833" operator="between">
      <formula>1</formula>
      <formula>6</formula>
    </cfRule>
  </conditionalFormatting>
  <conditionalFormatting sqref="K44">
    <cfRule type="cellIs" dxfId="71" priority="834" operator="between">
      <formula>1</formula>
      <formula>6</formula>
    </cfRule>
  </conditionalFormatting>
  <conditionalFormatting sqref="K45">
    <cfRule type="cellIs" dxfId="70" priority="835" operator="between">
      <formula>1</formula>
      <formula>6</formula>
    </cfRule>
  </conditionalFormatting>
  <conditionalFormatting sqref="K47">
    <cfRule type="cellIs" dxfId="69" priority="836" operator="between">
      <formula>1</formula>
      <formula>6</formula>
    </cfRule>
  </conditionalFormatting>
  <conditionalFormatting sqref="K48">
    <cfRule type="cellIs" dxfId="68" priority="837" operator="between">
      <formula>1</formula>
      <formula>6</formula>
    </cfRule>
  </conditionalFormatting>
  <conditionalFormatting sqref="K49">
    <cfRule type="cellIs" dxfId="67" priority="838" operator="between">
      <formula>1</formula>
      <formula>6</formula>
    </cfRule>
  </conditionalFormatting>
  <conditionalFormatting sqref="K50">
    <cfRule type="cellIs" dxfId="66" priority="839" operator="between">
      <formula>1</formula>
      <formula>6</formula>
    </cfRule>
  </conditionalFormatting>
  <conditionalFormatting sqref="K51">
    <cfRule type="cellIs" dxfId="65" priority="840" operator="between">
      <formula>1</formula>
      <formula>6</formula>
    </cfRule>
  </conditionalFormatting>
  <conditionalFormatting sqref="K53">
    <cfRule type="cellIs" dxfId="64" priority="841" operator="between">
      <formula>1</formula>
      <formula>6</formula>
    </cfRule>
  </conditionalFormatting>
  <conditionalFormatting sqref="K54">
    <cfRule type="cellIs" dxfId="63" priority="842" operator="between">
      <formula>1</formula>
      <formula>6</formula>
    </cfRule>
  </conditionalFormatting>
  <conditionalFormatting sqref="K55">
    <cfRule type="cellIs" dxfId="62" priority="843" operator="between">
      <formula>1</formula>
      <formula>6</formula>
    </cfRule>
  </conditionalFormatting>
  <conditionalFormatting sqref="K56">
    <cfRule type="cellIs" dxfId="61" priority="844" operator="between">
      <formula>1</formula>
      <formula>6</formula>
    </cfRule>
  </conditionalFormatting>
  <conditionalFormatting sqref="K58">
    <cfRule type="cellIs" dxfId="60" priority="845" operator="between">
      <formula>1</formula>
      <formula>6</formula>
    </cfRule>
  </conditionalFormatting>
  <conditionalFormatting sqref="K59">
    <cfRule type="cellIs" dxfId="59" priority="846" operator="between">
      <formula>1</formula>
      <formula>6</formula>
    </cfRule>
  </conditionalFormatting>
  <conditionalFormatting sqref="K60">
    <cfRule type="cellIs" dxfId="58" priority="847" operator="between">
      <formula>1</formula>
      <formula>6</formula>
    </cfRule>
  </conditionalFormatting>
  <conditionalFormatting sqref="K61">
    <cfRule type="cellIs" dxfId="57" priority="848" operator="between">
      <formula>1</formula>
      <formula>6</formula>
    </cfRule>
  </conditionalFormatting>
  <conditionalFormatting sqref="K66">
    <cfRule type="cellIs" dxfId="56" priority="849" operator="between">
      <formula>1</formula>
      <formula>6</formula>
    </cfRule>
  </conditionalFormatting>
  <conditionalFormatting sqref="K67">
    <cfRule type="cellIs" dxfId="55" priority="850" operator="between">
      <formula>1</formula>
      <formula>6</formula>
    </cfRule>
  </conditionalFormatting>
  <conditionalFormatting sqref="K68">
    <cfRule type="cellIs" dxfId="54" priority="851" operator="between">
      <formula>1</formula>
      <formula>6</formula>
    </cfRule>
  </conditionalFormatting>
  <conditionalFormatting sqref="K69">
    <cfRule type="cellIs" dxfId="53" priority="852" operator="between">
      <formula>1</formula>
      <formula>6</formula>
    </cfRule>
  </conditionalFormatting>
  <conditionalFormatting sqref="K70">
    <cfRule type="cellIs" dxfId="52" priority="853" operator="between">
      <formula>1</formula>
      <formula>6</formula>
    </cfRule>
  </conditionalFormatting>
  <conditionalFormatting sqref="K71">
    <cfRule type="cellIs" dxfId="51" priority="854" operator="between">
      <formula>1</formula>
      <formula>6</formula>
    </cfRule>
  </conditionalFormatting>
  <conditionalFormatting sqref="K72">
    <cfRule type="cellIs" dxfId="50" priority="855" operator="between">
      <formula>1</formula>
      <formula>6</formula>
    </cfRule>
  </conditionalFormatting>
  <conditionalFormatting sqref="K73">
    <cfRule type="cellIs" dxfId="49" priority="856" operator="between">
      <formula>1</formula>
      <formula>6</formula>
    </cfRule>
  </conditionalFormatting>
  <conditionalFormatting sqref="K74">
    <cfRule type="cellIs" dxfId="48" priority="857" operator="between">
      <formula>1</formula>
      <formula>6</formula>
    </cfRule>
  </conditionalFormatting>
  <conditionalFormatting sqref="K79">
    <cfRule type="cellIs" dxfId="47" priority="858" operator="between">
      <formula>1</formula>
      <formula>6</formula>
    </cfRule>
  </conditionalFormatting>
  <conditionalFormatting sqref="K80">
    <cfRule type="cellIs" dxfId="46" priority="859" operator="between">
      <formula>1</formula>
      <formula>6</formula>
    </cfRule>
  </conditionalFormatting>
  <conditionalFormatting sqref="K81">
    <cfRule type="cellIs" dxfId="45" priority="860" operator="between">
      <formula>1</formula>
      <formula>6</formula>
    </cfRule>
  </conditionalFormatting>
  <conditionalFormatting sqref="K82">
    <cfRule type="cellIs" dxfId="44" priority="861" operator="between">
      <formula>1</formula>
      <formula>6</formula>
    </cfRule>
  </conditionalFormatting>
  <conditionalFormatting sqref="K83">
    <cfRule type="cellIs" dxfId="43" priority="862" operator="between">
      <formula>1</formula>
      <formula>6</formula>
    </cfRule>
  </conditionalFormatting>
  <conditionalFormatting sqref="K84">
    <cfRule type="cellIs" dxfId="42" priority="863" operator="between">
      <formula>1</formula>
      <formula>6</formula>
    </cfRule>
  </conditionalFormatting>
  <conditionalFormatting sqref="K85">
    <cfRule type="cellIs" dxfId="41" priority="864" operator="between">
      <formula>1</formula>
      <formula>6</formula>
    </cfRule>
  </conditionalFormatting>
  <conditionalFormatting sqref="K90">
    <cfRule type="cellIs" dxfId="40" priority="865" operator="between">
      <formula>1</formula>
      <formula>6</formula>
    </cfRule>
  </conditionalFormatting>
  <conditionalFormatting sqref="K91">
    <cfRule type="cellIs" dxfId="39" priority="866" operator="between">
      <formula>1</formula>
      <formula>6</formula>
    </cfRule>
  </conditionalFormatting>
  <conditionalFormatting sqref="K92">
    <cfRule type="cellIs" dxfId="38" priority="867" operator="between">
      <formula>1</formula>
      <formula>6</formula>
    </cfRule>
  </conditionalFormatting>
  <conditionalFormatting sqref="K93">
    <cfRule type="cellIs" dxfId="37" priority="868" operator="between">
      <formula>1</formula>
      <formula>6</formula>
    </cfRule>
  </conditionalFormatting>
  <conditionalFormatting sqref="K94">
    <cfRule type="cellIs" dxfId="36" priority="869" operator="between">
      <formula>1</formula>
      <formula>6</formula>
    </cfRule>
  </conditionalFormatting>
  <conditionalFormatting sqref="K95">
    <cfRule type="cellIs" dxfId="35" priority="870" operator="between">
      <formula>1</formula>
      <formula>6</formula>
    </cfRule>
  </conditionalFormatting>
  <conditionalFormatting sqref="K96">
    <cfRule type="cellIs" dxfId="34" priority="871" operator="between">
      <formula>1</formula>
      <formula>6</formula>
    </cfRule>
  </conditionalFormatting>
  <conditionalFormatting sqref="K97">
    <cfRule type="cellIs" dxfId="33" priority="872" operator="between">
      <formula>1</formula>
      <formula>6</formula>
    </cfRule>
  </conditionalFormatting>
  <conditionalFormatting sqref="K102">
    <cfRule type="cellIs" dxfId="32" priority="873" operator="between">
      <formula>1</formula>
      <formula>6</formula>
    </cfRule>
  </conditionalFormatting>
  <conditionalFormatting sqref="K103">
    <cfRule type="cellIs" dxfId="31" priority="874" operator="between">
      <formula>1</formula>
      <formula>6</formula>
    </cfRule>
  </conditionalFormatting>
  <conditionalFormatting sqref="K104">
    <cfRule type="cellIs" dxfId="30" priority="875" operator="between">
      <formula>1</formula>
      <formula>6</formula>
    </cfRule>
  </conditionalFormatting>
  <conditionalFormatting sqref="K105">
    <cfRule type="cellIs" dxfId="29" priority="876" operator="between">
      <formula>1</formula>
      <formula>6</formula>
    </cfRule>
  </conditionalFormatting>
  <conditionalFormatting sqref="K106">
    <cfRule type="cellIs" dxfId="28" priority="877" operator="between">
      <formula>1</formula>
      <formula>6</formula>
    </cfRule>
  </conditionalFormatting>
  <conditionalFormatting sqref="K107">
    <cfRule type="cellIs" dxfId="27" priority="878" operator="between">
      <formula>1</formula>
      <formula>6</formula>
    </cfRule>
  </conditionalFormatting>
  <conditionalFormatting sqref="K108">
    <cfRule type="cellIs" dxfId="26" priority="879" operator="between">
      <formula>1</formula>
      <formula>6</formula>
    </cfRule>
  </conditionalFormatting>
  <conditionalFormatting sqref="K109">
    <cfRule type="cellIs" dxfId="25" priority="880" operator="between">
      <formula>1</formula>
      <formula>6</formula>
    </cfRule>
  </conditionalFormatting>
  <conditionalFormatting sqref="K110">
    <cfRule type="cellIs" dxfId="24" priority="881" operator="between">
      <formula>1</formula>
      <formula>6</formula>
    </cfRule>
  </conditionalFormatting>
  <conditionalFormatting sqref="K115">
    <cfRule type="cellIs" dxfId="23" priority="882" operator="between">
      <formula>1</formula>
      <formula>6</formula>
    </cfRule>
  </conditionalFormatting>
  <conditionalFormatting sqref="K116">
    <cfRule type="cellIs" dxfId="22" priority="883" operator="between">
      <formula>1</formula>
      <formula>6</formula>
    </cfRule>
  </conditionalFormatting>
  <conditionalFormatting sqref="K117">
    <cfRule type="cellIs" dxfId="21" priority="884" operator="between">
      <formula>1</formula>
      <formula>6</formula>
    </cfRule>
  </conditionalFormatting>
  <conditionalFormatting sqref="K118">
    <cfRule type="cellIs" dxfId="20" priority="885" operator="between">
      <formula>1</formula>
      <formula>6</formula>
    </cfRule>
  </conditionalFormatting>
  <conditionalFormatting sqref="K119">
    <cfRule type="cellIs" dxfId="19" priority="886" operator="between">
      <formula>1</formula>
      <formula>6</formula>
    </cfRule>
  </conditionalFormatting>
  <conditionalFormatting sqref="K120">
    <cfRule type="cellIs" dxfId="18" priority="887" operator="between">
      <formula>1</formula>
      <formula>6</formula>
    </cfRule>
  </conditionalFormatting>
  <conditionalFormatting sqref="K121">
    <cfRule type="cellIs" dxfId="17" priority="888" operator="between">
      <formula>1</formula>
      <formula>6</formula>
    </cfRule>
  </conditionalFormatting>
  <conditionalFormatting sqref="K122">
    <cfRule type="cellIs" dxfId="16" priority="889" operator="between">
      <formula>1</formula>
      <formula>6</formula>
    </cfRule>
  </conditionalFormatting>
  <conditionalFormatting sqref="K123">
    <cfRule type="cellIs" dxfId="15" priority="890" operator="between">
      <formula>1</formula>
      <formula>6</formula>
    </cfRule>
  </conditionalFormatting>
  <conditionalFormatting sqref="K124">
    <cfRule type="cellIs" dxfId="14" priority="891" operator="between">
      <formula>1</formula>
      <formula>6</formula>
    </cfRule>
  </conditionalFormatting>
  <conditionalFormatting sqref="K125">
    <cfRule type="cellIs" dxfId="13" priority="892" operator="between">
      <formula>1</formula>
      <formula>6</formula>
    </cfRule>
  </conditionalFormatting>
  <conditionalFormatting sqref="K130">
    <cfRule type="cellIs" dxfId="12" priority="893" operator="between">
      <formula>1</formula>
      <formula>6</formula>
    </cfRule>
  </conditionalFormatting>
  <conditionalFormatting sqref="K131">
    <cfRule type="cellIs" dxfId="11" priority="894" operator="between">
      <formula>1</formula>
      <formula>6</formula>
    </cfRule>
  </conditionalFormatting>
  <conditionalFormatting sqref="K132">
    <cfRule type="cellIs" dxfId="10" priority="895" operator="between">
      <formula>1</formula>
      <formula>6</formula>
    </cfRule>
  </conditionalFormatting>
  <conditionalFormatting sqref="K133">
    <cfRule type="cellIs" dxfId="9" priority="896" operator="between">
      <formula>1</formula>
      <formula>6</formula>
    </cfRule>
  </conditionalFormatting>
  <conditionalFormatting sqref="K134">
    <cfRule type="cellIs" dxfId="8" priority="897" operator="between">
      <formula>1</formula>
      <formula>6</formula>
    </cfRule>
  </conditionalFormatting>
  <conditionalFormatting sqref="K135">
    <cfRule type="cellIs" dxfId="7" priority="898" operator="between">
      <formula>1</formula>
      <formula>6</formula>
    </cfRule>
  </conditionalFormatting>
  <conditionalFormatting sqref="K136">
    <cfRule type="cellIs" dxfId="6" priority="899" operator="between">
      <formula>1</formula>
      <formula>6</formula>
    </cfRule>
  </conditionalFormatting>
  <conditionalFormatting sqref="K137">
    <cfRule type="cellIs" dxfId="5" priority="900" operator="between">
      <formula>1</formula>
      <formula>6</formula>
    </cfRule>
  </conditionalFormatting>
  <conditionalFormatting sqref="K138">
    <cfRule type="cellIs" dxfId="4" priority="901" operator="between">
      <formula>1</formula>
      <formula>6</formula>
    </cfRule>
  </conditionalFormatting>
  <conditionalFormatting sqref="K139">
    <cfRule type="cellIs" dxfId="3" priority="902" operator="between">
      <formula>1</formula>
      <formula>6</formula>
    </cfRule>
  </conditionalFormatting>
  <conditionalFormatting sqref="K140">
    <cfRule type="cellIs" dxfId="2" priority="903" operator="between">
      <formula>1</formula>
      <formula>6</formula>
    </cfRule>
  </conditionalFormatting>
  <conditionalFormatting sqref="K141">
    <cfRule type="cellIs" dxfId="1" priority="904" operator="between">
      <formula>1</formula>
      <formula>6</formula>
    </cfRule>
  </conditionalFormatting>
  <conditionalFormatting sqref="K142:K151">
    <cfRule type="cellIs" dxfId="0" priority="905" operator="between">
      <formula>1</formula>
      <formula>6</formula>
    </cfRule>
  </conditionalFormatting>
  <pageMargins left="0.25" right="0.25" top="0.25" bottom="0.25" header="0.3" footer="0.3"/>
  <pageSetup paperSize="5" scale="85" fitToHeight="0" orientation="landscape"/>
  <rowBreaks count="2" manualBreakCount="2">
    <brk id="75" man="1"/>
    <brk id="1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3"/>
  <sheetViews>
    <sheetView workbookViewId="0">
      <selection activeCell="A42" sqref="A42:XFD42"/>
    </sheetView>
  </sheetViews>
  <sheetFormatPr defaultColWidth="11" defaultRowHeight="15.75" x14ac:dyDescent="0.25"/>
  <cols>
    <col min="1" max="1" width="22.75" customWidth="1"/>
    <col min="2" max="2" width="44" customWidth="1"/>
    <col min="3" max="11" width="15.125" customWidth="1"/>
  </cols>
  <sheetData>
    <row r="1" spans="1:11" ht="28.5" customHeight="1" x14ac:dyDescent="0.45">
      <c r="C1" s="52" t="s">
        <v>129</v>
      </c>
      <c r="D1" s="3"/>
    </row>
    <row r="2" spans="1:11" x14ac:dyDescent="0.25">
      <c r="A2" t="s">
        <v>1</v>
      </c>
      <c r="B2" s="40"/>
    </row>
    <row r="3" spans="1:11" x14ac:dyDescent="0.25">
      <c r="A3" t="s">
        <v>2</v>
      </c>
      <c r="B3" s="40"/>
    </row>
    <row r="4" spans="1:11" x14ac:dyDescent="0.25">
      <c r="A4" t="s">
        <v>3</v>
      </c>
      <c r="B4">
        <v>2024</v>
      </c>
    </row>
    <row r="5" spans="1:11" ht="16.5" customHeight="1" x14ac:dyDescent="0.25">
      <c r="A5" t="s">
        <v>4</v>
      </c>
    </row>
    <row r="6" spans="1:11" x14ac:dyDescent="0.25">
      <c r="B6" s="35" t="s">
        <v>5</v>
      </c>
      <c r="C6" s="41">
        <v>1</v>
      </c>
    </row>
    <row r="7" spans="1:11" x14ac:dyDescent="0.25">
      <c r="B7" s="29" t="s">
        <v>6</v>
      </c>
      <c r="C7" s="30" t="str">
        <f>IF(ISBLANK('Quarterly Demographics'!C7),"",'Quarterly Demographics'!C7)</f>
        <v/>
      </c>
    </row>
    <row r="8" spans="1:11" x14ac:dyDescent="0.25">
      <c r="B8" s="29" t="s">
        <v>7</v>
      </c>
      <c r="C8" s="30" t="str">
        <f>IF(ISBLANK('Quarterly Demographics'!C8),"",'Quarterly Demographics'!C8)</f>
        <v/>
      </c>
    </row>
    <row r="9" spans="1:11" ht="16.5" customHeight="1" x14ac:dyDescent="0.25">
      <c r="B9" s="33" t="s">
        <v>8</v>
      </c>
      <c r="C9" s="42" t="str">
        <f>IF(ISBLANK('Quarterly Demographics'!C9),"",'Quarterly Demographics'!C9)</f>
        <v/>
      </c>
    </row>
    <row r="12" spans="1:11" x14ac:dyDescent="0.25">
      <c r="C12" s="59" t="s">
        <v>130</v>
      </c>
      <c r="D12" s="58"/>
      <c r="E12" s="58"/>
      <c r="F12" s="58"/>
      <c r="G12" s="58"/>
      <c r="H12" s="58"/>
      <c r="I12" s="58"/>
      <c r="J12" s="58"/>
      <c r="K12" s="58"/>
    </row>
    <row r="13" spans="1:11" ht="27" customHeight="1" x14ac:dyDescent="0.25">
      <c r="B13" s="6" t="s">
        <v>131</v>
      </c>
      <c r="C13" s="56" t="s">
        <v>132</v>
      </c>
      <c r="D13" s="56" t="s">
        <v>11</v>
      </c>
      <c r="E13" s="56" t="s">
        <v>12</v>
      </c>
      <c r="F13" s="56" t="s">
        <v>13</v>
      </c>
      <c r="G13" s="56" t="s">
        <v>14</v>
      </c>
      <c r="H13" s="56" t="s">
        <v>15</v>
      </c>
      <c r="I13" s="56" t="s">
        <v>16</v>
      </c>
      <c r="J13" s="56" t="s">
        <v>17</v>
      </c>
      <c r="K13" s="56" t="s">
        <v>18</v>
      </c>
    </row>
    <row r="14" spans="1:11" x14ac:dyDescent="0.25">
      <c r="B14" s="7" t="s">
        <v>133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5">
      <c r="B15" s="7" t="s">
        <v>134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5">
      <c r="B16" s="7" t="s">
        <v>135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5">
      <c r="A17" s="10"/>
      <c r="B17" s="7" t="s">
        <v>136</v>
      </c>
      <c r="C17" s="57"/>
      <c r="D17" s="57"/>
      <c r="E17" s="57"/>
      <c r="F17" s="57"/>
      <c r="G17" s="57"/>
      <c r="H17" s="57"/>
      <c r="I17" s="57"/>
      <c r="J17" s="57"/>
      <c r="K17" s="57"/>
    </row>
    <row r="18" spans="1:11" x14ac:dyDescent="0.25">
      <c r="B18" s="7" t="s">
        <v>137</v>
      </c>
      <c r="C18" s="57"/>
      <c r="D18" s="57"/>
      <c r="E18" s="57"/>
      <c r="F18" s="57"/>
      <c r="G18" s="57"/>
      <c r="H18" s="57"/>
      <c r="I18" s="57"/>
      <c r="J18" s="57"/>
      <c r="K18" s="57"/>
    </row>
    <row r="19" spans="1:11" x14ac:dyDescent="0.25">
      <c r="B19" s="7" t="s">
        <v>138</v>
      </c>
      <c r="C19" s="57"/>
      <c r="D19" s="57"/>
      <c r="E19" s="50"/>
      <c r="F19" s="57"/>
      <c r="G19" s="57"/>
      <c r="H19" s="57"/>
      <c r="I19" s="57"/>
      <c r="J19" s="57"/>
      <c r="K19" s="57"/>
    </row>
    <row r="20" spans="1:11" x14ac:dyDescent="0.25">
      <c r="A20" s="10"/>
      <c r="B20" s="7" t="s">
        <v>139</v>
      </c>
      <c r="C20" s="57"/>
      <c r="D20" s="57"/>
      <c r="E20" s="50"/>
      <c r="F20" s="57"/>
      <c r="G20" s="57"/>
      <c r="H20" s="57"/>
      <c r="I20" s="57"/>
      <c r="J20" s="57"/>
      <c r="K20" s="57"/>
    </row>
    <row r="21" spans="1:11" x14ac:dyDescent="0.25">
      <c r="B21" s="7" t="s">
        <v>140</v>
      </c>
      <c r="C21" s="57"/>
      <c r="D21" s="50"/>
      <c r="E21" s="50"/>
      <c r="F21" s="50"/>
      <c r="G21" s="50"/>
      <c r="H21" s="50"/>
      <c r="I21" s="50"/>
      <c r="J21" s="50"/>
      <c r="K21" s="57"/>
    </row>
    <row r="22" spans="1:11" x14ac:dyDescent="0.25">
      <c r="B22" s="7" t="s">
        <v>141</v>
      </c>
      <c r="C22" s="57"/>
      <c r="D22" s="50"/>
      <c r="E22" s="50"/>
      <c r="F22" s="50"/>
      <c r="G22" s="50"/>
      <c r="H22" s="50"/>
      <c r="I22" s="50"/>
      <c r="J22" s="50"/>
      <c r="K22" s="57"/>
    </row>
    <row r="23" spans="1:11" x14ac:dyDescent="0.25">
      <c r="B23" s="7" t="s">
        <v>142</v>
      </c>
      <c r="C23" s="57"/>
      <c r="D23" s="57"/>
      <c r="E23" s="57"/>
      <c r="F23" s="57"/>
      <c r="G23" s="57"/>
      <c r="H23" s="57"/>
      <c r="I23" s="57"/>
      <c r="J23" s="57"/>
      <c r="K23" s="57"/>
    </row>
    <row r="24" spans="1:11" x14ac:dyDescent="0.25">
      <c r="B24" s="7" t="s">
        <v>143</v>
      </c>
      <c r="C24" s="57"/>
      <c r="D24" s="57"/>
      <c r="E24" s="57"/>
      <c r="F24" s="57"/>
      <c r="G24" s="57"/>
      <c r="H24" s="57"/>
      <c r="I24" s="57"/>
      <c r="J24" s="57"/>
      <c r="K24" s="57"/>
    </row>
    <row r="25" spans="1:11" x14ac:dyDescent="0.25">
      <c r="B25" s="7" t="s">
        <v>144</v>
      </c>
      <c r="C25" s="57"/>
      <c r="D25" s="57"/>
      <c r="E25" s="57"/>
      <c r="F25" s="57"/>
      <c r="G25" s="57"/>
      <c r="H25" s="57"/>
      <c r="I25" s="57"/>
      <c r="J25" s="57"/>
      <c r="K25" s="57"/>
    </row>
    <row r="26" spans="1:11" x14ac:dyDescent="0.25">
      <c r="B26" s="7" t="s">
        <v>145</v>
      </c>
      <c r="C26" s="57"/>
      <c r="D26" s="50"/>
      <c r="E26" s="50"/>
      <c r="F26" s="50"/>
      <c r="G26" s="50"/>
      <c r="H26" s="57"/>
      <c r="I26" s="50"/>
      <c r="J26" s="50"/>
      <c r="K26" s="50"/>
    </row>
    <row r="27" spans="1:11" x14ac:dyDescent="0.25">
      <c r="B27" s="7" t="s">
        <v>146</v>
      </c>
      <c r="C27" s="57"/>
      <c r="D27" s="57"/>
      <c r="E27" s="57"/>
      <c r="F27" s="57"/>
      <c r="G27" s="57"/>
      <c r="H27" s="57"/>
      <c r="I27" s="57"/>
      <c r="J27" s="57"/>
      <c r="K27" s="57"/>
    </row>
    <row r="28" spans="1:11" x14ac:dyDescent="0.25">
      <c r="B28" s="7" t="s">
        <v>147</v>
      </c>
      <c r="C28" s="57"/>
      <c r="D28" s="50"/>
      <c r="E28" s="50"/>
      <c r="F28" s="57"/>
      <c r="G28" s="57"/>
      <c r="H28" s="50"/>
      <c r="I28" s="50"/>
      <c r="J28" s="50"/>
      <c r="K28" s="50"/>
    </row>
    <row r="29" spans="1:11" x14ac:dyDescent="0.25">
      <c r="B29" s="7" t="s">
        <v>148</v>
      </c>
      <c r="C29" s="57"/>
      <c r="D29" s="57"/>
      <c r="E29" s="57"/>
      <c r="F29" s="57"/>
      <c r="G29" s="57"/>
      <c r="H29" s="57"/>
      <c r="I29" s="57"/>
      <c r="J29" s="57"/>
      <c r="K29" s="57"/>
    </row>
    <row r="30" spans="1:11" x14ac:dyDescent="0.25">
      <c r="B30" s="7" t="s">
        <v>149</v>
      </c>
      <c r="C30" s="57"/>
      <c r="D30" s="57"/>
      <c r="E30" s="57"/>
      <c r="F30" s="57"/>
      <c r="G30" s="57"/>
      <c r="H30" s="57"/>
      <c r="I30" s="57"/>
      <c r="J30" s="57"/>
      <c r="K30" s="57"/>
    </row>
    <row r="31" spans="1:11" x14ac:dyDescent="0.25">
      <c r="B31" s="7" t="s">
        <v>150</v>
      </c>
      <c r="C31" s="57"/>
      <c r="D31" s="57"/>
      <c r="E31" s="57"/>
      <c r="F31" s="57"/>
      <c r="G31" s="57"/>
      <c r="H31" s="57"/>
      <c r="I31" s="57"/>
      <c r="J31" s="57"/>
      <c r="K31" s="57"/>
    </row>
    <row r="32" spans="1:11" x14ac:dyDescent="0.25">
      <c r="B32" s="7" t="s">
        <v>151</v>
      </c>
      <c r="C32" s="57"/>
      <c r="D32" s="57"/>
      <c r="E32" s="57"/>
      <c r="F32" s="57"/>
      <c r="G32" s="57"/>
      <c r="H32" s="57"/>
      <c r="I32" s="57"/>
      <c r="J32" s="57"/>
      <c r="K32" s="57"/>
    </row>
    <row r="33" spans="2:11" x14ac:dyDescent="0.25">
      <c r="B33" s="7" t="s">
        <v>152</v>
      </c>
      <c r="C33" s="57"/>
      <c r="D33" s="57"/>
      <c r="E33" s="57"/>
      <c r="F33" s="57"/>
      <c r="G33" s="57"/>
      <c r="H33" s="57"/>
      <c r="I33" s="57"/>
      <c r="J33" s="57"/>
      <c r="K33" s="57"/>
    </row>
    <row r="34" spans="2:11" x14ac:dyDescent="0.25">
      <c r="B34" s="7" t="s">
        <v>153</v>
      </c>
      <c r="C34" s="57"/>
      <c r="D34" s="57"/>
      <c r="E34" s="57"/>
      <c r="F34" s="57"/>
      <c r="G34" s="57"/>
      <c r="H34" s="57"/>
      <c r="I34" s="57"/>
      <c r="J34" s="57"/>
      <c r="K34" s="57"/>
    </row>
    <row r="35" spans="2:11" x14ac:dyDescent="0.25">
      <c r="B35" s="7" t="s">
        <v>154</v>
      </c>
      <c r="C35" s="57"/>
      <c r="D35" s="57"/>
      <c r="E35" s="57"/>
      <c r="F35" s="57"/>
      <c r="G35" s="57"/>
      <c r="H35" s="57"/>
      <c r="I35" s="57"/>
      <c r="J35" s="57"/>
      <c r="K35" s="57"/>
    </row>
    <row r="36" spans="2:11" x14ac:dyDescent="0.25">
      <c r="B36" s="7" t="s">
        <v>155</v>
      </c>
      <c r="C36" s="57"/>
      <c r="D36" s="57"/>
      <c r="E36" s="57"/>
      <c r="F36" s="57"/>
      <c r="G36" s="57"/>
      <c r="H36" s="57"/>
      <c r="I36" s="57"/>
      <c r="J36" s="57"/>
      <c r="K36" s="57"/>
    </row>
    <row r="37" spans="2:11" x14ac:dyDescent="0.25">
      <c r="B37" s="7" t="s">
        <v>156</v>
      </c>
      <c r="C37" s="57"/>
      <c r="D37" s="57"/>
      <c r="E37" s="50"/>
      <c r="F37" s="50"/>
      <c r="G37" s="50"/>
      <c r="H37" s="50"/>
      <c r="I37" s="50"/>
      <c r="J37" s="50"/>
      <c r="K37" s="57"/>
    </row>
    <row r="38" spans="2:11" x14ac:dyDescent="0.25">
      <c r="B38" s="7" t="s">
        <v>157</v>
      </c>
      <c r="C38" s="57"/>
      <c r="D38" s="57"/>
      <c r="E38" s="57"/>
      <c r="F38" s="57"/>
      <c r="G38" s="57"/>
      <c r="H38" s="57"/>
      <c r="I38" s="57"/>
      <c r="J38" s="57"/>
      <c r="K38" s="57"/>
    </row>
    <row r="39" spans="2:11" x14ac:dyDescent="0.25">
      <c r="B39" s="7" t="s">
        <v>158</v>
      </c>
      <c r="C39" s="57"/>
      <c r="D39" s="57"/>
      <c r="E39" s="57"/>
      <c r="F39" s="57"/>
      <c r="G39" s="57"/>
      <c r="H39" s="57"/>
      <c r="I39" s="57"/>
      <c r="J39" s="57"/>
      <c r="K39" s="57"/>
    </row>
    <row r="40" spans="2:11" x14ac:dyDescent="0.25">
      <c r="B40" s="7" t="s">
        <v>159</v>
      </c>
      <c r="C40" s="57"/>
      <c r="D40" s="57"/>
      <c r="E40" s="57"/>
      <c r="F40" s="57"/>
      <c r="G40" s="57"/>
      <c r="H40" s="57"/>
      <c r="I40" s="57"/>
      <c r="J40" s="57"/>
      <c r="K40" s="57"/>
    </row>
    <row r="41" spans="2:11" x14ac:dyDescent="0.25">
      <c r="C41" s="11"/>
      <c r="D41" s="11"/>
      <c r="E41" s="11"/>
      <c r="F41" s="11"/>
      <c r="G41" s="11"/>
      <c r="H41" s="11"/>
      <c r="I41" s="11"/>
      <c r="J41" s="11"/>
      <c r="K41" s="11"/>
    </row>
    <row r="42" spans="2:11" x14ac:dyDescent="0.25">
      <c r="B42" s="7" t="s">
        <v>160</v>
      </c>
      <c r="C42" s="48"/>
      <c r="D42" s="49"/>
      <c r="E42" s="55"/>
      <c r="F42" s="49"/>
      <c r="G42" s="48"/>
      <c r="H42" s="48"/>
      <c r="I42" s="49"/>
      <c r="J42" s="48"/>
      <c r="K42" s="49"/>
    </row>
    <row r="43" spans="2:11" x14ac:dyDescent="0.25">
      <c r="B43" s="26"/>
    </row>
  </sheetData>
  <sheetProtection formatCells="0" formatColumns="0" formatRows="0" insertColumns="0" insertRows="0" insertHyperlinks="0" deleteColumns="0" deleteRows="0" sort="0" autoFilter="0" pivotTables="0"/>
  <pageMargins left="0.25" right="0.25" top="0.25" bottom="0.25" header="0.3" footer="0.3"/>
  <pageSetup paperSize="5" scale="7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4"/>
  <sheetViews>
    <sheetView workbookViewId="0">
      <selection activeCell="O14" sqref="O14"/>
    </sheetView>
  </sheetViews>
  <sheetFormatPr defaultColWidth="11" defaultRowHeight="15.75" x14ac:dyDescent="0.25"/>
  <cols>
    <col min="2" max="2" width="32" customWidth="1"/>
  </cols>
  <sheetData>
    <row r="1" spans="1:19" x14ac:dyDescent="0.25">
      <c r="E1" s="3" t="s">
        <v>161</v>
      </c>
      <c r="F1" s="3"/>
      <c r="G1" s="3"/>
    </row>
    <row r="2" spans="1:19" x14ac:dyDescent="0.25">
      <c r="A2" t="s">
        <v>1</v>
      </c>
    </row>
    <row r="3" spans="1:19" x14ac:dyDescent="0.25">
      <c r="A3" t="s">
        <v>2</v>
      </c>
    </row>
    <row r="4" spans="1:19" x14ac:dyDescent="0.25">
      <c r="A4" t="s">
        <v>162</v>
      </c>
    </row>
    <row r="5" spans="1:19" x14ac:dyDescent="0.25">
      <c r="A5" t="s">
        <v>4</v>
      </c>
    </row>
    <row r="6" spans="1:19" x14ac:dyDescent="0.25">
      <c r="B6" s="7" t="s">
        <v>5</v>
      </c>
      <c r="C6" s="20"/>
    </row>
    <row r="7" spans="1:19" x14ac:dyDescent="0.25">
      <c r="B7" s="7" t="s">
        <v>6</v>
      </c>
      <c r="C7" s="20"/>
    </row>
    <row r="8" spans="1:19" x14ac:dyDescent="0.25">
      <c r="B8" s="7" t="s">
        <v>7</v>
      </c>
      <c r="C8" s="20"/>
    </row>
    <row r="9" spans="1:19" x14ac:dyDescent="0.25">
      <c r="B9" s="14" t="s">
        <v>8</v>
      </c>
      <c r="C9" s="25"/>
    </row>
    <row r="10" spans="1:19" x14ac:dyDescent="0.25">
      <c r="B10" s="15"/>
      <c r="C10" s="15"/>
    </row>
    <row r="11" spans="1:19" x14ac:dyDescent="0.2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9" x14ac:dyDescent="0.25">
      <c r="C12" s="18" t="s">
        <v>10</v>
      </c>
      <c r="D12" s="67" t="s">
        <v>11</v>
      </c>
      <c r="E12" s="68"/>
      <c r="F12" s="67" t="s">
        <v>12</v>
      </c>
      <c r="G12" s="68"/>
      <c r="H12" s="67" t="s">
        <v>13</v>
      </c>
      <c r="I12" s="68"/>
      <c r="J12" s="67" t="s">
        <v>14</v>
      </c>
      <c r="K12" s="68"/>
      <c r="L12" s="67" t="s">
        <v>15</v>
      </c>
      <c r="M12" s="68"/>
      <c r="N12" s="67" t="s">
        <v>16</v>
      </c>
      <c r="O12" s="68"/>
      <c r="P12" s="67" t="s">
        <v>17</v>
      </c>
      <c r="Q12" s="68"/>
      <c r="R12" s="67" t="s">
        <v>18</v>
      </c>
      <c r="S12" s="69"/>
    </row>
    <row r="13" spans="1:19" ht="47.25" customHeight="1" x14ac:dyDescent="0.25">
      <c r="B13" s="6"/>
      <c r="C13" s="19" t="s">
        <v>20</v>
      </c>
      <c r="D13" s="8" t="s">
        <v>163</v>
      </c>
      <c r="E13" s="4" t="s">
        <v>164</v>
      </c>
      <c r="F13" s="8" t="s">
        <v>163</v>
      </c>
      <c r="G13" s="4" t="s">
        <v>164</v>
      </c>
      <c r="H13" s="8" t="s">
        <v>163</v>
      </c>
      <c r="I13" s="4" t="s">
        <v>164</v>
      </c>
      <c r="J13" s="8" t="s">
        <v>163</v>
      </c>
      <c r="K13" s="4" t="s">
        <v>164</v>
      </c>
      <c r="L13" s="8" t="s">
        <v>163</v>
      </c>
      <c r="M13" s="4" t="s">
        <v>164</v>
      </c>
      <c r="N13" s="8" t="s">
        <v>163</v>
      </c>
      <c r="O13" s="4" t="s">
        <v>164</v>
      </c>
      <c r="P13" s="8" t="s">
        <v>163</v>
      </c>
      <c r="Q13" s="4" t="s">
        <v>164</v>
      </c>
      <c r="R13" s="8" t="s">
        <v>163</v>
      </c>
      <c r="S13" s="4" t="s">
        <v>164</v>
      </c>
    </row>
    <row r="14" spans="1:19" x14ac:dyDescent="0.25">
      <c r="B14" s="13" t="s">
        <v>165</v>
      </c>
      <c r="C14" s="22"/>
      <c r="D14" s="24"/>
      <c r="E14" s="9"/>
      <c r="F14" s="13"/>
      <c r="G14" s="9"/>
      <c r="H14" s="23"/>
      <c r="I14" s="9"/>
      <c r="J14" s="24"/>
      <c r="K14" s="9"/>
      <c r="L14" s="24"/>
      <c r="M14" s="9"/>
      <c r="N14" s="13"/>
      <c r="O14" s="9"/>
      <c r="P14" s="24"/>
      <c r="Q14" s="9"/>
      <c r="R14" s="24"/>
      <c r="S14" s="2"/>
    </row>
    <row r="15" spans="1:19" x14ac:dyDescent="0.25">
      <c r="B15" s="7"/>
      <c r="C15" s="20"/>
      <c r="D15" s="21"/>
      <c r="E15" s="5"/>
      <c r="F15" s="7"/>
      <c r="G15" s="5"/>
      <c r="H15" s="17"/>
      <c r="I15" s="5"/>
      <c r="J15" s="21"/>
      <c r="K15" s="5"/>
      <c r="L15" s="7"/>
      <c r="M15" s="5"/>
      <c r="N15" s="7"/>
      <c r="O15" s="5"/>
      <c r="P15" s="21"/>
      <c r="Q15" s="5"/>
      <c r="R15" s="21"/>
      <c r="S15" s="1"/>
    </row>
    <row r="16" spans="1:19" x14ac:dyDescent="0.25">
      <c r="B16" s="7"/>
      <c r="C16" s="20"/>
      <c r="D16" s="21"/>
      <c r="E16" s="5"/>
      <c r="F16" s="7"/>
      <c r="G16" s="5"/>
      <c r="H16" s="7"/>
      <c r="I16" s="5"/>
      <c r="J16" s="21"/>
      <c r="K16" s="5"/>
      <c r="L16" s="7"/>
      <c r="M16" s="5"/>
      <c r="N16" s="7"/>
      <c r="O16" s="5"/>
      <c r="P16" s="21"/>
      <c r="Q16" s="5"/>
      <c r="R16" s="7"/>
      <c r="S16" s="1"/>
    </row>
    <row r="17" spans="2:19" x14ac:dyDescent="0.25">
      <c r="B17" s="7"/>
      <c r="C17" s="20"/>
      <c r="D17" s="21"/>
      <c r="E17" s="5"/>
      <c r="F17" s="7"/>
      <c r="G17" s="5"/>
      <c r="H17" s="7"/>
      <c r="I17" s="5"/>
      <c r="J17" s="21"/>
      <c r="K17" s="5"/>
      <c r="L17" s="7"/>
      <c r="M17" s="5"/>
      <c r="N17" s="7"/>
      <c r="O17" s="5"/>
      <c r="P17" s="21"/>
      <c r="Q17" s="5"/>
      <c r="R17" s="7"/>
      <c r="S17" s="1"/>
    </row>
    <row r="18" spans="2:19" x14ac:dyDescent="0.25">
      <c r="B18" s="7"/>
      <c r="C18" s="20"/>
      <c r="D18" s="21"/>
      <c r="E18" s="5"/>
      <c r="F18" s="7"/>
      <c r="G18" s="5"/>
      <c r="H18" s="7"/>
      <c r="I18" s="5"/>
      <c r="J18" s="21"/>
      <c r="K18" s="5"/>
      <c r="L18" s="7"/>
      <c r="M18" s="5"/>
      <c r="N18" s="7"/>
      <c r="O18" s="5"/>
      <c r="P18" s="21"/>
      <c r="Q18" s="5"/>
      <c r="R18" s="7"/>
      <c r="S18" s="1"/>
    </row>
    <row r="19" spans="2:19" x14ac:dyDescent="0.25">
      <c r="B19" s="7"/>
      <c r="C19" s="20"/>
      <c r="D19" s="21"/>
      <c r="E19" s="5"/>
      <c r="F19" s="7"/>
      <c r="G19" s="5"/>
      <c r="H19" s="7"/>
      <c r="I19" s="5"/>
      <c r="J19" s="21"/>
      <c r="K19" s="5"/>
      <c r="L19" s="7"/>
      <c r="M19" s="5"/>
      <c r="N19" s="7"/>
      <c r="O19" s="5"/>
      <c r="P19" s="21"/>
      <c r="Q19" s="5"/>
      <c r="R19" s="7"/>
      <c r="S19" s="1"/>
    </row>
    <row r="20" spans="2:19" x14ac:dyDescent="0.25">
      <c r="B20" s="7"/>
      <c r="C20" s="20"/>
      <c r="D20" s="21"/>
      <c r="E20" s="5"/>
      <c r="F20" s="7"/>
      <c r="G20" s="5"/>
      <c r="H20" s="7"/>
      <c r="I20" s="5"/>
      <c r="J20" s="21"/>
      <c r="K20" s="5"/>
      <c r="L20" s="7"/>
      <c r="M20" s="5"/>
      <c r="N20" s="7"/>
      <c r="O20" s="5"/>
      <c r="P20" s="21"/>
      <c r="Q20" s="5"/>
      <c r="R20" s="7"/>
      <c r="S20" s="1"/>
    </row>
    <row r="21" spans="2:19" x14ac:dyDescent="0.25">
      <c r="B21" s="7"/>
      <c r="C21" s="20"/>
      <c r="D21" s="21"/>
      <c r="E21" s="5"/>
      <c r="F21" s="7"/>
      <c r="G21" s="5"/>
      <c r="H21" s="7"/>
      <c r="I21" s="5"/>
      <c r="J21" s="21"/>
      <c r="K21" s="5"/>
      <c r="L21" s="7"/>
      <c r="M21" s="5"/>
      <c r="N21" s="7"/>
      <c r="O21" s="5"/>
      <c r="P21" s="21"/>
      <c r="Q21" s="5"/>
      <c r="R21" s="7"/>
      <c r="S21" s="1"/>
    </row>
    <row r="22" spans="2:19" x14ac:dyDescent="0.25">
      <c r="B22" s="7"/>
      <c r="C22" s="20"/>
      <c r="D22" s="21"/>
      <c r="E22" s="5"/>
      <c r="F22" s="7"/>
      <c r="G22" s="5"/>
      <c r="H22" s="7"/>
      <c r="I22" s="5"/>
      <c r="J22" s="21"/>
      <c r="K22" s="5"/>
      <c r="L22" s="7"/>
      <c r="M22" s="5"/>
      <c r="N22" s="7"/>
      <c r="O22" s="5"/>
      <c r="P22" s="21"/>
      <c r="Q22" s="5"/>
      <c r="R22" s="7"/>
      <c r="S22" s="1"/>
    </row>
    <row r="23" spans="2:19" x14ac:dyDescent="0.25">
      <c r="B23" s="7"/>
      <c r="C23" s="20"/>
      <c r="D23" s="21"/>
      <c r="E23" s="5"/>
      <c r="F23" s="7"/>
      <c r="G23" s="5"/>
      <c r="H23" s="7"/>
      <c r="I23" s="5"/>
      <c r="J23" s="21"/>
      <c r="K23" s="5"/>
      <c r="L23" s="7"/>
      <c r="M23" s="5"/>
      <c r="N23" s="7"/>
      <c r="O23" s="5"/>
      <c r="P23" s="21"/>
      <c r="Q23" s="5"/>
      <c r="R23" s="7"/>
      <c r="S23" s="1"/>
    </row>
    <row r="24" spans="2:19" x14ac:dyDescent="0.25">
      <c r="B24" s="7"/>
      <c r="C24" s="20"/>
      <c r="D24" s="21"/>
      <c r="E24" s="5"/>
      <c r="F24" s="7"/>
      <c r="G24" s="5"/>
      <c r="H24" s="7"/>
      <c r="I24" s="5"/>
      <c r="J24" s="21"/>
      <c r="K24" s="5"/>
      <c r="L24" s="7"/>
      <c r="M24" s="5"/>
      <c r="N24" s="7"/>
      <c r="O24" s="5"/>
      <c r="P24" s="21"/>
      <c r="Q24" s="5"/>
      <c r="R24" s="7"/>
      <c r="S24" s="1"/>
    </row>
    <row r="25" spans="2:19" x14ac:dyDescent="0.25">
      <c r="B25" s="13" t="s">
        <v>166</v>
      </c>
      <c r="C25" s="22"/>
      <c r="D25" s="24"/>
      <c r="E25" s="9"/>
      <c r="F25" s="13"/>
      <c r="G25" s="9"/>
      <c r="H25" s="13"/>
      <c r="I25" s="9"/>
      <c r="J25" s="24"/>
      <c r="K25" s="9"/>
      <c r="L25" s="13"/>
      <c r="M25" s="9"/>
      <c r="N25" s="13"/>
      <c r="O25" s="9"/>
      <c r="P25" s="24"/>
      <c r="Q25" s="9"/>
      <c r="R25" s="13"/>
      <c r="S25" s="2"/>
    </row>
    <row r="26" spans="2:19" x14ac:dyDescent="0.25">
      <c r="B26" s="7"/>
      <c r="C26" s="20"/>
      <c r="D26" s="21"/>
      <c r="E26" s="5"/>
      <c r="F26" s="7"/>
      <c r="G26" s="5"/>
      <c r="H26" s="7"/>
      <c r="I26" s="5"/>
      <c r="J26" s="21"/>
      <c r="K26" s="5"/>
      <c r="L26" s="7"/>
      <c r="M26" s="5"/>
      <c r="N26" s="7"/>
      <c r="O26" s="5"/>
      <c r="P26" s="21"/>
      <c r="Q26" s="5"/>
      <c r="R26" s="7"/>
      <c r="S26" s="1"/>
    </row>
    <row r="27" spans="2:19" x14ac:dyDescent="0.25">
      <c r="B27" s="7"/>
      <c r="C27" s="20"/>
      <c r="D27" s="21"/>
      <c r="E27" s="5"/>
      <c r="F27" s="7"/>
      <c r="G27" s="5"/>
      <c r="H27" s="7"/>
      <c r="I27" s="5"/>
      <c r="J27" s="21"/>
      <c r="K27" s="5"/>
      <c r="L27" s="7"/>
      <c r="M27" s="5"/>
      <c r="N27" s="7"/>
      <c r="O27" s="5"/>
      <c r="P27" s="21"/>
      <c r="Q27" s="5"/>
      <c r="R27" s="7"/>
      <c r="S27" s="1"/>
    </row>
    <row r="28" spans="2:19" x14ac:dyDescent="0.25">
      <c r="B28" s="7"/>
      <c r="C28" s="20"/>
      <c r="D28" s="21"/>
      <c r="E28" s="5"/>
      <c r="F28" s="7"/>
      <c r="G28" s="5"/>
      <c r="H28" s="7"/>
      <c r="I28" s="5"/>
      <c r="J28" s="21"/>
      <c r="K28" s="5"/>
      <c r="L28" s="7"/>
      <c r="M28" s="5"/>
      <c r="N28" s="7"/>
      <c r="O28" s="5"/>
      <c r="P28" s="21"/>
      <c r="Q28" s="5"/>
      <c r="R28" s="7"/>
      <c r="S28" s="1"/>
    </row>
    <row r="29" spans="2:19" x14ac:dyDescent="0.25">
      <c r="B29" s="7"/>
      <c r="C29" s="20"/>
      <c r="D29" s="21"/>
      <c r="E29" s="5"/>
      <c r="F29" s="7"/>
      <c r="G29" s="5"/>
      <c r="H29" s="7"/>
      <c r="I29" s="5"/>
      <c r="J29" s="21"/>
      <c r="K29" s="5"/>
      <c r="L29" s="7"/>
      <c r="M29" s="5"/>
      <c r="N29" s="7"/>
      <c r="O29" s="5"/>
      <c r="P29" s="21"/>
      <c r="Q29" s="5"/>
      <c r="R29" s="7"/>
      <c r="S29" s="1"/>
    </row>
    <row r="30" spans="2:19" x14ac:dyDescent="0.25">
      <c r="B30" s="13" t="s">
        <v>167</v>
      </c>
      <c r="C30" s="22"/>
      <c r="D30" s="24"/>
      <c r="E30" s="9"/>
      <c r="F30" s="13"/>
      <c r="G30" s="9"/>
      <c r="H30" s="13"/>
      <c r="I30" s="9"/>
      <c r="J30" s="24"/>
      <c r="K30" s="9"/>
      <c r="L30" s="13"/>
      <c r="M30" s="9"/>
      <c r="N30" s="13"/>
      <c r="O30" s="9"/>
      <c r="P30" s="24"/>
      <c r="Q30" s="9"/>
      <c r="R30" s="13"/>
      <c r="S30" s="2"/>
    </row>
    <row r="31" spans="2:19" x14ac:dyDescent="0.25">
      <c r="B31" s="7"/>
      <c r="C31" s="20"/>
      <c r="D31" s="21"/>
      <c r="E31" s="5"/>
      <c r="F31" s="7"/>
      <c r="G31" s="5"/>
      <c r="H31" s="7"/>
      <c r="I31" s="5"/>
      <c r="J31" s="21"/>
      <c r="K31" s="5"/>
      <c r="L31" s="7"/>
      <c r="M31" s="5"/>
      <c r="N31" s="7"/>
      <c r="O31" s="5"/>
      <c r="P31" s="21"/>
      <c r="Q31" s="5"/>
      <c r="R31" s="7"/>
      <c r="S31" s="1"/>
    </row>
    <row r="32" spans="2:19" x14ac:dyDescent="0.25">
      <c r="B32" s="7"/>
      <c r="C32" s="20"/>
      <c r="D32" s="21"/>
      <c r="E32" s="5"/>
      <c r="F32" s="7"/>
      <c r="G32" s="5"/>
      <c r="H32" s="7"/>
      <c r="I32" s="5"/>
      <c r="J32" s="21"/>
      <c r="K32" s="5"/>
      <c r="L32" s="7"/>
      <c r="M32" s="5"/>
      <c r="N32" s="7"/>
      <c r="O32" s="5"/>
      <c r="P32" s="21"/>
      <c r="Q32" s="5"/>
      <c r="R32" s="7"/>
      <c r="S32" s="1"/>
    </row>
    <row r="33" spans="2:19" x14ac:dyDescent="0.25">
      <c r="B33" s="7"/>
      <c r="C33" s="20"/>
      <c r="D33" s="21"/>
      <c r="E33" s="5"/>
      <c r="F33" s="7"/>
      <c r="G33" s="5"/>
      <c r="H33" s="7"/>
      <c r="I33" s="5"/>
      <c r="J33" s="21"/>
      <c r="K33" s="5"/>
      <c r="L33" s="7"/>
      <c r="M33" s="5"/>
      <c r="N33" s="7"/>
      <c r="O33" s="5"/>
      <c r="P33" s="21"/>
      <c r="Q33" s="5"/>
      <c r="R33" s="7"/>
      <c r="S33" s="1"/>
    </row>
    <row r="34" spans="2:19" x14ac:dyDescent="0.25">
      <c r="B34" s="7"/>
      <c r="C34" s="20"/>
      <c r="D34" s="21"/>
      <c r="E34" s="5"/>
      <c r="F34" s="7"/>
      <c r="G34" s="5"/>
      <c r="H34" s="7"/>
      <c r="I34" s="5"/>
      <c r="J34" s="21"/>
      <c r="K34" s="5"/>
      <c r="L34" s="7"/>
      <c r="M34" s="5"/>
      <c r="N34" s="7"/>
      <c r="O34" s="5"/>
      <c r="P34" s="21"/>
      <c r="Q34" s="5"/>
      <c r="R34" s="7"/>
      <c r="S34" s="1"/>
    </row>
  </sheetData>
  <sheetProtection formatCells="0" formatColumns="0" formatRows="0" insertColumns="0" insertRows="0" insertHyperlinks="0" deleteColumns="0" deleteRows="0" sort="0" autoFilter="0" pivotTables="0"/>
  <mergeCells count="8">
    <mergeCell ref="P12:Q12"/>
    <mergeCell ref="R12:S12"/>
    <mergeCell ref="D12:E12"/>
    <mergeCell ref="F12:G12"/>
    <mergeCell ref="H12:I12"/>
    <mergeCell ref="J12:K12"/>
    <mergeCell ref="L12:M12"/>
    <mergeCell ref="N12:O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H11"/>
  <sheetViews>
    <sheetView topLeftCell="CU1" zoomScale="110" zoomScaleNormal="110" workbookViewId="0">
      <selection activeCell="DH2" sqref="DH2"/>
    </sheetView>
  </sheetViews>
  <sheetFormatPr defaultColWidth="8.75" defaultRowHeight="15.75" x14ac:dyDescent="0.25"/>
  <cols>
    <col min="1" max="1" width="8.75" style="60"/>
    <col min="2" max="2" width="10.625" style="60" customWidth="1"/>
    <col min="3" max="3" width="14.25" style="60" customWidth="1"/>
    <col min="4" max="4" width="14.75" style="60" customWidth="1"/>
    <col min="5" max="5" width="10.5" style="60" customWidth="1"/>
    <col min="6" max="16384" width="8.75" style="60"/>
  </cols>
  <sheetData>
    <row r="1" spans="1:112" x14ac:dyDescent="0.25">
      <c r="F1" s="60">
        <v>14</v>
      </c>
      <c r="G1" s="60">
        <f>F1+1</f>
        <v>15</v>
      </c>
      <c r="H1" s="60">
        <f t="shared" ref="H1:BS1" si="0">G1+1</f>
        <v>16</v>
      </c>
      <c r="I1" s="60">
        <f t="shared" si="0"/>
        <v>17</v>
      </c>
      <c r="J1" s="60">
        <f t="shared" si="0"/>
        <v>18</v>
      </c>
      <c r="K1" s="60">
        <f t="shared" si="0"/>
        <v>19</v>
      </c>
      <c r="L1" s="60">
        <f t="shared" si="0"/>
        <v>20</v>
      </c>
      <c r="M1" s="60">
        <f t="shared" si="0"/>
        <v>21</v>
      </c>
      <c r="N1" s="60">
        <f t="shared" si="0"/>
        <v>22</v>
      </c>
      <c r="O1" s="60">
        <f t="shared" si="0"/>
        <v>23</v>
      </c>
      <c r="P1" s="60">
        <f t="shared" si="0"/>
        <v>24</v>
      </c>
      <c r="Q1" s="60">
        <f t="shared" si="0"/>
        <v>25</v>
      </c>
      <c r="R1" s="60">
        <f t="shared" si="0"/>
        <v>26</v>
      </c>
      <c r="S1" s="60">
        <f t="shared" si="0"/>
        <v>27</v>
      </c>
      <c r="T1" s="60">
        <f t="shared" si="0"/>
        <v>28</v>
      </c>
      <c r="U1" s="60">
        <v>34</v>
      </c>
      <c r="V1" s="60">
        <f t="shared" si="0"/>
        <v>35</v>
      </c>
      <c r="W1" s="60">
        <f t="shared" si="0"/>
        <v>36</v>
      </c>
      <c r="X1" s="60">
        <f t="shared" si="0"/>
        <v>37</v>
      </c>
      <c r="Y1" s="60">
        <f t="shared" si="0"/>
        <v>38</v>
      </c>
      <c r="Z1" s="60">
        <f t="shared" si="0"/>
        <v>39</v>
      </c>
      <c r="AA1" s="60">
        <f t="shared" si="0"/>
        <v>40</v>
      </c>
      <c r="AB1" s="60">
        <f t="shared" si="0"/>
        <v>41</v>
      </c>
      <c r="AC1" s="60">
        <f t="shared" si="0"/>
        <v>42</v>
      </c>
      <c r="AD1" s="60">
        <f t="shared" si="0"/>
        <v>43</v>
      </c>
      <c r="AE1" s="60">
        <f t="shared" si="0"/>
        <v>44</v>
      </c>
      <c r="AF1" s="60">
        <f t="shared" si="0"/>
        <v>45</v>
      </c>
      <c r="AG1" s="60">
        <v>47</v>
      </c>
      <c r="AH1" s="60">
        <f t="shared" si="0"/>
        <v>48</v>
      </c>
      <c r="AI1" s="60">
        <f t="shared" si="0"/>
        <v>49</v>
      </c>
      <c r="AJ1" s="60">
        <f t="shared" si="0"/>
        <v>50</v>
      </c>
      <c r="AK1" s="60">
        <f t="shared" si="0"/>
        <v>51</v>
      </c>
      <c r="AL1" s="60">
        <v>53</v>
      </c>
      <c r="AM1" s="60">
        <f t="shared" si="0"/>
        <v>54</v>
      </c>
      <c r="AN1" s="60">
        <f t="shared" si="0"/>
        <v>55</v>
      </c>
      <c r="AO1" s="60">
        <f t="shared" si="0"/>
        <v>56</v>
      </c>
      <c r="AP1" s="60">
        <v>58</v>
      </c>
      <c r="AQ1" s="60">
        <f t="shared" si="0"/>
        <v>59</v>
      </c>
      <c r="AR1" s="60">
        <f t="shared" si="0"/>
        <v>60</v>
      </c>
      <c r="AS1" s="60">
        <f t="shared" si="0"/>
        <v>61</v>
      </c>
      <c r="AT1" s="60">
        <v>66</v>
      </c>
      <c r="AU1" s="60">
        <f t="shared" si="0"/>
        <v>67</v>
      </c>
      <c r="AV1" s="60">
        <f t="shared" si="0"/>
        <v>68</v>
      </c>
      <c r="AW1" s="60">
        <f t="shared" si="0"/>
        <v>69</v>
      </c>
      <c r="AX1" s="60">
        <f t="shared" si="0"/>
        <v>70</v>
      </c>
      <c r="AY1" s="60">
        <f t="shared" si="0"/>
        <v>71</v>
      </c>
      <c r="AZ1" s="60">
        <f t="shared" si="0"/>
        <v>72</v>
      </c>
      <c r="BA1" s="60">
        <f t="shared" si="0"/>
        <v>73</v>
      </c>
      <c r="BB1" s="60">
        <f t="shared" si="0"/>
        <v>74</v>
      </c>
      <c r="BC1" s="60">
        <v>79</v>
      </c>
      <c r="BD1" s="60">
        <f t="shared" si="0"/>
        <v>80</v>
      </c>
      <c r="BE1" s="60">
        <f t="shared" si="0"/>
        <v>81</v>
      </c>
      <c r="BF1" s="60">
        <f t="shared" si="0"/>
        <v>82</v>
      </c>
      <c r="BG1" s="60">
        <f t="shared" si="0"/>
        <v>83</v>
      </c>
      <c r="BH1" s="60">
        <f t="shared" si="0"/>
        <v>84</v>
      </c>
      <c r="BI1" s="60">
        <f t="shared" si="0"/>
        <v>85</v>
      </c>
      <c r="BJ1" s="60">
        <v>90</v>
      </c>
      <c r="BK1" s="60">
        <f t="shared" si="0"/>
        <v>91</v>
      </c>
      <c r="BL1" s="60">
        <f t="shared" si="0"/>
        <v>92</v>
      </c>
      <c r="BM1" s="60">
        <f t="shared" si="0"/>
        <v>93</v>
      </c>
      <c r="BN1" s="60">
        <f t="shared" si="0"/>
        <v>94</v>
      </c>
      <c r="BO1" s="60">
        <f t="shared" si="0"/>
        <v>95</v>
      </c>
      <c r="BP1" s="60">
        <f t="shared" si="0"/>
        <v>96</v>
      </c>
      <c r="BQ1" s="60">
        <f t="shared" si="0"/>
        <v>97</v>
      </c>
      <c r="BR1" s="60">
        <v>102</v>
      </c>
      <c r="BS1" s="60">
        <f t="shared" si="0"/>
        <v>103</v>
      </c>
      <c r="BT1" s="60">
        <f t="shared" ref="BT1:DH1" si="1">BS1+1</f>
        <v>104</v>
      </c>
      <c r="BU1" s="60">
        <f t="shared" si="1"/>
        <v>105</v>
      </c>
      <c r="BV1" s="60">
        <f t="shared" si="1"/>
        <v>106</v>
      </c>
      <c r="BW1" s="60">
        <f t="shared" si="1"/>
        <v>107</v>
      </c>
      <c r="BX1" s="60">
        <f t="shared" si="1"/>
        <v>108</v>
      </c>
      <c r="BY1" s="60">
        <f t="shared" si="1"/>
        <v>109</v>
      </c>
      <c r="BZ1" s="60">
        <f t="shared" si="1"/>
        <v>110</v>
      </c>
      <c r="CA1" s="60">
        <v>115</v>
      </c>
      <c r="CB1" s="60">
        <f t="shared" si="1"/>
        <v>116</v>
      </c>
      <c r="CC1" s="60">
        <f t="shared" si="1"/>
        <v>117</v>
      </c>
      <c r="CD1" s="60">
        <f t="shared" si="1"/>
        <v>118</v>
      </c>
      <c r="CE1" s="60">
        <f t="shared" si="1"/>
        <v>119</v>
      </c>
      <c r="CF1" s="60">
        <f t="shared" si="1"/>
        <v>120</v>
      </c>
      <c r="CG1" s="60">
        <f t="shared" si="1"/>
        <v>121</v>
      </c>
      <c r="CH1" s="60">
        <f t="shared" si="1"/>
        <v>122</v>
      </c>
      <c r="CI1" s="60">
        <f t="shared" si="1"/>
        <v>123</v>
      </c>
      <c r="CJ1" s="60">
        <f t="shared" si="1"/>
        <v>124</v>
      </c>
      <c r="CK1" s="60">
        <f t="shared" si="1"/>
        <v>125</v>
      </c>
      <c r="CL1" s="60">
        <v>130</v>
      </c>
      <c r="CM1" s="60">
        <f t="shared" si="1"/>
        <v>131</v>
      </c>
      <c r="CN1" s="60">
        <f t="shared" si="1"/>
        <v>132</v>
      </c>
      <c r="CO1" s="60">
        <f t="shared" si="1"/>
        <v>133</v>
      </c>
      <c r="CP1" s="60">
        <f t="shared" si="1"/>
        <v>134</v>
      </c>
      <c r="CQ1" s="60">
        <f>CP1+1</f>
        <v>135</v>
      </c>
      <c r="CR1" s="60">
        <f t="shared" si="1"/>
        <v>136</v>
      </c>
      <c r="CS1" s="60">
        <f t="shared" si="1"/>
        <v>137</v>
      </c>
      <c r="CT1" s="60">
        <f t="shared" si="1"/>
        <v>138</v>
      </c>
      <c r="CU1" s="60">
        <f t="shared" si="1"/>
        <v>139</v>
      </c>
      <c r="CV1" s="60">
        <f t="shared" si="1"/>
        <v>140</v>
      </c>
      <c r="CW1" s="60">
        <f t="shared" si="1"/>
        <v>141</v>
      </c>
      <c r="CX1" s="60">
        <f t="shared" si="1"/>
        <v>142</v>
      </c>
      <c r="CY1" s="60">
        <f t="shared" si="1"/>
        <v>143</v>
      </c>
      <c r="CZ1" s="60">
        <f t="shared" si="1"/>
        <v>144</v>
      </c>
      <c r="DA1" s="60">
        <f t="shared" si="1"/>
        <v>145</v>
      </c>
      <c r="DB1" s="60">
        <f t="shared" si="1"/>
        <v>146</v>
      </c>
      <c r="DC1" s="60">
        <f t="shared" si="1"/>
        <v>147</v>
      </c>
      <c r="DD1" s="60">
        <f t="shared" si="1"/>
        <v>148</v>
      </c>
      <c r="DE1" s="60">
        <f t="shared" si="1"/>
        <v>149</v>
      </c>
      <c r="DF1" s="60">
        <f t="shared" si="1"/>
        <v>150</v>
      </c>
      <c r="DG1" s="60">
        <f t="shared" si="1"/>
        <v>151</v>
      </c>
      <c r="DH1" s="60">
        <f t="shared" si="1"/>
        <v>152</v>
      </c>
    </row>
    <row r="2" spans="1:112" x14ac:dyDescent="0.25">
      <c r="A2" s="60" t="s">
        <v>168</v>
      </c>
      <c r="B2" s="60" t="s">
        <v>169</v>
      </c>
      <c r="C2" s="60" t="s">
        <v>170</v>
      </c>
      <c r="D2" s="60" t="s">
        <v>171</v>
      </c>
      <c r="E2" s="60" t="s">
        <v>172</v>
      </c>
      <c r="F2" s="60" t="s">
        <v>173</v>
      </c>
      <c r="G2" s="60" t="s">
        <v>174</v>
      </c>
      <c r="H2" s="60" t="s">
        <v>175</v>
      </c>
      <c r="I2" s="60" t="s">
        <v>176</v>
      </c>
      <c r="J2" s="60" t="s">
        <v>177</v>
      </c>
      <c r="K2" s="60" t="s">
        <v>178</v>
      </c>
      <c r="L2" s="60" t="s">
        <v>179</v>
      </c>
      <c r="M2" s="60" t="s">
        <v>180</v>
      </c>
      <c r="N2" s="60" t="s">
        <v>181</v>
      </c>
      <c r="O2" s="60" t="s">
        <v>182</v>
      </c>
      <c r="P2" s="60" t="s">
        <v>183</v>
      </c>
      <c r="Q2" s="60" t="s">
        <v>184</v>
      </c>
      <c r="R2" s="60" t="s">
        <v>185</v>
      </c>
      <c r="S2" s="60" t="s">
        <v>186</v>
      </c>
      <c r="T2" s="60" t="s">
        <v>187</v>
      </c>
      <c r="U2" s="60" t="s">
        <v>188</v>
      </c>
      <c r="V2" s="60" t="s">
        <v>189</v>
      </c>
      <c r="W2" s="60" t="s">
        <v>190</v>
      </c>
      <c r="X2" s="60" t="s">
        <v>191</v>
      </c>
      <c r="Y2" s="60" t="s">
        <v>192</v>
      </c>
      <c r="Z2" s="60" t="s">
        <v>193</v>
      </c>
      <c r="AA2" s="60" t="s">
        <v>194</v>
      </c>
      <c r="AB2" s="60" t="s">
        <v>195</v>
      </c>
      <c r="AC2" s="60" t="s">
        <v>196</v>
      </c>
      <c r="AD2" s="60" t="s">
        <v>197</v>
      </c>
      <c r="AE2" s="60" t="s">
        <v>198</v>
      </c>
      <c r="AF2" s="60" t="s">
        <v>199</v>
      </c>
      <c r="AG2" s="60" t="s">
        <v>200</v>
      </c>
      <c r="AH2" s="60" t="s">
        <v>201</v>
      </c>
      <c r="AI2" s="60" t="s">
        <v>202</v>
      </c>
      <c r="AJ2" s="60" t="s">
        <v>203</v>
      </c>
      <c r="AK2" s="60" t="s">
        <v>204</v>
      </c>
      <c r="AL2" s="60" t="s">
        <v>205</v>
      </c>
      <c r="AM2" s="60" t="s">
        <v>206</v>
      </c>
      <c r="AN2" s="60" t="s">
        <v>207</v>
      </c>
      <c r="AO2" s="60" t="s">
        <v>208</v>
      </c>
      <c r="AP2" s="60" t="s">
        <v>209</v>
      </c>
      <c r="AQ2" s="60" t="s">
        <v>210</v>
      </c>
      <c r="AR2" s="60" t="s">
        <v>211</v>
      </c>
      <c r="AS2" s="60" t="s">
        <v>212</v>
      </c>
      <c r="AT2" s="60" t="s">
        <v>213</v>
      </c>
      <c r="AU2" s="60" t="s">
        <v>214</v>
      </c>
      <c r="AV2" s="60" t="s">
        <v>215</v>
      </c>
      <c r="AW2" s="60" t="s">
        <v>216</v>
      </c>
      <c r="AX2" s="60" t="s">
        <v>217</v>
      </c>
      <c r="AY2" s="60" t="s">
        <v>218</v>
      </c>
      <c r="AZ2" s="60" t="s">
        <v>219</v>
      </c>
      <c r="BA2" s="60" t="s">
        <v>220</v>
      </c>
      <c r="BB2" s="60" t="s">
        <v>221</v>
      </c>
      <c r="BC2" s="60" t="s">
        <v>222</v>
      </c>
      <c r="BD2" s="60" t="s">
        <v>223</v>
      </c>
      <c r="BE2" s="60" t="s">
        <v>224</v>
      </c>
      <c r="BF2" s="60" t="s">
        <v>225</v>
      </c>
      <c r="BG2" s="60" t="s">
        <v>226</v>
      </c>
      <c r="BH2" s="60" t="s">
        <v>227</v>
      </c>
      <c r="BI2" s="60" t="s">
        <v>228</v>
      </c>
      <c r="BJ2" s="60" t="s">
        <v>229</v>
      </c>
      <c r="BK2" s="60" t="s">
        <v>230</v>
      </c>
      <c r="BL2" s="60" t="s">
        <v>231</v>
      </c>
      <c r="BM2" s="60" t="s">
        <v>232</v>
      </c>
      <c r="BN2" s="60" t="s">
        <v>233</v>
      </c>
      <c r="BO2" s="60" t="s">
        <v>234</v>
      </c>
      <c r="BP2" s="60" t="s">
        <v>235</v>
      </c>
      <c r="BQ2" s="60" t="s">
        <v>236</v>
      </c>
      <c r="BR2" s="60" t="s">
        <v>237</v>
      </c>
      <c r="BS2" s="60" t="s">
        <v>238</v>
      </c>
      <c r="BT2" s="60" t="s">
        <v>239</v>
      </c>
      <c r="BU2" s="60" t="s">
        <v>240</v>
      </c>
      <c r="BV2" s="60" t="s">
        <v>241</v>
      </c>
      <c r="BW2" s="60" t="s">
        <v>242</v>
      </c>
      <c r="BX2" s="60" t="s">
        <v>243</v>
      </c>
      <c r="BY2" s="60" t="s">
        <v>244</v>
      </c>
      <c r="BZ2" s="60" t="s">
        <v>245</v>
      </c>
      <c r="CA2" s="60" t="s">
        <v>246</v>
      </c>
      <c r="CB2" s="60" t="s">
        <v>247</v>
      </c>
      <c r="CC2" s="60" t="s">
        <v>248</v>
      </c>
      <c r="CD2" s="60" t="s">
        <v>249</v>
      </c>
      <c r="CE2" s="60" t="s">
        <v>250</v>
      </c>
      <c r="CF2" s="60" t="s">
        <v>251</v>
      </c>
      <c r="CG2" s="60" t="s">
        <v>252</v>
      </c>
      <c r="CH2" s="60" t="s">
        <v>253</v>
      </c>
      <c r="CI2" s="60" t="s">
        <v>254</v>
      </c>
      <c r="CJ2" s="60" t="s">
        <v>255</v>
      </c>
      <c r="CK2" s="60" t="s">
        <v>256</v>
      </c>
      <c r="CL2" s="60" t="s">
        <v>257</v>
      </c>
      <c r="CM2" s="60" t="s">
        <v>258</v>
      </c>
      <c r="CN2" s="60" t="s">
        <v>259</v>
      </c>
      <c r="CO2" s="60" t="s">
        <v>260</v>
      </c>
      <c r="CP2" s="60" t="s">
        <v>261</v>
      </c>
      <c r="CQ2" s="60" t="s">
        <v>262</v>
      </c>
      <c r="CR2" s="60" t="s">
        <v>263</v>
      </c>
      <c r="CS2" s="60" t="s">
        <v>264</v>
      </c>
      <c r="CT2" s="60" t="s">
        <v>265</v>
      </c>
      <c r="CU2" s="60" t="s">
        <v>266</v>
      </c>
      <c r="CV2" s="60" t="s">
        <v>267</v>
      </c>
      <c r="CW2" s="60" t="s">
        <v>303</v>
      </c>
      <c r="CX2" s="60" t="s">
        <v>304</v>
      </c>
      <c r="CY2" s="60" t="s">
        <v>268</v>
      </c>
      <c r="CZ2" s="60" t="s">
        <v>305</v>
      </c>
      <c r="DA2" s="60" t="s">
        <v>306</v>
      </c>
      <c r="DB2" s="60" t="s">
        <v>269</v>
      </c>
      <c r="DC2" s="60" t="s">
        <v>307</v>
      </c>
      <c r="DD2" s="60" t="s">
        <v>270</v>
      </c>
      <c r="DE2" s="60" t="s">
        <v>308</v>
      </c>
      <c r="DF2" s="60" t="s">
        <v>309</v>
      </c>
      <c r="DG2" s="60" t="s">
        <v>310</v>
      </c>
      <c r="DH2" s="60" t="s">
        <v>311</v>
      </c>
    </row>
    <row r="3" spans="1:112" x14ac:dyDescent="0.25">
      <c r="A3" s="60">
        <f>'Quarterly Demographics'!$B$3</f>
        <v>0</v>
      </c>
      <c r="B3" s="61" t="str">
        <f>IF(ISBLANK('Quarterly Demographics'!C6),IF(ISBLANK('Quarterly Demographics'!C7),IF(ISBLANK('Quarterly Demographics'!C8),IF(ISBLANK('Quarterly Demographics'!C9),"ERROR!","4"),"3"),"2"),"1")</f>
        <v>1</v>
      </c>
      <c r="C3" s="60">
        <f>'Quarterly Demographics'!$B$4</f>
        <v>2024</v>
      </c>
      <c r="D3" s="60" t="s">
        <v>271</v>
      </c>
      <c r="E3" s="60" t="b">
        <f t="shared" ref="E3:E11" ca="1" si="2">IF(SUM(F3:DB3)&gt;0,TRUE,FALSE)</f>
        <v>0</v>
      </c>
      <c r="F3" s="60">
        <f ca="1">IF(INDIRECT(ADDRESS(F$1,ROW(),1,1,"Quarterly Demographics"))&gt;=$A$1,INDIRECT(ADDRESS(F$1,ROW(),1,1,"Quarterly Demographics")),0)</f>
        <v>0</v>
      </c>
      <c r="G3" s="60">
        <f t="shared" ref="G3:V11" ca="1" si="3">IF(INDIRECT(ADDRESS(G$1,ROW(),1,1,"Quarterly Demographics"))&gt;6,INDIRECT(ADDRESS(G$1,ROW(),1,1,"Quarterly Demographics")),0)</f>
        <v>0</v>
      </c>
      <c r="H3" s="60">
        <f t="shared" ca="1" si="3"/>
        <v>0</v>
      </c>
      <c r="I3" s="60">
        <f t="shared" ca="1" si="3"/>
        <v>0</v>
      </c>
      <c r="J3" s="60">
        <f t="shared" ca="1" si="3"/>
        <v>0</v>
      </c>
      <c r="K3" s="60">
        <f t="shared" ca="1" si="3"/>
        <v>0</v>
      </c>
      <c r="L3" s="60">
        <f t="shared" ca="1" si="3"/>
        <v>0</v>
      </c>
      <c r="M3" s="60">
        <f t="shared" ca="1" si="3"/>
        <v>0</v>
      </c>
      <c r="N3" s="60">
        <f t="shared" ca="1" si="3"/>
        <v>0</v>
      </c>
      <c r="O3" s="60">
        <f t="shared" ca="1" si="3"/>
        <v>0</v>
      </c>
      <c r="P3" s="60">
        <f t="shared" ca="1" si="3"/>
        <v>0</v>
      </c>
      <c r="Q3" s="60">
        <f t="shared" ca="1" si="3"/>
        <v>0</v>
      </c>
      <c r="R3" s="60">
        <f t="shared" ca="1" si="3"/>
        <v>0</v>
      </c>
      <c r="S3" s="60">
        <f t="shared" ca="1" si="3"/>
        <v>0</v>
      </c>
      <c r="T3" s="60">
        <f t="shared" ca="1" si="3"/>
        <v>0</v>
      </c>
      <c r="U3" s="60">
        <f t="shared" ca="1" si="3"/>
        <v>0</v>
      </c>
      <c r="V3" s="60">
        <f t="shared" ca="1" si="3"/>
        <v>0</v>
      </c>
      <c r="W3" s="60">
        <f t="shared" ref="W3:AL11" ca="1" si="4">IF(INDIRECT(ADDRESS(W$1,ROW(),1,1,"Quarterly Demographics"))&gt;6,INDIRECT(ADDRESS(W$1,ROW(),1,1,"Quarterly Demographics")),0)</f>
        <v>0</v>
      </c>
      <c r="X3" s="60">
        <f t="shared" ca="1" si="4"/>
        <v>0</v>
      </c>
      <c r="Y3" s="60">
        <f t="shared" ca="1" si="4"/>
        <v>0</v>
      </c>
      <c r="Z3" s="60">
        <f t="shared" ca="1" si="4"/>
        <v>0</v>
      </c>
      <c r="AA3" s="60">
        <f t="shared" ca="1" si="4"/>
        <v>0</v>
      </c>
      <c r="AB3" s="60">
        <f t="shared" ca="1" si="4"/>
        <v>0</v>
      </c>
      <c r="AC3" s="60">
        <f t="shared" ca="1" si="4"/>
        <v>0</v>
      </c>
      <c r="AD3" s="60">
        <f t="shared" ca="1" si="4"/>
        <v>0</v>
      </c>
      <c r="AE3" s="60">
        <f t="shared" ca="1" si="4"/>
        <v>0</v>
      </c>
      <c r="AF3" s="60">
        <f t="shared" ca="1" si="4"/>
        <v>0</v>
      </c>
      <c r="AG3" s="60">
        <f t="shared" ca="1" si="4"/>
        <v>0</v>
      </c>
      <c r="AH3" s="60">
        <f t="shared" ca="1" si="4"/>
        <v>0</v>
      </c>
      <c r="AI3" s="60">
        <f t="shared" ca="1" si="4"/>
        <v>0</v>
      </c>
      <c r="AJ3" s="60">
        <f t="shared" ca="1" si="4"/>
        <v>0</v>
      </c>
      <c r="AK3" s="60">
        <f t="shared" ca="1" si="4"/>
        <v>0</v>
      </c>
      <c r="AL3" s="60">
        <f t="shared" ca="1" si="4"/>
        <v>0</v>
      </c>
      <c r="AM3" s="60">
        <f t="shared" ref="AM3:BB11" ca="1" si="5">IF(INDIRECT(ADDRESS(AM$1,ROW(),1,1,"Quarterly Demographics"))&gt;6,INDIRECT(ADDRESS(AM$1,ROW(),1,1,"Quarterly Demographics")),0)</f>
        <v>0</v>
      </c>
      <c r="AN3" s="60">
        <f t="shared" ca="1" si="5"/>
        <v>0</v>
      </c>
      <c r="AO3" s="60">
        <f t="shared" ca="1" si="5"/>
        <v>0</v>
      </c>
      <c r="AP3" s="60">
        <f t="shared" ca="1" si="5"/>
        <v>0</v>
      </c>
      <c r="AQ3" s="60">
        <f t="shared" ca="1" si="5"/>
        <v>0</v>
      </c>
      <c r="AR3" s="60">
        <f t="shared" ca="1" si="5"/>
        <v>0</v>
      </c>
      <c r="AS3" s="60">
        <f t="shared" ca="1" si="5"/>
        <v>0</v>
      </c>
      <c r="AT3" s="60">
        <f t="shared" ca="1" si="5"/>
        <v>0</v>
      </c>
      <c r="AU3" s="60">
        <f t="shared" ca="1" si="5"/>
        <v>0</v>
      </c>
      <c r="AV3" s="60">
        <f t="shared" ca="1" si="5"/>
        <v>0</v>
      </c>
      <c r="AW3" s="60">
        <f t="shared" ca="1" si="5"/>
        <v>0</v>
      </c>
      <c r="AX3" s="60">
        <f t="shared" ca="1" si="5"/>
        <v>0</v>
      </c>
      <c r="AY3" s="60">
        <f t="shared" ca="1" si="5"/>
        <v>0</v>
      </c>
      <c r="AZ3" s="60">
        <f t="shared" ca="1" si="5"/>
        <v>0</v>
      </c>
      <c r="BA3" s="60">
        <f t="shared" ca="1" si="5"/>
        <v>0</v>
      </c>
      <c r="BB3" s="60">
        <f t="shared" ca="1" si="5"/>
        <v>0</v>
      </c>
      <c r="BC3" s="60">
        <f t="shared" ref="BC3:BR11" ca="1" si="6">IF(INDIRECT(ADDRESS(BC$1,ROW(),1,1,"Quarterly Demographics"))&gt;6,INDIRECT(ADDRESS(BC$1,ROW(),1,1,"Quarterly Demographics")),0)</f>
        <v>0</v>
      </c>
      <c r="BD3" s="60">
        <f t="shared" ca="1" si="6"/>
        <v>0</v>
      </c>
      <c r="BE3" s="60">
        <f t="shared" ca="1" si="6"/>
        <v>0</v>
      </c>
      <c r="BF3" s="60">
        <f t="shared" ca="1" si="6"/>
        <v>0</v>
      </c>
      <c r="BG3" s="60">
        <f t="shared" ca="1" si="6"/>
        <v>0</v>
      </c>
      <c r="BH3" s="60">
        <f t="shared" ca="1" si="6"/>
        <v>0</v>
      </c>
      <c r="BI3" s="60">
        <f t="shared" ca="1" si="6"/>
        <v>0</v>
      </c>
      <c r="BJ3" s="60">
        <f t="shared" ca="1" si="6"/>
        <v>0</v>
      </c>
      <c r="BK3" s="60">
        <f t="shared" ca="1" si="6"/>
        <v>0</v>
      </c>
      <c r="BL3" s="60">
        <f t="shared" ca="1" si="6"/>
        <v>0</v>
      </c>
      <c r="BM3" s="60">
        <f t="shared" ca="1" si="6"/>
        <v>0</v>
      </c>
      <c r="BN3" s="60">
        <f t="shared" ca="1" si="6"/>
        <v>0</v>
      </c>
      <c r="BO3" s="60">
        <f t="shared" ca="1" si="6"/>
        <v>0</v>
      </c>
      <c r="BP3" s="60">
        <f t="shared" ca="1" si="6"/>
        <v>0</v>
      </c>
      <c r="BQ3" s="60">
        <f t="shared" ca="1" si="6"/>
        <v>0</v>
      </c>
      <c r="BR3" s="60">
        <f t="shared" ca="1" si="6"/>
        <v>0</v>
      </c>
      <c r="BS3" s="60">
        <f t="shared" ref="BS3:CH11" ca="1" si="7">IF(INDIRECT(ADDRESS(BS$1,ROW(),1,1,"Quarterly Demographics"))&gt;6,INDIRECT(ADDRESS(BS$1,ROW(),1,1,"Quarterly Demographics")),0)</f>
        <v>0</v>
      </c>
      <c r="BT3" s="60">
        <f t="shared" ca="1" si="7"/>
        <v>0</v>
      </c>
      <c r="BU3" s="60">
        <f t="shared" ca="1" si="7"/>
        <v>0</v>
      </c>
      <c r="BV3" s="60">
        <f t="shared" ca="1" si="7"/>
        <v>0</v>
      </c>
      <c r="BW3" s="60">
        <f t="shared" ca="1" si="7"/>
        <v>0</v>
      </c>
      <c r="BX3" s="60">
        <f t="shared" ca="1" si="7"/>
        <v>0</v>
      </c>
      <c r="BY3" s="60">
        <f t="shared" ca="1" si="7"/>
        <v>0</v>
      </c>
      <c r="BZ3" s="60">
        <f t="shared" ca="1" si="7"/>
        <v>0</v>
      </c>
      <c r="CA3" s="60">
        <f t="shared" ca="1" si="7"/>
        <v>0</v>
      </c>
      <c r="CB3" s="60">
        <f t="shared" ca="1" si="7"/>
        <v>0</v>
      </c>
      <c r="CC3" s="60">
        <f t="shared" ca="1" si="7"/>
        <v>0</v>
      </c>
      <c r="CD3" s="60">
        <f t="shared" ca="1" si="7"/>
        <v>0</v>
      </c>
      <c r="CE3" s="60">
        <f t="shared" ca="1" si="7"/>
        <v>0</v>
      </c>
      <c r="CF3" s="60">
        <f t="shared" ca="1" si="7"/>
        <v>0</v>
      </c>
      <c r="CG3" s="60">
        <f t="shared" ca="1" si="7"/>
        <v>0</v>
      </c>
      <c r="CH3" s="60">
        <f t="shared" ca="1" si="7"/>
        <v>0</v>
      </c>
      <c r="CI3" s="60">
        <f t="shared" ref="CI3:CX11" ca="1" si="8">IF(INDIRECT(ADDRESS(CI$1,ROW(),1,1,"Quarterly Demographics"))&gt;6,INDIRECT(ADDRESS(CI$1,ROW(),1,1,"Quarterly Demographics")),0)</f>
        <v>0</v>
      </c>
      <c r="CJ3" s="60">
        <f t="shared" ca="1" si="8"/>
        <v>0</v>
      </c>
      <c r="CK3" s="60">
        <f t="shared" ca="1" si="8"/>
        <v>0</v>
      </c>
      <c r="CL3" s="60">
        <f t="shared" ca="1" si="8"/>
        <v>0</v>
      </c>
      <c r="CM3" s="60">
        <f t="shared" ca="1" si="8"/>
        <v>0</v>
      </c>
      <c r="CN3" s="60">
        <f t="shared" ca="1" si="8"/>
        <v>0</v>
      </c>
      <c r="CO3" s="60">
        <f t="shared" ca="1" si="8"/>
        <v>0</v>
      </c>
      <c r="CP3" s="60">
        <f t="shared" ca="1" si="8"/>
        <v>0</v>
      </c>
      <c r="CQ3" s="60">
        <f t="shared" ca="1" si="8"/>
        <v>0</v>
      </c>
      <c r="CR3" s="60">
        <f t="shared" ca="1" si="8"/>
        <v>0</v>
      </c>
      <c r="CS3" s="60">
        <f t="shared" ca="1" si="8"/>
        <v>0</v>
      </c>
      <c r="CT3" s="60">
        <f t="shared" ca="1" si="8"/>
        <v>0</v>
      </c>
      <c r="CU3" s="60">
        <f t="shared" ca="1" si="8"/>
        <v>0</v>
      </c>
      <c r="CV3" s="60">
        <f t="shared" ca="1" si="8"/>
        <v>0</v>
      </c>
      <c r="CW3" s="60">
        <f t="shared" ca="1" si="8"/>
        <v>0</v>
      </c>
      <c r="CX3" s="60">
        <f t="shared" ca="1" si="8"/>
        <v>0</v>
      </c>
      <c r="CY3" s="60">
        <f t="shared" ref="CY3:DH11" ca="1" si="9">IF(INDIRECT(ADDRESS(CY$1,ROW(),1,1,"Quarterly Demographics"))&gt;6,INDIRECT(ADDRESS(CY$1,ROW(),1,1,"Quarterly Demographics")),0)</f>
        <v>0</v>
      </c>
      <c r="CZ3" s="60">
        <f t="shared" ca="1" si="9"/>
        <v>0</v>
      </c>
      <c r="DA3" s="60">
        <f t="shared" ca="1" si="9"/>
        <v>0</v>
      </c>
      <c r="DB3" s="60">
        <f t="shared" ca="1" si="9"/>
        <v>0</v>
      </c>
      <c r="DC3" s="60">
        <f t="shared" ca="1" si="9"/>
        <v>0</v>
      </c>
      <c r="DD3" s="60">
        <f t="shared" ca="1" si="9"/>
        <v>0</v>
      </c>
      <c r="DE3" s="60">
        <f t="shared" ca="1" si="9"/>
        <v>0</v>
      </c>
      <c r="DF3" s="60">
        <f t="shared" ca="1" si="9"/>
        <v>0</v>
      </c>
      <c r="DG3" s="60">
        <f t="shared" ca="1" si="9"/>
        <v>0</v>
      </c>
      <c r="DH3" s="60">
        <f t="shared" ca="1" si="9"/>
        <v>0</v>
      </c>
    </row>
    <row r="4" spans="1:112" x14ac:dyDescent="0.25">
      <c r="A4" s="60">
        <f>'Quarterly Demographics'!$B$3</f>
        <v>0</v>
      </c>
      <c r="B4" s="61" t="str">
        <f t="shared" ref="B4:B11" si="10">B3</f>
        <v>1</v>
      </c>
      <c r="C4" s="60">
        <f>'Quarterly Demographics'!$B$4</f>
        <v>2024</v>
      </c>
      <c r="D4" s="60" t="s">
        <v>11</v>
      </c>
      <c r="E4" s="60" t="b">
        <f t="shared" ca="1" si="2"/>
        <v>0</v>
      </c>
      <c r="F4" s="60">
        <f t="shared" ref="F4:F11" ca="1" si="11">IF(INDIRECT(ADDRESS(F$1,ROW(),1,1,"Quarterly Demographics"))&gt;6,INDIRECT(ADDRESS(F$1,ROW(),1,1,"Quarterly Demographics")),0)</f>
        <v>0</v>
      </c>
      <c r="G4" s="60">
        <f t="shared" ca="1" si="3"/>
        <v>0</v>
      </c>
      <c r="H4" s="60">
        <f t="shared" ca="1" si="3"/>
        <v>0</v>
      </c>
      <c r="I4" s="60">
        <f t="shared" ca="1" si="3"/>
        <v>0</v>
      </c>
      <c r="J4" s="60">
        <f t="shared" ca="1" si="3"/>
        <v>0</v>
      </c>
      <c r="K4" s="60">
        <f t="shared" ca="1" si="3"/>
        <v>0</v>
      </c>
      <c r="L4" s="60">
        <f t="shared" ca="1" si="3"/>
        <v>0</v>
      </c>
      <c r="M4" s="60">
        <f t="shared" ca="1" si="3"/>
        <v>0</v>
      </c>
      <c r="N4" s="60">
        <f t="shared" ca="1" si="3"/>
        <v>0</v>
      </c>
      <c r="O4" s="60">
        <f t="shared" ca="1" si="3"/>
        <v>0</v>
      </c>
      <c r="P4" s="60">
        <f t="shared" ca="1" si="3"/>
        <v>0</v>
      </c>
      <c r="Q4" s="60">
        <f t="shared" ca="1" si="3"/>
        <v>0</v>
      </c>
      <c r="R4" s="60">
        <f t="shared" ca="1" si="3"/>
        <v>0</v>
      </c>
      <c r="S4" s="60">
        <f t="shared" ca="1" si="3"/>
        <v>0</v>
      </c>
      <c r="T4" s="60">
        <f t="shared" ca="1" si="3"/>
        <v>0</v>
      </c>
      <c r="U4" s="60">
        <f t="shared" ca="1" si="3"/>
        <v>0</v>
      </c>
      <c r="V4" s="60">
        <f t="shared" ca="1" si="3"/>
        <v>0</v>
      </c>
      <c r="W4" s="60">
        <f t="shared" ca="1" si="4"/>
        <v>0</v>
      </c>
      <c r="X4" s="60">
        <f t="shared" ca="1" si="4"/>
        <v>0</v>
      </c>
      <c r="Y4" s="60">
        <f t="shared" ca="1" si="4"/>
        <v>0</v>
      </c>
      <c r="Z4" s="60">
        <f t="shared" ca="1" si="4"/>
        <v>0</v>
      </c>
      <c r="AA4" s="60">
        <f t="shared" ca="1" si="4"/>
        <v>0</v>
      </c>
      <c r="AB4" s="60">
        <f t="shared" ca="1" si="4"/>
        <v>0</v>
      </c>
      <c r="AC4" s="60">
        <f t="shared" ca="1" si="4"/>
        <v>0</v>
      </c>
      <c r="AD4" s="60">
        <f t="shared" ca="1" si="4"/>
        <v>0</v>
      </c>
      <c r="AE4" s="60">
        <f t="shared" ca="1" si="4"/>
        <v>0</v>
      </c>
      <c r="AF4" s="60">
        <f t="shared" ca="1" si="4"/>
        <v>0</v>
      </c>
      <c r="AG4" s="60">
        <f t="shared" ca="1" si="4"/>
        <v>0</v>
      </c>
      <c r="AH4" s="60">
        <f t="shared" ca="1" si="4"/>
        <v>0</v>
      </c>
      <c r="AI4" s="60">
        <f t="shared" ca="1" si="4"/>
        <v>0</v>
      </c>
      <c r="AJ4" s="60">
        <f t="shared" ca="1" si="4"/>
        <v>0</v>
      </c>
      <c r="AK4" s="60">
        <f t="shared" ca="1" si="4"/>
        <v>0</v>
      </c>
      <c r="AL4" s="60">
        <f t="shared" ca="1" si="4"/>
        <v>0</v>
      </c>
      <c r="AM4" s="60">
        <f t="shared" ca="1" si="5"/>
        <v>0</v>
      </c>
      <c r="AN4" s="60">
        <f t="shared" ca="1" si="5"/>
        <v>0</v>
      </c>
      <c r="AO4" s="60">
        <f t="shared" ca="1" si="5"/>
        <v>0</v>
      </c>
      <c r="AP4" s="60">
        <f t="shared" ca="1" si="5"/>
        <v>0</v>
      </c>
      <c r="AQ4" s="60">
        <f t="shared" ca="1" si="5"/>
        <v>0</v>
      </c>
      <c r="AR4" s="60">
        <f t="shared" ca="1" si="5"/>
        <v>0</v>
      </c>
      <c r="AS4" s="60">
        <f t="shared" ca="1" si="5"/>
        <v>0</v>
      </c>
      <c r="AT4" s="60">
        <f t="shared" ca="1" si="5"/>
        <v>0</v>
      </c>
      <c r="AU4" s="60">
        <f t="shared" ca="1" si="5"/>
        <v>0</v>
      </c>
      <c r="AV4" s="60">
        <f t="shared" ca="1" si="5"/>
        <v>0</v>
      </c>
      <c r="AW4" s="60">
        <f t="shared" ca="1" si="5"/>
        <v>0</v>
      </c>
      <c r="AX4" s="60">
        <f t="shared" ca="1" si="5"/>
        <v>0</v>
      </c>
      <c r="AY4" s="60">
        <f t="shared" ca="1" si="5"/>
        <v>0</v>
      </c>
      <c r="AZ4" s="60">
        <f t="shared" ca="1" si="5"/>
        <v>0</v>
      </c>
      <c r="BA4" s="60">
        <f t="shared" ca="1" si="5"/>
        <v>0</v>
      </c>
      <c r="BB4" s="60">
        <f t="shared" ca="1" si="5"/>
        <v>0</v>
      </c>
      <c r="BC4" s="60">
        <f t="shared" ca="1" si="6"/>
        <v>0</v>
      </c>
      <c r="BD4" s="60">
        <f t="shared" ca="1" si="6"/>
        <v>0</v>
      </c>
      <c r="BE4" s="60">
        <f t="shared" ca="1" si="6"/>
        <v>0</v>
      </c>
      <c r="BF4" s="60">
        <f t="shared" ca="1" si="6"/>
        <v>0</v>
      </c>
      <c r="BG4" s="60">
        <f t="shared" ca="1" si="6"/>
        <v>0</v>
      </c>
      <c r="BH4" s="60">
        <f t="shared" ca="1" si="6"/>
        <v>0</v>
      </c>
      <c r="BI4" s="60">
        <f t="shared" ca="1" si="6"/>
        <v>0</v>
      </c>
      <c r="BJ4" s="60">
        <f t="shared" ca="1" si="6"/>
        <v>0</v>
      </c>
      <c r="BK4" s="60">
        <f t="shared" ca="1" si="6"/>
        <v>0</v>
      </c>
      <c r="BL4" s="60">
        <f t="shared" ca="1" si="6"/>
        <v>0</v>
      </c>
      <c r="BM4" s="60">
        <f t="shared" ca="1" si="6"/>
        <v>0</v>
      </c>
      <c r="BN4" s="60">
        <f t="shared" ca="1" si="6"/>
        <v>0</v>
      </c>
      <c r="BO4" s="60">
        <f t="shared" ca="1" si="6"/>
        <v>0</v>
      </c>
      <c r="BP4" s="60">
        <f t="shared" ca="1" si="6"/>
        <v>0</v>
      </c>
      <c r="BQ4" s="60">
        <f t="shared" ca="1" si="6"/>
        <v>0</v>
      </c>
      <c r="BR4" s="60">
        <f t="shared" ca="1" si="6"/>
        <v>0</v>
      </c>
      <c r="BS4" s="60">
        <f t="shared" ca="1" si="7"/>
        <v>0</v>
      </c>
      <c r="BT4" s="60">
        <f t="shared" ca="1" si="7"/>
        <v>0</v>
      </c>
      <c r="BU4" s="60">
        <f t="shared" ca="1" si="7"/>
        <v>0</v>
      </c>
      <c r="BV4" s="60">
        <f t="shared" ca="1" si="7"/>
        <v>0</v>
      </c>
      <c r="BW4" s="60">
        <f t="shared" ca="1" si="7"/>
        <v>0</v>
      </c>
      <c r="BX4" s="60">
        <f t="shared" ca="1" si="7"/>
        <v>0</v>
      </c>
      <c r="BY4" s="60">
        <f t="shared" ca="1" si="7"/>
        <v>0</v>
      </c>
      <c r="BZ4" s="60">
        <f t="shared" ca="1" si="7"/>
        <v>0</v>
      </c>
      <c r="CA4" s="60">
        <f t="shared" ca="1" si="7"/>
        <v>0</v>
      </c>
      <c r="CB4" s="60">
        <f t="shared" ca="1" si="7"/>
        <v>0</v>
      </c>
      <c r="CC4" s="60">
        <f t="shared" ca="1" si="7"/>
        <v>0</v>
      </c>
      <c r="CD4" s="60">
        <f t="shared" ca="1" si="7"/>
        <v>0</v>
      </c>
      <c r="CE4" s="60">
        <f t="shared" ca="1" si="7"/>
        <v>0</v>
      </c>
      <c r="CF4" s="60">
        <f t="shared" ca="1" si="7"/>
        <v>0</v>
      </c>
      <c r="CG4" s="60">
        <f t="shared" ca="1" si="7"/>
        <v>0</v>
      </c>
      <c r="CH4" s="60">
        <f t="shared" ca="1" si="7"/>
        <v>0</v>
      </c>
      <c r="CI4" s="60">
        <f t="shared" ca="1" si="8"/>
        <v>0</v>
      </c>
      <c r="CJ4" s="60">
        <f t="shared" ca="1" si="8"/>
        <v>0</v>
      </c>
      <c r="CK4" s="60">
        <f t="shared" ca="1" si="8"/>
        <v>0</v>
      </c>
      <c r="CL4" s="60">
        <f t="shared" ca="1" si="8"/>
        <v>0</v>
      </c>
      <c r="CM4" s="60">
        <f t="shared" ca="1" si="8"/>
        <v>0</v>
      </c>
      <c r="CN4" s="60">
        <f t="shared" ca="1" si="8"/>
        <v>0</v>
      </c>
      <c r="CO4" s="60">
        <f t="shared" ca="1" si="8"/>
        <v>0</v>
      </c>
      <c r="CP4" s="60">
        <f t="shared" ca="1" si="8"/>
        <v>0</v>
      </c>
      <c r="CQ4" s="60">
        <f t="shared" ca="1" si="8"/>
        <v>0</v>
      </c>
      <c r="CR4" s="60">
        <f t="shared" ca="1" si="8"/>
        <v>0</v>
      </c>
      <c r="CS4" s="60">
        <f t="shared" ca="1" si="8"/>
        <v>0</v>
      </c>
      <c r="CT4" s="60">
        <f t="shared" ca="1" si="8"/>
        <v>0</v>
      </c>
      <c r="CU4" s="60">
        <f t="shared" ca="1" si="8"/>
        <v>0</v>
      </c>
      <c r="CV4" s="60">
        <f t="shared" ca="1" si="8"/>
        <v>0</v>
      </c>
      <c r="CW4" s="60">
        <f t="shared" ca="1" si="8"/>
        <v>0</v>
      </c>
      <c r="CX4" s="60">
        <f t="shared" ca="1" si="8"/>
        <v>0</v>
      </c>
      <c r="CY4" s="60">
        <f t="shared" ca="1" si="9"/>
        <v>0</v>
      </c>
      <c r="CZ4" s="60">
        <f t="shared" ca="1" si="9"/>
        <v>0</v>
      </c>
      <c r="DA4" s="60">
        <f t="shared" ca="1" si="9"/>
        <v>0</v>
      </c>
      <c r="DB4" s="60">
        <f t="shared" ca="1" si="9"/>
        <v>0</v>
      </c>
      <c r="DC4" s="60">
        <f t="shared" ca="1" si="9"/>
        <v>0</v>
      </c>
      <c r="DD4" s="60">
        <f t="shared" ca="1" si="9"/>
        <v>0</v>
      </c>
      <c r="DE4" s="60">
        <f t="shared" ca="1" si="9"/>
        <v>0</v>
      </c>
      <c r="DF4" s="60">
        <f t="shared" ca="1" si="9"/>
        <v>0</v>
      </c>
      <c r="DG4" s="60">
        <f t="shared" ca="1" si="9"/>
        <v>0</v>
      </c>
      <c r="DH4" s="60">
        <f t="shared" ca="1" si="9"/>
        <v>0</v>
      </c>
    </row>
    <row r="5" spans="1:112" x14ac:dyDescent="0.25">
      <c r="A5" s="60">
        <f>'Quarterly Demographics'!$B$3</f>
        <v>0</v>
      </c>
      <c r="B5" s="61" t="str">
        <f t="shared" si="10"/>
        <v>1</v>
      </c>
      <c r="C5" s="60">
        <f>'Quarterly Demographics'!$B$4</f>
        <v>2024</v>
      </c>
      <c r="D5" s="60" t="s">
        <v>12</v>
      </c>
      <c r="E5" s="60" t="b">
        <f t="shared" ca="1" si="2"/>
        <v>0</v>
      </c>
      <c r="F5" s="60">
        <f t="shared" ca="1" si="11"/>
        <v>0</v>
      </c>
      <c r="G5" s="60">
        <f t="shared" ca="1" si="3"/>
        <v>0</v>
      </c>
      <c r="H5" s="60">
        <f t="shared" ca="1" si="3"/>
        <v>0</v>
      </c>
      <c r="I5" s="60">
        <f t="shared" ca="1" si="3"/>
        <v>0</v>
      </c>
      <c r="J5" s="60">
        <f t="shared" ca="1" si="3"/>
        <v>0</v>
      </c>
      <c r="K5" s="60">
        <f t="shared" ca="1" si="3"/>
        <v>0</v>
      </c>
      <c r="L5" s="60">
        <f t="shared" ca="1" si="3"/>
        <v>0</v>
      </c>
      <c r="M5" s="60">
        <f t="shared" ca="1" si="3"/>
        <v>0</v>
      </c>
      <c r="N5" s="60">
        <f t="shared" ca="1" si="3"/>
        <v>0</v>
      </c>
      <c r="O5" s="60">
        <f t="shared" ca="1" si="3"/>
        <v>0</v>
      </c>
      <c r="P5" s="60">
        <f t="shared" ca="1" si="3"/>
        <v>0</v>
      </c>
      <c r="Q5" s="60">
        <f t="shared" ca="1" si="3"/>
        <v>0</v>
      </c>
      <c r="R5" s="60">
        <f t="shared" ca="1" si="3"/>
        <v>0</v>
      </c>
      <c r="S5" s="60">
        <f t="shared" ca="1" si="3"/>
        <v>0</v>
      </c>
      <c r="T5" s="60">
        <f t="shared" ca="1" si="3"/>
        <v>0</v>
      </c>
      <c r="U5" s="60">
        <f t="shared" ca="1" si="3"/>
        <v>0</v>
      </c>
      <c r="V5" s="60">
        <f t="shared" ca="1" si="3"/>
        <v>0</v>
      </c>
      <c r="W5" s="60">
        <f t="shared" ca="1" si="4"/>
        <v>0</v>
      </c>
      <c r="X5" s="60">
        <f t="shared" ca="1" si="4"/>
        <v>0</v>
      </c>
      <c r="Y5" s="60">
        <f t="shared" ca="1" si="4"/>
        <v>0</v>
      </c>
      <c r="Z5" s="60">
        <f t="shared" ca="1" si="4"/>
        <v>0</v>
      </c>
      <c r="AA5" s="60">
        <f t="shared" ca="1" si="4"/>
        <v>0</v>
      </c>
      <c r="AB5" s="60">
        <f t="shared" ca="1" si="4"/>
        <v>0</v>
      </c>
      <c r="AC5" s="60">
        <f t="shared" ca="1" si="4"/>
        <v>0</v>
      </c>
      <c r="AD5" s="60">
        <f t="shared" ca="1" si="4"/>
        <v>0</v>
      </c>
      <c r="AE5" s="60">
        <f t="shared" ca="1" si="4"/>
        <v>0</v>
      </c>
      <c r="AF5" s="60">
        <f t="shared" ca="1" si="4"/>
        <v>0</v>
      </c>
      <c r="AG5" s="60">
        <f t="shared" ca="1" si="4"/>
        <v>0</v>
      </c>
      <c r="AH5" s="60">
        <f t="shared" ca="1" si="4"/>
        <v>0</v>
      </c>
      <c r="AI5" s="60">
        <f t="shared" ca="1" si="4"/>
        <v>0</v>
      </c>
      <c r="AJ5" s="60">
        <f t="shared" ca="1" si="4"/>
        <v>0</v>
      </c>
      <c r="AK5" s="60">
        <f t="shared" ca="1" si="4"/>
        <v>0</v>
      </c>
      <c r="AL5" s="60">
        <f t="shared" ca="1" si="4"/>
        <v>0</v>
      </c>
      <c r="AM5" s="60">
        <f t="shared" ca="1" si="5"/>
        <v>0</v>
      </c>
      <c r="AN5" s="60">
        <f t="shared" ca="1" si="5"/>
        <v>0</v>
      </c>
      <c r="AO5" s="60">
        <f t="shared" ca="1" si="5"/>
        <v>0</v>
      </c>
      <c r="AP5" s="60">
        <f t="shared" ca="1" si="5"/>
        <v>0</v>
      </c>
      <c r="AQ5" s="60">
        <f t="shared" ca="1" si="5"/>
        <v>0</v>
      </c>
      <c r="AR5" s="60">
        <f t="shared" ca="1" si="5"/>
        <v>0</v>
      </c>
      <c r="AS5" s="60">
        <f t="shared" ca="1" si="5"/>
        <v>0</v>
      </c>
      <c r="AT5" s="60">
        <f t="shared" ca="1" si="5"/>
        <v>0</v>
      </c>
      <c r="AU5" s="60">
        <f t="shared" ca="1" si="5"/>
        <v>0</v>
      </c>
      <c r="AV5" s="60">
        <f t="shared" ca="1" si="5"/>
        <v>0</v>
      </c>
      <c r="AW5" s="60">
        <f t="shared" ca="1" si="5"/>
        <v>0</v>
      </c>
      <c r="AX5" s="60">
        <f t="shared" ca="1" si="5"/>
        <v>0</v>
      </c>
      <c r="AY5" s="60">
        <f t="shared" ca="1" si="5"/>
        <v>0</v>
      </c>
      <c r="AZ5" s="60">
        <f t="shared" ca="1" si="5"/>
        <v>0</v>
      </c>
      <c r="BA5" s="60">
        <f t="shared" ca="1" si="5"/>
        <v>0</v>
      </c>
      <c r="BB5" s="60">
        <f t="shared" ca="1" si="5"/>
        <v>0</v>
      </c>
      <c r="BC5" s="60">
        <f t="shared" ca="1" si="6"/>
        <v>0</v>
      </c>
      <c r="BD5" s="60">
        <f t="shared" ca="1" si="6"/>
        <v>0</v>
      </c>
      <c r="BE5" s="60">
        <f t="shared" ca="1" si="6"/>
        <v>0</v>
      </c>
      <c r="BF5" s="60">
        <f t="shared" ca="1" si="6"/>
        <v>0</v>
      </c>
      <c r="BG5" s="60">
        <f t="shared" ca="1" si="6"/>
        <v>0</v>
      </c>
      <c r="BH5" s="60">
        <f t="shared" ca="1" si="6"/>
        <v>0</v>
      </c>
      <c r="BI5" s="60">
        <f t="shared" ca="1" si="6"/>
        <v>0</v>
      </c>
      <c r="BJ5" s="60">
        <f t="shared" ca="1" si="6"/>
        <v>0</v>
      </c>
      <c r="BK5" s="60">
        <f t="shared" ca="1" si="6"/>
        <v>0</v>
      </c>
      <c r="BL5" s="60">
        <f t="shared" ca="1" si="6"/>
        <v>0</v>
      </c>
      <c r="BM5" s="60">
        <f t="shared" ca="1" si="6"/>
        <v>0</v>
      </c>
      <c r="BN5" s="60">
        <f t="shared" ca="1" si="6"/>
        <v>0</v>
      </c>
      <c r="BO5" s="60">
        <f t="shared" ca="1" si="6"/>
        <v>0</v>
      </c>
      <c r="BP5" s="60">
        <f t="shared" ca="1" si="6"/>
        <v>0</v>
      </c>
      <c r="BQ5" s="60">
        <f t="shared" ca="1" si="6"/>
        <v>0</v>
      </c>
      <c r="BR5" s="60">
        <f t="shared" ca="1" si="6"/>
        <v>0</v>
      </c>
      <c r="BS5" s="60">
        <f t="shared" ca="1" si="7"/>
        <v>0</v>
      </c>
      <c r="BT5" s="60">
        <f t="shared" ca="1" si="7"/>
        <v>0</v>
      </c>
      <c r="BU5" s="60">
        <f t="shared" ca="1" si="7"/>
        <v>0</v>
      </c>
      <c r="BV5" s="60">
        <f t="shared" ca="1" si="7"/>
        <v>0</v>
      </c>
      <c r="BW5" s="60">
        <f t="shared" ca="1" si="7"/>
        <v>0</v>
      </c>
      <c r="BX5" s="60">
        <f t="shared" ca="1" si="7"/>
        <v>0</v>
      </c>
      <c r="BY5" s="60">
        <f t="shared" ca="1" si="7"/>
        <v>0</v>
      </c>
      <c r="BZ5" s="60">
        <f t="shared" ca="1" si="7"/>
        <v>0</v>
      </c>
      <c r="CA5" s="60">
        <f t="shared" ca="1" si="7"/>
        <v>0</v>
      </c>
      <c r="CB5" s="60">
        <f t="shared" ca="1" si="7"/>
        <v>0</v>
      </c>
      <c r="CC5" s="60">
        <f t="shared" ca="1" si="7"/>
        <v>0</v>
      </c>
      <c r="CD5" s="60">
        <f t="shared" ca="1" si="7"/>
        <v>0</v>
      </c>
      <c r="CE5" s="60">
        <f t="shared" ca="1" si="7"/>
        <v>0</v>
      </c>
      <c r="CF5" s="60">
        <f t="shared" ca="1" si="7"/>
        <v>0</v>
      </c>
      <c r="CG5" s="60">
        <f t="shared" ca="1" si="7"/>
        <v>0</v>
      </c>
      <c r="CH5" s="60">
        <f t="shared" ca="1" si="7"/>
        <v>0</v>
      </c>
      <c r="CI5" s="60">
        <f t="shared" ca="1" si="8"/>
        <v>0</v>
      </c>
      <c r="CJ5" s="60">
        <f t="shared" ca="1" si="8"/>
        <v>0</v>
      </c>
      <c r="CK5" s="60">
        <f t="shared" ca="1" si="8"/>
        <v>0</v>
      </c>
      <c r="CL5" s="60">
        <f t="shared" ca="1" si="8"/>
        <v>0</v>
      </c>
      <c r="CM5" s="60">
        <f t="shared" ca="1" si="8"/>
        <v>0</v>
      </c>
      <c r="CN5" s="60">
        <f t="shared" ca="1" si="8"/>
        <v>0</v>
      </c>
      <c r="CO5" s="60">
        <f t="shared" ca="1" si="8"/>
        <v>0</v>
      </c>
      <c r="CP5" s="60">
        <f t="shared" ca="1" si="8"/>
        <v>0</v>
      </c>
      <c r="CQ5" s="60">
        <f t="shared" ca="1" si="8"/>
        <v>0</v>
      </c>
      <c r="CR5" s="60">
        <f t="shared" ca="1" si="8"/>
        <v>0</v>
      </c>
      <c r="CS5" s="60">
        <f t="shared" ca="1" si="8"/>
        <v>0</v>
      </c>
      <c r="CT5" s="60">
        <f t="shared" ca="1" si="8"/>
        <v>0</v>
      </c>
      <c r="CU5" s="60">
        <f t="shared" ca="1" si="8"/>
        <v>0</v>
      </c>
      <c r="CV5" s="60">
        <f t="shared" ca="1" si="8"/>
        <v>0</v>
      </c>
      <c r="CW5" s="60">
        <f t="shared" ca="1" si="8"/>
        <v>0</v>
      </c>
      <c r="CX5" s="60">
        <f t="shared" ca="1" si="8"/>
        <v>0</v>
      </c>
      <c r="CY5" s="60">
        <f t="shared" ca="1" si="9"/>
        <v>0</v>
      </c>
      <c r="CZ5" s="60">
        <f t="shared" ca="1" si="9"/>
        <v>0</v>
      </c>
      <c r="DA5" s="60">
        <f t="shared" ca="1" si="9"/>
        <v>0</v>
      </c>
      <c r="DB5" s="60">
        <f t="shared" ca="1" si="9"/>
        <v>0</v>
      </c>
      <c r="DC5" s="60">
        <f t="shared" ca="1" si="9"/>
        <v>0</v>
      </c>
      <c r="DD5" s="60">
        <f t="shared" ca="1" si="9"/>
        <v>0</v>
      </c>
      <c r="DE5" s="60">
        <f t="shared" ca="1" si="9"/>
        <v>0</v>
      </c>
      <c r="DF5" s="60">
        <f t="shared" ca="1" si="9"/>
        <v>0</v>
      </c>
      <c r="DG5" s="60">
        <f t="shared" ca="1" si="9"/>
        <v>0</v>
      </c>
      <c r="DH5" s="60">
        <f t="shared" ca="1" si="9"/>
        <v>0</v>
      </c>
    </row>
    <row r="6" spans="1:112" x14ac:dyDescent="0.25">
      <c r="A6" s="60">
        <f>'Quarterly Demographics'!$B$3</f>
        <v>0</v>
      </c>
      <c r="B6" s="61" t="str">
        <f t="shared" si="10"/>
        <v>1</v>
      </c>
      <c r="C6" s="60">
        <f>'Quarterly Demographics'!$B$4</f>
        <v>2024</v>
      </c>
      <c r="D6" s="60" t="s">
        <v>13</v>
      </c>
      <c r="E6" s="60" t="b">
        <f t="shared" ca="1" si="2"/>
        <v>0</v>
      </c>
      <c r="F6" s="60">
        <f t="shared" ca="1" si="11"/>
        <v>0</v>
      </c>
      <c r="G6" s="60">
        <f t="shared" ca="1" si="3"/>
        <v>0</v>
      </c>
      <c r="H6" s="60">
        <f t="shared" ca="1" si="3"/>
        <v>0</v>
      </c>
      <c r="I6" s="60">
        <f t="shared" ca="1" si="3"/>
        <v>0</v>
      </c>
      <c r="J6" s="60">
        <f t="shared" ca="1" si="3"/>
        <v>0</v>
      </c>
      <c r="K6" s="60">
        <f t="shared" ca="1" si="3"/>
        <v>0</v>
      </c>
      <c r="L6" s="60">
        <f t="shared" ca="1" si="3"/>
        <v>0</v>
      </c>
      <c r="M6" s="60">
        <f t="shared" ca="1" si="3"/>
        <v>0</v>
      </c>
      <c r="N6" s="60">
        <f t="shared" ca="1" si="3"/>
        <v>0</v>
      </c>
      <c r="O6" s="60">
        <f t="shared" ca="1" si="3"/>
        <v>0</v>
      </c>
      <c r="P6" s="60">
        <f t="shared" ca="1" si="3"/>
        <v>0</v>
      </c>
      <c r="Q6" s="60">
        <f t="shared" ca="1" si="3"/>
        <v>0</v>
      </c>
      <c r="R6" s="60">
        <f t="shared" ca="1" si="3"/>
        <v>0</v>
      </c>
      <c r="S6" s="60">
        <f t="shared" ca="1" si="3"/>
        <v>0</v>
      </c>
      <c r="T6" s="60">
        <f t="shared" ca="1" si="3"/>
        <v>0</v>
      </c>
      <c r="U6" s="60">
        <f t="shared" ca="1" si="3"/>
        <v>0</v>
      </c>
      <c r="V6" s="60">
        <f t="shared" ca="1" si="3"/>
        <v>0</v>
      </c>
      <c r="W6" s="60">
        <f t="shared" ca="1" si="4"/>
        <v>0</v>
      </c>
      <c r="X6" s="60">
        <f t="shared" ca="1" si="4"/>
        <v>0</v>
      </c>
      <c r="Y6" s="60">
        <f t="shared" ca="1" si="4"/>
        <v>0</v>
      </c>
      <c r="Z6" s="60">
        <f t="shared" ca="1" si="4"/>
        <v>0</v>
      </c>
      <c r="AA6" s="60">
        <f t="shared" ca="1" si="4"/>
        <v>0</v>
      </c>
      <c r="AB6" s="60">
        <f t="shared" ca="1" si="4"/>
        <v>0</v>
      </c>
      <c r="AC6" s="60">
        <f t="shared" ca="1" si="4"/>
        <v>0</v>
      </c>
      <c r="AD6" s="60">
        <f t="shared" ca="1" si="4"/>
        <v>0</v>
      </c>
      <c r="AE6" s="60">
        <f t="shared" ca="1" si="4"/>
        <v>0</v>
      </c>
      <c r="AF6" s="60">
        <f t="shared" ca="1" si="4"/>
        <v>0</v>
      </c>
      <c r="AG6" s="60">
        <f t="shared" ca="1" si="4"/>
        <v>0</v>
      </c>
      <c r="AH6" s="60">
        <f t="shared" ca="1" si="4"/>
        <v>0</v>
      </c>
      <c r="AI6" s="60">
        <f t="shared" ca="1" si="4"/>
        <v>0</v>
      </c>
      <c r="AJ6" s="60">
        <f t="shared" ca="1" si="4"/>
        <v>0</v>
      </c>
      <c r="AK6" s="60">
        <f t="shared" ca="1" si="4"/>
        <v>0</v>
      </c>
      <c r="AL6" s="60">
        <f t="shared" ca="1" si="4"/>
        <v>0</v>
      </c>
      <c r="AM6" s="60">
        <f t="shared" ca="1" si="5"/>
        <v>0</v>
      </c>
      <c r="AN6" s="60">
        <f t="shared" ca="1" si="5"/>
        <v>0</v>
      </c>
      <c r="AO6" s="60">
        <f t="shared" ca="1" si="5"/>
        <v>0</v>
      </c>
      <c r="AP6" s="60">
        <f t="shared" ca="1" si="5"/>
        <v>0</v>
      </c>
      <c r="AQ6" s="60">
        <f t="shared" ca="1" si="5"/>
        <v>0</v>
      </c>
      <c r="AR6" s="60">
        <f t="shared" ca="1" si="5"/>
        <v>0</v>
      </c>
      <c r="AS6" s="60">
        <f t="shared" ca="1" si="5"/>
        <v>0</v>
      </c>
      <c r="AT6" s="60">
        <f t="shared" ca="1" si="5"/>
        <v>0</v>
      </c>
      <c r="AU6" s="60">
        <f t="shared" ca="1" si="5"/>
        <v>0</v>
      </c>
      <c r="AV6" s="60">
        <f t="shared" ca="1" si="5"/>
        <v>0</v>
      </c>
      <c r="AW6" s="60">
        <f t="shared" ca="1" si="5"/>
        <v>0</v>
      </c>
      <c r="AX6" s="60">
        <f t="shared" ca="1" si="5"/>
        <v>0</v>
      </c>
      <c r="AY6" s="60">
        <f t="shared" ca="1" si="5"/>
        <v>0</v>
      </c>
      <c r="AZ6" s="60">
        <f t="shared" ca="1" si="5"/>
        <v>0</v>
      </c>
      <c r="BA6" s="60">
        <f t="shared" ca="1" si="5"/>
        <v>0</v>
      </c>
      <c r="BB6" s="60">
        <f t="shared" ca="1" si="5"/>
        <v>0</v>
      </c>
      <c r="BC6" s="60">
        <f t="shared" ca="1" si="6"/>
        <v>0</v>
      </c>
      <c r="BD6" s="60">
        <f t="shared" ca="1" si="6"/>
        <v>0</v>
      </c>
      <c r="BE6" s="60">
        <f t="shared" ca="1" si="6"/>
        <v>0</v>
      </c>
      <c r="BF6" s="60">
        <f t="shared" ca="1" si="6"/>
        <v>0</v>
      </c>
      <c r="BG6" s="60">
        <f t="shared" ca="1" si="6"/>
        <v>0</v>
      </c>
      <c r="BH6" s="60">
        <f t="shared" ca="1" si="6"/>
        <v>0</v>
      </c>
      <c r="BI6" s="60">
        <f t="shared" ca="1" si="6"/>
        <v>0</v>
      </c>
      <c r="BJ6" s="60">
        <f t="shared" ca="1" si="6"/>
        <v>0</v>
      </c>
      <c r="BK6" s="60">
        <f t="shared" ca="1" si="6"/>
        <v>0</v>
      </c>
      <c r="BL6" s="60">
        <f t="shared" ca="1" si="6"/>
        <v>0</v>
      </c>
      <c r="BM6" s="60">
        <f t="shared" ca="1" si="6"/>
        <v>0</v>
      </c>
      <c r="BN6" s="60">
        <f t="shared" ca="1" si="6"/>
        <v>0</v>
      </c>
      <c r="BO6" s="60">
        <f t="shared" ca="1" si="6"/>
        <v>0</v>
      </c>
      <c r="BP6" s="60">
        <f t="shared" ca="1" si="6"/>
        <v>0</v>
      </c>
      <c r="BQ6" s="60">
        <f t="shared" ca="1" si="6"/>
        <v>0</v>
      </c>
      <c r="BR6" s="60">
        <f t="shared" ca="1" si="6"/>
        <v>0</v>
      </c>
      <c r="BS6" s="60">
        <f t="shared" ca="1" si="7"/>
        <v>0</v>
      </c>
      <c r="BT6" s="60">
        <f t="shared" ca="1" si="7"/>
        <v>0</v>
      </c>
      <c r="BU6" s="60">
        <f t="shared" ca="1" si="7"/>
        <v>0</v>
      </c>
      <c r="BV6" s="60">
        <f t="shared" ca="1" si="7"/>
        <v>0</v>
      </c>
      <c r="BW6" s="60">
        <f t="shared" ca="1" si="7"/>
        <v>0</v>
      </c>
      <c r="BX6" s="60">
        <f t="shared" ca="1" si="7"/>
        <v>0</v>
      </c>
      <c r="BY6" s="60">
        <f t="shared" ca="1" si="7"/>
        <v>0</v>
      </c>
      <c r="BZ6" s="60">
        <f t="shared" ca="1" si="7"/>
        <v>0</v>
      </c>
      <c r="CA6" s="60">
        <f t="shared" ca="1" si="7"/>
        <v>0</v>
      </c>
      <c r="CB6" s="60">
        <f t="shared" ca="1" si="7"/>
        <v>0</v>
      </c>
      <c r="CC6" s="60">
        <f t="shared" ca="1" si="7"/>
        <v>0</v>
      </c>
      <c r="CD6" s="60">
        <f t="shared" ca="1" si="7"/>
        <v>0</v>
      </c>
      <c r="CE6" s="60">
        <f t="shared" ca="1" si="7"/>
        <v>0</v>
      </c>
      <c r="CF6" s="60">
        <f t="shared" ca="1" si="7"/>
        <v>0</v>
      </c>
      <c r="CG6" s="60">
        <f t="shared" ca="1" si="7"/>
        <v>0</v>
      </c>
      <c r="CH6" s="60">
        <f t="shared" ca="1" si="7"/>
        <v>0</v>
      </c>
      <c r="CI6" s="60">
        <f t="shared" ca="1" si="8"/>
        <v>0</v>
      </c>
      <c r="CJ6" s="60">
        <f t="shared" ca="1" si="8"/>
        <v>0</v>
      </c>
      <c r="CK6" s="60">
        <f t="shared" ca="1" si="8"/>
        <v>0</v>
      </c>
      <c r="CL6" s="60">
        <f t="shared" ca="1" si="8"/>
        <v>0</v>
      </c>
      <c r="CM6" s="60">
        <f t="shared" ca="1" si="8"/>
        <v>0</v>
      </c>
      <c r="CN6" s="60">
        <f t="shared" ca="1" si="8"/>
        <v>0</v>
      </c>
      <c r="CO6" s="60">
        <f t="shared" ca="1" si="8"/>
        <v>0</v>
      </c>
      <c r="CP6" s="60">
        <f t="shared" ca="1" si="8"/>
        <v>0</v>
      </c>
      <c r="CQ6" s="60">
        <f t="shared" ca="1" si="8"/>
        <v>0</v>
      </c>
      <c r="CR6" s="60">
        <f t="shared" ca="1" si="8"/>
        <v>0</v>
      </c>
      <c r="CS6" s="60">
        <f t="shared" ca="1" si="8"/>
        <v>0</v>
      </c>
      <c r="CT6" s="60">
        <f t="shared" ca="1" si="8"/>
        <v>0</v>
      </c>
      <c r="CU6" s="60">
        <f t="shared" ca="1" si="8"/>
        <v>0</v>
      </c>
      <c r="CV6" s="60">
        <f t="shared" ca="1" si="8"/>
        <v>0</v>
      </c>
      <c r="CW6" s="60">
        <f t="shared" ca="1" si="8"/>
        <v>0</v>
      </c>
      <c r="CX6" s="60">
        <f t="shared" ca="1" si="8"/>
        <v>0</v>
      </c>
      <c r="CY6" s="60">
        <f t="shared" ca="1" si="9"/>
        <v>0</v>
      </c>
      <c r="CZ6" s="60">
        <f t="shared" ca="1" si="9"/>
        <v>0</v>
      </c>
      <c r="DA6" s="60">
        <f t="shared" ca="1" si="9"/>
        <v>0</v>
      </c>
      <c r="DB6" s="60">
        <f t="shared" ca="1" si="9"/>
        <v>0</v>
      </c>
      <c r="DC6" s="60">
        <f t="shared" ca="1" si="9"/>
        <v>0</v>
      </c>
      <c r="DD6" s="60">
        <f t="shared" ca="1" si="9"/>
        <v>0</v>
      </c>
      <c r="DE6" s="60">
        <f t="shared" ca="1" si="9"/>
        <v>0</v>
      </c>
      <c r="DF6" s="60">
        <f t="shared" ca="1" si="9"/>
        <v>0</v>
      </c>
      <c r="DG6" s="60">
        <f t="shared" ca="1" si="9"/>
        <v>0</v>
      </c>
      <c r="DH6" s="60">
        <f t="shared" ca="1" si="9"/>
        <v>0</v>
      </c>
    </row>
    <row r="7" spans="1:112" x14ac:dyDescent="0.25">
      <c r="A7" s="60">
        <f>'Quarterly Demographics'!$B$3</f>
        <v>0</v>
      </c>
      <c r="B7" s="61" t="str">
        <f t="shared" si="10"/>
        <v>1</v>
      </c>
      <c r="C7" s="60">
        <f>'Quarterly Demographics'!$B$4</f>
        <v>2024</v>
      </c>
      <c r="D7" s="60" t="s">
        <v>14</v>
      </c>
      <c r="E7" s="60" t="b">
        <f t="shared" ca="1" si="2"/>
        <v>0</v>
      </c>
      <c r="F7" s="60">
        <f t="shared" ca="1" si="11"/>
        <v>0</v>
      </c>
      <c r="G7" s="60">
        <f t="shared" ca="1" si="3"/>
        <v>0</v>
      </c>
      <c r="H7" s="60">
        <f t="shared" ca="1" si="3"/>
        <v>0</v>
      </c>
      <c r="I7" s="60">
        <f t="shared" ca="1" si="3"/>
        <v>0</v>
      </c>
      <c r="J7" s="60">
        <f t="shared" ca="1" si="3"/>
        <v>0</v>
      </c>
      <c r="K7" s="60">
        <f t="shared" ca="1" si="3"/>
        <v>0</v>
      </c>
      <c r="L7" s="60">
        <f t="shared" ca="1" si="3"/>
        <v>0</v>
      </c>
      <c r="M7" s="60">
        <f t="shared" ca="1" si="3"/>
        <v>0</v>
      </c>
      <c r="N7" s="60">
        <f t="shared" ca="1" si="3"/>
        <v>0</v>
      </c>
      <c r="O7" s="60">
        <f t="shared" ca="1" si="3"/>
        <v>0</v>
      </c>
      <c r="P7" s="60">
        <f t="shared" ca="1" si="3"/>
        <v>0</v>
      </c>
      <c r="Q7" s="60">
        <f t="shared" ca="1" si="3"/>
        <v>0</v>
      </c>
      <c r="R7" s="60">
        <f t="shared" ca="1" si="3"/>
        <v>0</v>
      </c>
      <c r="S7" s="60">
        <f t="shared" ca="1" si="3"/>
        <v>0</v>
      </c>
      <c r="T7" s="60">
        <f t="shared" ca="1" si="3"/>
        <v>0</v>
      </c>
      <c r="U7" s="60">
        <f t="shared" ca="1" si="3"/>
        <v>0</v>
      </c>
      <c r="V7" s="60">
        <f t="shared" ca="1" si="3"/>
        <v>0</v>
      </c>
      <c r="W7" s="60">
        <f t="shared" ca="1" si="4"/>
        <v>0</v>
      </c>
      <c r="X7" s="60">
        <f t="shared" ca="1" si="4"/>
        <v>0</v>
      </c>
      <c r="Y7" s="60">
        <f t="shared" ca="1" si="4"/>
        <v>0</v>
      </c>
      <c r="Z7" s="60">
        <f t="shared" ca="1" si="4"/>
        <v>0</v>
      </c>
      <c r="AA7" s="60">
        <f t="shared" ca="1" si="4"/>
        <v>0</v>
      </c>
      <c r="AB7" s="60">
        <f t="shared" ca="1" si="4"/>
        <v>0</v>
      </c>
      <c r="AC7" s="60">
        <f t="shared" ca="1" si="4"/>
        <v>0</v>
      </c>
      <c r="AD7" s="60">
        <f t="shared" ca="1" si="4"/>
        <v>0</v>
      </c>
      <c r="AE7" s="60">
        <f t="shared" ca="1" si="4"/>
        <v>0</v>
      </c>
      <c r="AF7" s="60">
        <f t="shared" ca="1" si="4"/>
        <v>0</v>
      </c>
      <c r="AG7" s="60">
        <f t="shared" ca="1" si="4"/>
        <v>0</v>
      </c>
      <c r="AH7" s="60">
        <f t="shared" ca="1" si="4"/>
        <v>0</v>
      </c>
      <c r="AI7" s="60">
        <f t="shared" ca="1" si="4"/>
        <v>0</v>
      </c>
      <c r="AJ7" s="60">
        <f t="shared" ca="1" si="4"/>
        <v>0</v>
      </c>
      <c r="AK7" s="60">
        <f t="shared" ca="1" si="4"/>
        <v>0</v>
      </c>
      <c r="AL7" s="60">
        <f t="shared" ca="1" si="4"/>
        <v>0</v>
      </c>
      <c r="AM7" s="60">
        <f t="shared" ca="1" si="5"/>
        <v>0</v>
      </c>
      <c r="AN7" s="60">
        <f t="shared" ca="1" si="5"/>
        <v>0</v>
      </c>
      <c r="AO7" s="60">
        <f t="shared" ca="1" si="5"/>
        <v>0</v>
      </c>
      <c r="AP7" s="60">
        <f t="shared" ca="1" si="5"/>
        <v>0</v>
      </c>
      <c r="AQ7" s="60">
        <f t="shared" ca="1" si="5"/>
        <v>0</v>
      </c>
      <c r="AR7" s="60">
        <f t="shared" ca="1" si="5"/>
        <v>0</v>
      </c>
      <c r="AS7" s="60">
        <f t="shared" ca="1" si="5"/>
        <v>0</v>
      </c>
      <c r="AT7" s="60">
        <f t="shared" ca="1" si="5"/>
        <v>0</v>
      </c>
      <c r="AU7" s="60">
        <f t="shared" ca="1" si="5"/>
        <v>0</v>
      </c>
      <c r="AV7" s="60">
        <f t="shared" ca="1" si="5"/>
        <v>0</v>
      </c>
      <c r="AW7" s="60">
        <f t="shared" ca="1" si="5"/>
        <v>0</v>
      </c>
      <c r="AX7" s="60">
        <f t="shared" ca="1" si="5"/>
        <v>0</v>
      </c>
      <c r="AY7" s="60">
        <f t="shared" ca="1" si="5"/>
        <v>0</v>
      </c>
      <c r="AZ7" s="60">
        <f t="shared" ca="1" si="5"/>
        <v>0</v>
      </c>
      <c r="BA7" s="60">
        <f t="shared" ca="1" si="5"/>
        <v>0</v>
      </c>
      <c r="BB7" s="60">
        <f t="shared" ca="1" si="5"/>
        <v>0</v>
      </c>
      <c r="BC7" s="60">
        <f t="shared" ca="1" si="6"/>
        <v>0</v>
      </c>
      <c r="BD7" s="60">
        <f t="shared" ca="1" si="6"/>
        <v>0</v>
      </c>
      <c r="BE7" s="60">
        <f t="shared" ca="1" si="6"/>
        <v>0</v>
      </c>
      <c r="BF7" s="60">
        <f t="shared" ca="1" si="6"/>
        <v>0</v>
      </c>
      <c r="BG7" s="60">
        <f t="shared" ca="1" si="6"/>
        <v>0</v>
      </c>
      <c r="BH7" s="60">
        <f t="shared" ca="1" si="6"/>
        <v>0</v>
      </c>
      <c r="BI7" s="60">
        <f t="shared" ca="1" si="6"/>
        <v>0</v>
      </c>
      <c r="BJ7" s="60">
        <f t="shared" ca="1" si="6"/>
        <v>0</v>
      </c>
      <c r="BK7" s="60">
        <f t="shared" ca="1" si="6"/>
        <v>0</v>
      </c>
      <c r="BL7" s="60">
        <f t="shared" ca="1" si="6"/>
        <v>0</v>
      </c>
      <c r="BM7" s="60">
        <f t="shared" ca="1" si="6"/>
        <v>0</v>
      </c>
      <c r="BN7" s="60">
        <f t="shared" ca="1" si="6"/>
        <v>0</v>
      </c>
      <c r="BO7" s="60">
        <f t="shared" ca="1" si="6"/>
        <v>0</v>
      </c>
      <c r="BP7" s="60">
        <f t="shared" ca="1" si="6"/>
        <v>0</v>
      </c>
      <c r="BQ7" s="60">
        <f t="shared" ca="1" si="6"/>
        <v>0</v>
      </c>
      <c r="BR7" s="60">
        <f t="shared" ca="1" si="6"/>
        <v>0</v>
      </c>
      <c r="BS7" s="60">
        <f t="shared" ca="1" si="7"/>
        <v>0</v>
      </c>
      <c r="BT7" s="60">
        <f t="shared" ca="1" si="7"/>
        <v>0</v>
      </c>
      <c r="BU7" s="60">
        <f t="shared" ca="1" si="7"/>
        <v>0</v>
      </c>
      <c r="BV7" s="60">
        <f t="shared" ca="1" si="7"/>
        <v>0</v>
      </c>
      <c r="BW7" s="60">
        <f t="shared" ca="1" si="7"/>
        <v>0</v>
      </c>
      <c r="BX7" s="60">
        <f t="shared" ca="1" si="7"/>
        <v>0</v>
      </c>
      <c r="BY7" s="60">
        <f t="shared" ca="1" si="7"/>
        <v>0</v>
      </c>
      <c r="BZ7" s="60">
        <f t="shared" ca="1" si="7"/>
        <v>0</v>
      </c>
      <c r="CA7" s="60">
        <f t="shared" ca="1" si="7"/>
        <v>0</v>
      </c>
      <c r="CB7" s="60">
        <f t="shared" ca="1" si="7"/>
        <v>0</v>
      </c>
      <c r="CC7" s="60">
        <f t="shared" ca="1" si="7"/>
        <v>0</v>
      </c>
      <c r="CD7" s="60">
        <f t="shared" ca="1" si="7"/>
        <v>0</v>
      </c>
      <c r="CE7" s="60">
        <f t="shared" ca="1" si="7"/>
        <v>0</v>
      </c>
      <c r="CF7" s="60">
        <f t="shared" ca="1" si="7"/>
        <v>0</v>
      </c>
      <c r="CG7" s="60">
        <f t="shared" ca="1" si="7"/>
        <v>0</v>
      </c>
      <c r="CH7" s="60">
        <f t="shared" ca="1" si="7"/>
        <v>0</v>
      </c>
      <c r="CI7" s="60">
        <f t="shared" ca="1" si="8"/>
        <v>0</v>
      </c>
      <c r="CJ7" s="60">
        <f t="shared" ca="1" si="8"/>
        <v>0</v>
      </c>
      <c r="CK7" s="60">
        <f t="shared" ca="1" si="8"/>
        <v>0</v>
      </c>
      <c r="CL7" s="60">
        <f t="shared" ca="1" si="8"/>
        <v>0</v>
      </c>
      <c r="CM7" s="60">
        <f t="shared" ca="1" si="8"/>
        <v>0</v>
      </c>
      <c r="CN7" s="60">
        <f t="shared" ca="1" si="8"/>
        <v>0</v>
      </c>
      <c r="CO7" s="60">
        <f t="shared" ca="1" si="8"/>
        <v>0</v>
      </c>
      <c r="CP7" s="60">
        <f t="shared" ca="1" si="8"/>
        <v>0</v>
      </c>
      <c r="CQ7" s="60">
        <f t="shared" ca="1" si="8"/>
        <v>0</v>
      </c>
      <c r="CR7" s="60">
        <f t="shared" ca="1" si="8"/>
        <v>0</v>
      </c>
      <c r="CS7" s="60">
        <f t="shared" ca="1" si="8"/>
        <v>0</v>
      </c>
      <c r="CT7" s="60">
        <f t="shared" ca="1" si="8"/>
        <v>0</v>
      </c>
      <c r="CU7" s="60">
        <f t="shared" ca="1" si="8"/>
        <v>0</v>
      </c>
      <c r="CV7" s="60">
        <f t="shared" ca="1" si="8"/>
        <v>0</v>
      </c>
      <c r="CW7" s="60">
        <f t="shared" ca="1" si="8"/>
        <v>0</v>
      </c>
      <c r="CX7" s="60">
        <f t="shared" ca="1" si="8"/>
        <v>0</v>
      </c>
      <c r="CY7" s="60">
        <f t="shared" ca="1" si="9"/>
        <v>0</v>
      </c>
      <c r="CZ7" s="60">
        <f t="shared" ca="1" si="9"/>
        <v>0</v>
      </c>
      <c r="DA7" s="60">
        <f t="shared" ca="1" si="9"/>
        <v>0</v>
      </c>
      <c r="DB7" s="60">
        <f t="shared" ca="1" si="9"/>
        <v>0</v>
      </c>
      <c r="DC7" s="60">
        <f t="shared" ca="1" si="9"/>
        <v>0</v>
      </c>
      <c r="DD7" s="60">
        <f t="shared" ca="1" si="9"/>
        <v>0</v>
      </c>
      <c r="DE7" s="60">
        <f t="shared" ca="1" si="9"/>
        <v>0</v>
      </c>
      <c r="DF7" s="60">
        <f t="shared" ca="1" si="9"/>
        <v>0</v>
      </c>
      <c r="DG7" s="60">
        <f t="shared" ca="1" si="9"/>
        <v>0</v>
      </c>
      <c r="DH7" s="60">
        <f t="shared" ca="1" si="9"/>
        <v>0</v>
      </c>
    </row>
    <row r="8" spans="1:112" x14ac:dyDescent="0.25">
      <c r="A8" s="60">
        <f>'Quarterly Demographics'!$B$3</f>
        <v>0</v>
      </c>
      <c r="B8" s="61" t="str">
        <f t="shared" si="10"/>
        <v>1</v>
      </c>
      <c r="C8" s="60">
        <f>'Quarterly Demographics'!$B$4</f>
        <v>2024</v>
      </c>
      <c r="D8" s="60" t="s">
        <v>15</v>
      </c>
      <c r="E8" s="60" t="b">
        <f t="shared" ca="1" si="2"/>
        <v>0</v>
      </c>
      <c r="F8" s="60">
        <f t="shared" ca="1" si="11"/>
        <v>0</v>
      </c>
      <c r="G8" s="60">
        <f t="shared" ca="1" si="3"/>
        <v>0</v>
      </c>
      <c r="H8" s="60">
        <f t="shared" ca="1" si="3"/>
        <v>0</v>
      </c>
      <c r="I8" s="60">
        <f t="shared" ca="1" si="3"/>
        <v>0</v>
      </c>
      <c r="J8" s="60">
        <f t="shared" ca="1" si="3"/>
        <v>0</v>
      </c>
      <c r="K8" s="60">
        <f t="shared" ca="1" si="3"/>
        <v>0</v>
      </c>
      <c r="L8" s="60">
        <f t="shared" ca="1" si="3"/>
        <v>0</v>
      </c>
      <c r="M8" s="60">
        <f t="shared" ca="1" si="3"/>
        <v>0</v>
      </c>
      <c r="N8" s="60">
        <f t="shared" ca="1" si="3"/>
        <v>0</v>
      </c>
      <c r="O8" s="60">
        <f t="shared" ca="1" si="3"/>
        <v>0</v>
      </c>
      <c r="P8" s="60">
        <f t="shared" ca="1" si="3"/>
        <v>0</v>
      </c>
      <c r="Q8" s="60">
        <f t="shared" ca="1" si="3"/>
        <v>0</v>
      </c>
      <c r="R8" s="60">
        <f t="shared" ca="1" si="3"/>
        <v>0</v>
      </c>
      <c r="S8" s="60">
        <f t="shared" ca="1" si="3"/>
        <v>0</v>
      </c>
      <c r="T8" s="60">
        <f t="shared" ca="1" si="3"/>
        <v>0</v>
      </c>
      <c r="U8" s="60">
        <f t="shared" ca="1" si="3"/>
        <v>0</v>
      </c>
      <c r="V8" s="60">
        <f t="shared" ca="1" si="3"/>
        <v>0</v>
      </c>
      <c r="W8" s="60">
        <f t="shared" ca="1" si="4"/>
        <v>0</v>
      </c>
      <c r="X8" s="60">
        <f t="shared" ca="1" si="4"/>
        <v>0</v>
      </c>
      <c r="Y8" s="60">
        <f t="shared" ca="1" si="4"/>
        <v>0</v>
      </c>
      <c r="Z8" s="60">
        <f t="shared" ca="1" si="4"/>
        <v>0</v>
      </c>
      <c r="AA8" s="60">
        <f t="shared" ca="1" si="4"/>
        <v>0</v>
      </c>
      <c r="AB8" s="60">
        <f t="shared" ca="1" si="4"/>
        <v>0</v>
      </c>
      <c r="AC8" s="60">
        <f t="shared" ca="1" si="4"/>
        <v>0</v>
      </c>
      <c r="AD8" s="60">
        <f t="shared" ca="1" si="4"/>
        <v>0</v>
      </c>
      <c r="AE8" s="60">
        <f t="shared" ca="1" si="4"/>
        <v>0</v>
      </c>
      <c r="AF8" s="60">
        <f t="shared" ca="1" si="4"/>
        <v>0</v>
      </c>
      <c r="AG8" s="60">
        <f t="shared" ca="1" si="4"/>
        <v>0</v>
      </c>
      <c r="AH8" s="60">
        <f t="shared" ca="1" si="4"/>
        <v>0</v>
      </c>
      <c r="AI8" s="60">
        <f t="shared" ca="1" si="4"/>
        <v>0</v>
      </c>
      <c r="AJ8" s="60">
        <f t="shared" ca="1" si="4"/>
        <v>0</v>
      </c>
      <c r="AK8" s="60">
        <f t="shared" ca="1" si="4"/>
        <v>0</v>
      </c>
      <c r="AL8" s="60">
        <f t="shared" ca="1" si="4"/>
        <v>0</v>
      </c>
      <c r="AM8" s="60">
        <f t="shared" ca="1" si="5"/>
        <v>0</v>
      </c>
      <c r="AN8" s="60">
        <f t="shared" ca="1" si="5"/>
        <v>0</v>
      </c>
      <c r="AO8" s="60">
        <f t="shared" ca="1" si="5"/>
        <v>0</v>
      </c>
      <c r="AP8" s="60">
        <f t="shared" ca="1" si="5"/>
        <v>0</v>
      </c>
      <c r="AQ8" s="60">
        <f t="shared" ca="1" si="5"/>
        <v>0</v>
      </c>
      <c r="AR8" s="60">
        <f t="shared" ca="1" si="5"/>
        <v>0</v>
      </c>
      <c r="AS8" s="60">
        <f t="shared" ca="1" si="5"/>
        <v>0</v>
      </c>
      <c r="AT8" s="60">
        <f t="shared" ca="1" si="5"/>
        <v>0</v>
      </c>
      <c r="AU8" s="60">
        <f t="shared" ca="1" si="5"/>
        <v>0</v>
      </c>
      <c r="AV8" s="60">
        <f t="shared" ca="1" si="5"/>
        <v>0</v>
      </c>
      <c r="AW8" s="60">
        <f t="shared" ca="1" si="5"/>
        <v>0</v>
      </c>
      <c r="AX8" s="60">
        <f t="shared" ca="1" si="5"/>
        <v>0</v>
      </c>
      <c r="AY8" s="60">
        <f t="shared" ca="1" si="5"/>
        <v>0</v>
      </c>
      <c r="AZ8" s="60">
        <f t="shared" ca="1" si="5"/>
        <v>0</v>
      </c>
      <c r="BA8" s="60">
        <f t="shared" ca="1" si="5"/>
        <v>0</v>
      </c>
      <c r="BB8" s="60">
        <f t="shared" ca="1" si="5"/>
        <v>0</v>
      </c>
      <c r="BC8" s="60">
        <f t="shared" ca="1" si="6"/>
        <v>0</v>
      </c>
      <c r="BD8" s="60">
        <f t="shared" ca="1" si="6"/>
        <v>0</v>
      </c>
      <c r="BE8" s="60">
        <f t="shared" ca="1" si="6"/>
        <v>0</v>
      </c>
      <c r="BF8" s="60">
        <f t="shared" ca="1" si="6"/>
        <v>0</v>
      </c>
      <c r="BG8" s="60">
        <f t="shared" ca="1" si="6"/>
        <v>0</v>
      </c>
      <c r="BH8" s="60">
        <f t="shared" ca="1" si="6"/>
        <v>0</v>
      </c>
      <c r="BI8" s="60">
        <f t="shared" ca="1" si="6"/>
        <v>0</v>
      </c>
      <c r="BJ8" s="60">
        <f t="shared" ca="1" si="6"/>
        <v>0</v>
      </c>
      <c r="BK8" s="60">
        <f t="shared" ca="1" si="6"/>
        <v>0</v>
      </c>
      <c r="BL8" s="60">
        <f t="shared" ca="1" si="6"/>
        <v>0</v>
      </c>
      <c r="BM8" s="60">
        <f t="shared" ca="1" si="6"/>
        <v>0</v>
      </c>
      <c r="BN8" s="60">
        <f t="shared" ca="1" si="6"/>
        <v>0</v>
      </c>
      <c r="BO8" s="60">
        <f t="shared" ca="1" si="6"/>
        <v>0</v>
      </c>
      <c r="BP8" s="60">
        <f t="shared" ca="1" si="6"/>
        <v>0</v>
      </c>
      <c r="BQ8" s="60">
        <f t="shared" ca="1" si="6"/>
        <v>0</v>
      </c>
      <c r="BR8" s="60">
        <f t="shared" ca="1" si="6"/>
        <v>0</v>
      </c>
      <c r="BS8" s="60">
        <f t="shared" ca="1" si="7"/>
        <v>0</v>
      </c>
      <c r="BT8" s="60">
        <f t="shared" ca="1" si="7"/>
        <v>0</v>
      </c>
      <c r="BU8" s="60">
        <f t="shared" ca="1" si="7"/>
        <v>0</v>
      </c>
      <c r="BV8" s="60">
        <f t="shared" ca="1" si="7"/>
        <v>0</v>
      </c>
      <c r="BW8" s="60">
        <f t="shared" ca="1" si="7"/>
        <v>0</v>
      </c>
      <c r="BX8" s="60">
        <f t="shared" ca="1" si="7"/>
        <v>0</v>
      </c>
      <c r="BY8" s="60">
        <f t="shared" ca="1" si="7"/>
        <v>0</v>
      </c>
      <c r="BZ8" s="60">
        <f t="shared" ca="1" si="7"/>
        <v>0</v>
      </c>
      <c r="CA8" s="60">
        <f t="shared" ca="1" si="7"/>
        <v>0</v>
      </c>
      <c r="CB8" s="60">
        <f t="shared" ca="1" si="7"/>
        <v>0</v>
      </c>
      <c r="CC8" s="60">
        <f t="shared" ca="1" si="7"/>
        <v>0</v>
      </c>
      <c r="CD8" s="60">
        <f t="shared" ca="1" si="7"/>
        <v>0</v>
      </c>
      <c r="CE8" s="60">
        <f t="shared" ca="1" si="7"/>
        <v>0</v>
      </c>
      <c r="CF8" s="60">
        <f t="shared" ca="1" si="7"/>
        <v>0</v>
      </c>
      <c r="CG8" s="60">
        <f t="shared" ca="1" si="7"/>
        <v>0</v>
      </c>
      <c r="CH8" s="60">
        <f t="shared" ca="1" si="7"/>
        <v>0</v>
      </c>
      <c r="CI8" s="60">
        <f t="shared" ca="1" si="8"/>
        <v>0</v>
      </c>
      <c r="CJ8" s="60">
        <f t="shared" ca="1" si="8"/>
        <v>0</v>
      </c>
      <c r="CK8" s="60">
        <f t="shared" ca="1" si="8"/>
        <v>0</v>
      </c>
      <c r="CL8" s="60">
        <f t="shared" ca="1" si="8"/>
        <v>0</v>
      </c>
      <c r="CM8" s="60">
        <f t="shared" ca="1" si="8"/>
        <v>0</v>
      </c>
      <c r="CN8" s="60">
        <f t="shared" ca="1" si="8"/>
        <v>0</v>
      </c>
      <c r="CO8" s="60">
        <f t="shared" ca="1" si="8"/>
        <v>0</v>
      </c>
      <c r="CP8" s="60">
        <f t="shared" ca="1" si="8"/>
        <v>0</v>
      </c>
      <c r="CQ8" s="60">
        <f t="shared" ca="1" si="8"/>
        <v>0</v>
      </c>
      <c r="CR8" s="60">
        <f t="shared" ca="1" si="8"/>
        <v>0</v>
      </c>
      <c r="CS8" s="60">
        <f t="shared" ca="1" si="8"/>
        <v>0</v>
      </c>
      <c r="CT8" s="60">
        <f t="shared" ca="1" si="8"/>
        <v>0</v>
      </c>
      <c r="CU8" s="60">
        <f t="shared" ca="1" si="8"/>
        <v>0</v>
      </c>
      <c r="CV8" s="60">
        <f t="shared" ca="1" si="8"/>
        <v>0</v>
      </c>
      <c r="CW8" s="60">
        <f t="shared" ca="1" si="8"/>
        <v>0</v>
      </c>
      <c r="CX8" s="60">
        <f t="shared" ca="1" si="8"/>
        <v>0</v>
      </c>
      <c r="CY8" s="60">
        <f t="shared" ca="1" si="9"/>
        <v>0</v>
      </c>
      <c r="CZ8" s="60">
        <f t="shared" ca="1" si="9"/>
        <v>0</v>
      </c>
      <c r="DA8" s="60">
        <f t="shared" ca="1" si="9"/>
        <v>0</v>
      </c>
      <c r="DB8" s="60">
        <f t="shared" ca="1" si="9"/>
        <v>0</v>
      </c>
      <c r="DC8" s="60">
        <f t="shared" ca="1" si="9"/>
        <v>0</v>
      </c>
      <c r="DD8" s="60">
        <f t="shared" ca="1" si="9"/>
        <v>0</v>
      </c>
      <c r="DE8" s="60">
        <f t="shared" ca="1" si="9"/>
        <v>0</v>
      </c>
      <c r="DF8" s="60">
        <f t="shared" ca="1" si="9"/>
        <v>0</v>
      </c>
      <c r="DG8" s="60">
        <f t="shared" ca="1" si="9"/>
        <v>0</v>
      </c>
      <c r="DH8" s="60">
        <f t="shared" ca="1" si="9"/>
        <v>0</v>
      </c>
    </row>
    <row r="9" spans="1:112" x14ac:dyDescent="0.25">
      <c r="A9" s="60">
        <f>'Quarterly Demographics'!$B$3</f>
        <v>0</v>
      </c>
      <c r="B9" s="61" t="str">
        <f t="shared" si="10"/>
        <v>1</v>
      </c>
      <c r="C9" s="60">
        <f>'Quarterly Demographics'!$B$4</f>
        <v>2024</v>
      </c>
      <c r="D9" s="60" t="s">
        <v>16</v>
      </c>
      <c r="E9" s="60" t="b">
        <f t="shared" ca="1" si="2"/>
        <v>0</v>
      </c>
      <c r="F9" s="60">
        <f t="shared" ca="1" si="11"/>
        <v>0</v>
      </c>
      <c r="G9" s="60">
        <f t="shared" ca="1" si="3"/>
        <v>0</v>
      </c>
      <c r="H9" s="60">
        <f t="shared" ca="1" si="3"/>
        <v>0</v>
      </c>
      <c r="I9" s="60">
        <f t="shared" ca="1" si="3"/>
        <v>0</v>
      </c>
      <c r="J9" s="60">
        <f t="shared" ca="1" si="3"/>
        <v>0</v>
      </c>
      <c r="K9" s="60">
        <f t="shared" ca="1" si="3"/>
        <v>0</v>
      </c>
      <c r="L9" s="60">
        <f t="shared" ca="1" si="3"/>
        <v>0</v>
      </c>
      <c r="M9" s="60">
        <f t="shared" ca="1" si="3"/>
        <v>0</v>
      </c>
      <c r="N9" s="60">
        <f t="shared" ca="1" si="3"/>
        <v>0</v>
      </c>
      <c r="O9" s="60">
        <f t="shared" ca="1" si="3"/>
        <v>0</v>
      </c>
      <c r="P9" s="60">
        <f t="shared" ca="1" si="3"/>
        <v>0</v>
      </c>
      <c r="Q9" s="60">
        <f t="shared" ca="1" si="3"/>
        <v>0</v>
      </c>
      <c r="R9" s="60">
        <f t="shared" ca="1" si="3"/>
        <v>0</v>
      </c>
      <c r="S9" s="60">
        <f t="shared" ca="1" si="3"/>
        <v>0</v>
      </c>
      <c r="T9" s="60">
        <f t="shared" ca="1" si="3"/>
        <v>0</v>
      </c>
      <c r="U9" s="60">
        <f t="shared" ca="1" si="3"/>
        <v>0</v>
      </c>
      <c r="V9" s="60">
        <f t="shared" ca="1" si="3"/>
        <v>0</v>
      </c>
      <c r="W9" s="60">
        <f t="shared" ca="1" si="4"/>
        <v>0</v>
      </c>
      <c r="X9" s="60">
        <f t="shared" ca="1" si="4"/>
        <v>0</v>
      </c>
      <c r="Y9" s="60">
        <f t="shared" ca="1" si="4"/>
        <v>0</v>
      </c>
      <c r="Z9" s="60">
        <f t="shared" ca="1" si="4"/>
        <v>0</v>
      </c>
      <c r="AA9" s="60">
        <f t="shared" ca="1" si="4"/>
        <v>0</v>
      </c>
      <c r="AB9" s="60">
        <f t="shared" ca="1" si="4"/>
        <v>0</v>
      </c>
      <c r="AC9" s="60">
        <f t="shared" ca="1" si="4"/>
        <v>0</v>
      </c>
      <c r="AD9" s="60">
        <f t="shared" ca="1" si="4"/>
        <v>0</v>
      </c>
      <c r="AE9" s="60">
        <f t="shared" ca="1" si="4"/>
        <v>0</v>
      </c>
      <c r="AF9" s="60">
        <f t="shared" ca="1" si="4"/>
        <v>0</v>
      </c>
      <c r="AG9" s="60">
        <f t="shared" ca="1" si="4"/>
        <v>0</v>
      </c>
      <c r="AH9" s="60">
        <f t="shared" ca="1" si="4"/>
        <v>0</v>
      </c>
      <c r="AI9" s="60">
        <f t="shared" ca="1" si="4"/>
        <v>0</v>
      </c>
      <c r="AJ9" s="60">
        <f t="shared" ca="1" si="4"/>
        <v>0</v>
      </c>
      <c r="AK9" s="60">
        <f t="shared" ca="1" si="4"/>
        <v>0</v>
      </c>
      <c r="AL9" s="60">
        <f t="shared" ca="1" si="4"/>
        <v>0</v>
      </c>
      <c r="AM9" s="60">
        <f t="shared" ca="1" si="5"/>
        <v>0</v>
      </c>
      <c r="AN9" s="60">
        <f t="shared" ca="1" si="5"/>
        <v>0</v>
      </c>
      <c r="AO9" s="60">
        <f t="shared" ca="1" si="5"/>
        <v>0</v>
      </c>
      <c r="AP9" s="60">
        <f t="shared" ca="1" si="5"/>
        <v>0</v>
      </c>
      <c r="AQ9" s="60">
        <f t="shared" ca="1" si="5"/>
        <v>0</v>
      </c>
      <c r="AR9" s="60">
        <f t="shared" ca="1" si="5"/>
        <v>0</v>
      </c>
      <c r="AS9" s="60">
        <f t="shared" ca="1" si="5"/>
        <v>0</v>
      </c>
      <c r="AT9" s="60">
        <f t="shared" ca="1" si="5"/>
        <v>0</v>
      </c>
      <c r="AU9" s="60">
        <f t="shared" ca="1" si="5"/>
        <v>0</v>
      </c>
      <c r="AV9" s="60">
        <f t="shared" ca="1" si="5"/>
        <v>0</v>
      </c>
      <c r="AW9" s="60">
        <f t="shared" ca="1" si="5"/>
        <v>0</v>
      </c>
      <c r="AX9" s="60">
        <f t="shared" ca="1" si="5"/>
        <v>0</v>
      </c>
      <c r="AY9" s="60">
        <f t="shared" ca="1" si="5"/>
        <v>0</v>
      </c>
      <c r="AZ9" s="60">
        <f t="shared" ca="1" si="5"/>
        <v>0</v>
      </c>
      <c r="BA9" s="60">
        <f t="shared" ca="1" si="5"/>
        <v>0</v>
      </c>
      <c r="BB9" s="60">
        <f t="shared" ca="1" si="5"/>
        <v>0</v>
      </c>
      <c r="BC9" s="60">
        <f t="shared" ca="1" si="6"/>
        <v>0</v>
      </c>
      <c r="BD9" s="60">
        <f t="shared" ca="1" si="6"/>
        <v>0</v>
      </c>
      <c r="BE9" s="60">
        <f t="shared" ca="1" si="6"/>
        <v>0</v>
      </c>
      <c r="BF9" s="60">
        <f t="shared" ca="1" si="6"/>
        <v>0</v>
      </c>
      <c r="BG9" s="60">
        <f t="shared" ca="1" si="6"/>
        <v>0</v>
      </c>
      <c r="BH9" s="60">
        <f t="shared" ca="1" si="6"/>
        <v>0</v>
      </c>
      <c r="BI9" s="60">
        <f t="shared" ca="1" si="6"/>
        <v>0</v>
      </c>
      <c r="BJ9" s="60">
        <f t="shared" ca="1" si="6"/>
        <v>0</v>
      </c>
      <c r="BK9" s="60">
        <f t="shared" ca="1" si="6"/>
        <v>0</v>
      </c>
      <c r="BL9" s="60">
        <f t="shared" ca="1" si="6"/>
        <v>0</v>
      </c>
      <c r="BM9" s="60">
        <f t="shared" ca="1" si="6"/>
        <v>0</v>
      </c>
      <c r="BN9" s="60">
        <f t="shared" ca="1" si="6"/>
        <v>0</v>
      </c>
      <c r="BO9" s="60">
        <f t="shared" ca="1" si="6"/>
        <v>0</v>
      </c>
      <c r="BP9" s="60">
        <f t="shared" ca="1" si="6"/>
        <v>0</v>
      </c>
      <c r="BQ9" s="60">
        <f t="shared" ca="1" si="6"/>
        <v>0</v>
      </c>
      <c r="BR9" s="60">
        <f t="shared" ca="1" si="6"/>
        <v>0</v>
      </c>
      <c r="BS9" s="60">
        <f t="shared" ca="1" si="7"/>
        <v>0</v>
      </c>
      <c r="BT9" s="60">
        <f t="shared" ca="1" si="7"/>
        <v>0</v>
      </c>
      <c r="BU9" s="60">
        <f t="shared" ca="1" si="7"/>
        <v>0</v>
      </c>
      <c r="BV9" s="60">
        <f t="shared" ca="1" si="7"/>
        <v>0</v>
      </c>
      <c r="BW9" s="60">
        <f t="shared" ca="1" si="7"/>
        <v>0</v>
      </c>
      <c r="BX9" s="60">
        <f t="shared" ca="1" si="7"/>
        <v>0</v>
      </c>
      <c r="BY9" s="60">
        <f t="shared" ca="1" si="7"/>
        <v>0</v>
      </c>
      <c r="BZ9" s="60">
        <f t="shared" ca="1" si="7"/>
        <v>0</v>
      </c>
      <c r="CA9" s="60">
        <f t="shared" ca="1" si="7"/>
        <v>0</v>
      </c>
      <c r="CB9" s="60">
        <f t="shared" ca="1" si="7"/>
        <v>0</v>
      </c>
      <c r="CC9" s="60">
        <f t="shared" ca="1" si="7"/>
        <v>0</v>
      </c>
      <c r="CD9" s="60">
        <f t="shared" ca="1" si="7"/>
        <v>0</v>
      </c>
      <c r="CE9" s="60">
        <f t="shared" ca="1" si="7"/>
        <v>0</v>
      </c>
      <c r="CF9" s="60">
        <f t="shared" ca="1" si="7"/>
        <v>0</v>
      </c>
      <c r="CG9" s="60">
        <f t="shared" ca="1" si="7"/>
        <v>0</v>
      </c>
      <c r="CH9" s="60">
        <f t="shared" ca="1" si="7"/>
        <v>0</v>
      </c>
      <c r="CI9" s="60">
        <f t="shared" ca="1" si="8"/>
        <v>0</v>
      </c>
      <c r="CJ9" s="60">
        <f t="shared" ca="1" si="8"/>
        <v>0</v>
      </c>
      <c r="CK9" s="60">
        <f t="shared" ca="1" si="8"/>
        <v>0</v>
      </c>
      <c r="CL9" s="60">
        <f t="shared" ca="1" si="8"/>
        <v>0</v>
      </c>
      <c r="CM9" s="60">
        <f t="shared" ca="1" si="8"/>
        <v>0</v>
      </c>
      <c r="CN9" s="60">
        <f t="shared" ca="1" si="8"/>
        <v>0</v>
      </c>
      <c r="CO9" s="60">
        <f t="shared" ca="1" si="8"/>
        <v>0</v>
      </c>
      <c r="CP9" s="60">
        <f t="shared" ca="1" si="8"/>
        <v>0</v>
      </c>
      <c r="CQ9" s="60">
        <f t="shared" ca="1" si="8"/>
        <v>0</v>
      </c>
      <c r="CR9" s="60">
        <f t="shared" ca="1" si="8"/>
        <v>0</v>
      </c>
      <c r="CS9" s="60">
        <f t="shared" ca="1" si="8"/>
        <v>0</v>
      </c>
      <c r="CT9" s="60">
        <f t="shared" ca="1" si="8"/>
        <v>0</v>
      </c>
      <c r="CU9" s="60">
        <f t="shared" ca="1" si="8"/>
        <v>0</v>
      </c>
      <c r="CV9" s="60">
        <f t="shared" ca="1" si="8"/>
        <v>0</v>
      </c>
      <c r="CW9" s="60">
        <f t="shared" ca="1" si="8"/>
        <v>0</v>
      </c>
      <c r="CX9" s="60">
        <f t="shared" ca="1" si="8"/>
        <v>0</v>
      </c>
      <c r="CY9" s="60">
        <f t="shared" ca="1" si="9"/>
        <v>0</v>
      </c>
      <c r="CZ9" s="60">
        <f t="shared" ca="1" si="9"/>
        <v>0</v>
      </c>
      <c r="DA9" s="60">
        <f t="shared" ca="1" si="9"/>
        <v>0</v>
      </c>
      <c r="DB9" s="60">
        <f t="shared" ca="1" si="9"/>
        <v>0</v>
      </c>
      <c r="DC9" s="60">
        <f t="shared" ca="1" si="9"/>
        <v>0</v>
      </c>
      <c r="DD9" s="60">
        <f t="shared" ca="1" si="9"/>
        <v>0</v>
      </c>
      <c r="DE9" s="60">
        <f t="shared" ca="1" si="9"/>
        <v>0</v>
      </c>
      <c r="DF9" s="60">
        <f t="shared" ca="1" si="9"/>
        <v>0</v>
      </c>
      <c r="DG9" s="60">
        <f t="shared" ca="1" si="9"/>
        <v>0</v>
      </c>
      <c r="DH9" s="60">
        <f t="shared" ca="1" si="9"/>
        <v>0</v>
      </c>
    </row>
    <row r="10" spans="1:112" x14ac:dyDescent="0.25">
      <c r="A10" s="60">
        <f>'Quarterly Demographics'!$B$3</f>
        <v>0</v>
      </c>
      <c r="B10" s="61" t="str">
        <f t="shared" si="10"/>
        <v>1</v>
      </c>
      <c r="C10" s="60">
        <f>'Quarterly Demographics'!$B$4</f>
        <v>2024</v>
      </c>
      <c r="D10" s="60" t="s">
        <v>17</v>
      </c>
      <c r="E10" s="60" t="b">
        <f t="shared" ca="1" si="2"/>
        <v>0</v>
      </c>
      <c r="F10" s="60">
        <f t="shared" ca="1" si="11"/>
        <v>0</v>
      </c>
      <c r="G10" s="60">
        <f t="shared" ca="1" si="3"/>
        <v>0</v>
      </c>
      <c r="H10" s="60">
        <f t="shared" ca="1" si="3"/>
        <v>0</v>
      </c>
      <c r="I10" s="60">
        <f t="shared" ca="1" si="3"/>
        <v>0</v>
      </c>
      <c r="J10" s="60">
        <f t="shared" ca="1" si="3"/>
        <v>0</v>
      </c>
      <c r="K10" s="60">
        <f t="shared" ca="1" si="3"/>
        <v>0</v>
      </c>
      <c r="L10" s="60">
        <f t="shared" ca="1" si="3"/>
        <v>0</v>
      </c>
      <c r="M10" s="60">
        <f t="shared" ca="1" si="3"/>
        <v>0</v>
      </c>
      <c r="N10" s="60">
        <f t="shared" ca="1" si="3"/>
        <v>0</v>
      </c>
      <c r="O10" s="60">
        <f t="shared" ca="1" si="3"/>
        <v>0</v>
      </c>
      <c r="P10" s="60">
        <f t="shared" ca="1" si="3"/>
        <v>0</v>
      </c>
      <c r="Q10" s="60">
        <f t="shared" ca="1" si="3"/>
        <v>0</v>
      </c>
      <c r="R10" s="60">
        <f t="shared" ca="1" si="3"/>
        <v>0</v>
      </c>
      <c r="S10" s="60">
        <f t="shared" ca="1" si="3"/>
        <v>0</v>
      </c>
      <c r="T10" s="60">
        <f t="shared" ca="1" si="3"/>
        <v>0</v>
      </c>
      <c r="U10" s="60">
        <f t="shared" ca="1" si="3"/>
        <v>0</v>
      </c>
      <c r="V10" s="60">
        <f t="shared" ca="1" si="3"/>
        <v>0</v>
      </c>
      <c r="W10" s="60">
        <f t="shared" ca="1" si="4"/>
        <v>0</v>
      </c>
      <c r="X10" s="60">
        <f t="shared" ca="1" si="4"/>
        <v>0</v>
      </c>
      <c r="Y10" s="60">
        <f t="shared" ca="1" si="4"/>
        <v>0</v>
      </c>
      <c r="Z10" s="60">
        <f t="shared" ca="1" si="4"/>
        <v>0</v>
      </c>
      <c r="AA10" s="60">
        <f t="shared" ca="1" si="4"/>
        <v>0</v>
      </c>
      <c r="AB10" s="60">
        <f t="shared" ca="1" si="4"/>
        <v>0</v>
      </c>
      <c r="AC10" s="60">
        <f t="shared" ca="1" si="4"/>
        <v>0</v>
      </c>
      <c r="AD10" s="60">
        <f t="shared" ca="1" si="4"/>
        <v>0</v>
      </c>
      <c r="AE10" s="60">
        <f t="shared" ca="1" si="4"/>
        <v>0</v>
      </c>
      <c r="AF10" s="60">
        <f t="shared" ca="1" si="4"/>
        <v>0</v>
      </c>
      <c r="AG10" s="60">
        <f t="shared" ca="1" si="4"/>
        <v>0</v>
      </c>
      <c r="AH10" s="60">
        <f t="shared" ca="1" si="4"/>
        <v>0</v>
      </c>
      <c r="AI10" s="60">
        <f t="shared" ca="1" si="4"/>
        <v>0</v>
      </c>
      <c r="AJ10" s="60">
        <f t="shared" ca="1" si="4"/>
        <v>0</v>
      </c>
      <c r="AK10" s="60">
        <f t="shared" ca="1" si="4"/>
        <v>0</v>
      </c>
      <c r="AL10" s="60">
        <f t="shared" ca="1" si="4"/>
        <v>0</v>
      </c>
      <c r="AM10" s="60">
        <f t="shared" ca="1" si="5"/>
        <v>0</v>
      </c>
      <c r="AN10" s="60">
        <f t="shared" ca="1" si="5"/>
        <v>0</v>
      </c>
      <c r="AO10" s="60">
        <f t="shared" ca="1" si="5"/>
        <v>0</v>
      </c>
      <c r="AP10" s="60">
        <f t="shared" ca="1" si="5"/>
        <v>0</v>
      </c>
      <c r="AQ10" s="60">
        <f t="shared" ca="1" si="5"/>
        <v>0</v>
      </c>
      <c r="AR10" s="60">
        <f t="shared" ca="1" si="5"/>
        <v>0</v>
      </c>
      <c r="AS10" s="60">
        <f t="shared" ca="1" si="5"/>
        <v>0</v>
      </c>
      <c r="AT10" s="60">
        <f t="shared" ca="1" si="5"/>
        <v>0</v>
      </c>
      <c r="AU10" s="60">
        <f t="shared" ca="1" si="5"/>
        <v>0</v>
      </c>
      <c r="AV10" s="60">
        <f t="shared" ca="1" si="5"/>
        <v>0</v>
      </c>
      <c r="AW10" s="60">
        <f t="shared" ca="1" si="5"/>
        <v>0</v>
      </c>
      <c r="AX10" s="60">
        <f t="shared" ca="1" si="5"/>
        <v>0</v>
      </c>
      <c r="AY10" s="60">
        <f t="shared" ca="1" si="5"/>
        <v>0</v>
      </c>
      <c r="AZ10" s="60">
        <f t="shared" ca="1" si="5"/>
        <v>0</v>
      </c>
      <c r="BA10" s="60">
        <f t="shared" ca="1" si="5"/>
        <v>0</v>
      </c>
      <c r="BB10" s="60">
        <f t="shared" ca="1" si="5"/>
        <v>0</v>
      </c>
      <c r="BC10" s="60">
        <f t="shared" ca="1" si="6"/>
        <v>0</v>
      </c>
      <c r="BD10" s="60">
        <f t="shared" ca="1" si="6"/>
        <v>0</v>
      </c>
      <c r="BE10" s="60">
        <f t="shared" ca="1" si="6"/>
        <v>0</v>
      </c>
      <c r="BF10" s="60">
        <f t="shared" ca="1" si="6"/>
        <v>0</v>
      </c>
      <c r="BG10" s="60">
        <f t="shared" ca="1" si="6"/>
        <v>0</v>
      </c>
      <c r="BH10" s="60">
        <f t="shared" ca="1" si="6"/>
        <v>0</v>
      </c>
      <c r="BI10" s="60">
        <f t="shared" ca="1" si="6"/>
        <v>0</v>
      </c>
      <c r="BJ10" s="60">
        <f t="shared" ca="1" si="6"/>
        <v>0</v>
      </c>
      <c r="BK10" s="60">
        <f t="shared" ca="1" si="6"/>
        <v>0</v>
      </c>
      <c r="BL10" s="60">
        <f t="shared" ca="1" si="6"/>
        <v>0</v>
      </c>
      <c r="BM10" s="60">
        <f t="shared" ca="1" si="6"/>
        <v>0</v>
      </c>
      <c r="BN10" s="60">
        <f t="shared" ca="1" si="6"/>
        <v>0</v>
      </c>
      <c r="BO10" s="60">
        <f t="shared" ca="1" si="6"/>
        <v>0</v>
      </c>
      <c r="BP10" s="60">
        <f t="shared" ca="1" si="6"/>
        <v>0</v>
      </c>
      <c r="BQ10" s="60">
        <f t="shared" ca="1" si="6"/>
        <v>0</v>
      </c>
      <c r="BR10" s="60">
        <f t="shared" ca="1" si="6"/>
        <v>0</v>
      </c>
      <c r="BS10" s="60">
        <f t="shared" ca="1" si="7"/>
        <v>0</v>
      </c>
      <c r="BT10" s="60">
        <f t="shared" ca="1" si="7"/>
        <v>0</v>
      </c>
      <c r="BU10" s="60">
        <f t="shared" ca="1" si="7"/>
        <v>0</v>
      </c>
      <c r="BV10" s="60">
        <f t="shared" ca="1" si="7"/>
        <v>0</v>
      </c>
      <c r="BW10" s="60">
        <f t="shared" ca="1" si="7"/>
        <v>0</v>
      </c>
      <c r="BX10" s="60">
        <f t="shared" ca="1" si="7"/>
        <v>0</v>
      </c>
      <c r="BY10" s="60">
        <f t="shared" ca="1" si="7"/>
        <v>0</v>
      </c>
      <c r="BZ10" s="60">
        <f t="shared" ca="1" si="7"/>
        <v>0</v>
      </c>
      <c r="CA10" s="60">
        <f t="shared" ca="1" si="7"/>
        <v>0</v>
      </c>
      <c r="CB10" s="60">
        <f t="shared" ca="1" si="7"/>
        <v>0</v>
      </c>
      <c r="CC10" s="60">
        <f t="shared" ca="1" si="7"/>
        <v>0</v>
      </c>
      <c r="CD10" s="60">
        <f t="shared" ca="1" si="7"/>
        <v>0</v>
      </c>
      <c r="CE10" s="60">
        <f t="shared" ca="1" si="7"/>
        <v>0</v>
      </c>
      <c r="CF10" s="60">
        <f t="shared" ca="1" si="7"/>
        <v>0</v>
      </c>
      <c r="CG10" s="60">
        <f t="shared" ca="1" si="7"/>
        <v>0</v>
      </c>
      <c r="CH10" s="60">
        <f t="shared" ca="1" si="7"/>
        <v>0</v>
      </c>
      <c r="CI10" s="60">
        <f t="shared" ca="1" si="8"/>
        <v>0</v>
      </c>
      <c r="CJ10" s="60">
        <f t="shared" ca="1" si="8"/>
        <v>0</v>
      </c>
      <c r="CK10" s="60">
        <f t="shared" ca="1" si="8"/>
        <v>0</v>
      </c>
      <c r="CL10" s="60">
        <f t="shared" ca="1" si="8"/>
        <v>0</v>
      </c>
      <c r="CM10" s="60">
        <f t="shared" ca="1" si="8"/>
        <v>0</v>
      </c>
      <c r="CN10" s="60">
        <f t="shared" ca="1" si="8"/>
        <v>0</v>
      </c>
      <c r="CO10" s="60">
        <f t="shared" ca="1" si="8"/>
        <v>0</v>
      </c>
      <c r="CP10" s="60">
        <f t="shared" ca="1" si="8"/>
        <v>0</v>
      </c>
      <c r="CQ10" s="60">
        <f t="shared" ca="1" si="8"/>
        <v>0</v>
      </c>
      <c r="CR10" s="60">
        <f t="shared" ca="1" si="8"/>
        <v>0</v>
      </c>
      <c r="CS10" s="60">
        <f t="shared" ca="1" si="8"/>
        <v>0</v>
      </c>
      <c r="CT10" s="60">
        <f t="shared" ca="1" si="8"/>
        <v>0</v>
      </c>
      <c r="CU10" s="60">
        <f t="shared" ca="1" si="8"/>
        <v>0</v>
      </c>
      <c r="CV10" s="60">
        <f t="shared" ca="1" si="8"/>
        <v>0</v>
      </c>
      <c r="CW10" s="60">
        <f t="shared" ca="1" si="8"/>
        <v>0</v>
      </c>
      <c r="CX10" s="60">
        <f t="shared" ca="1" si="8"/>
        <v>0</v>
      </c>
      <c r="CY10" s="60">
        <f t="shared" ca="1" si="9"/>
        <v>0</v>
      </c>
      <c r="CZ10" s="60">
        <f t="shared" ca="1" si="9"/>
        <v>0</v>
      </c>
      <c r="DA10" s="60">
        <f t="shared" ca="1" si="9"/>
        <v>0</v>
      </c>
      <c r="DB10" s="60">
        <f t="shared" ca="1" si="9"/>
        <v>0</v>
      </c>
      <c r="DC10" s="60">
        <f t="shared" ca="1" si="9"/>
        <v>0</v>
      </c>
      <c r="DD10" s="60">
        <f t="shared" ca="1" si="9"/>
        <v>0</v>
      </c>
      <c r="DE10" s="60">
        <f t="shared" ca="1" si="9"/>
        <v>0</v>
      </c>
      <c r="DF10" s="60">
        <f t="shared" ca="1" si="9"/>
        <v>0</v>
      </c>
      <c r="DG10" s="60">
        <f t="shared" ca="1" si="9"/>
        <v>0</v>
      </c>
      <c r="DH10" s="60">
        <f t="shared" ca="1" si="9"/>
        <v>0</v>
      </c>
    </row>
    <row r="11" spans="1:112" x14ac:dyDescent="0.25">
      <c r="A11" s="60">
        <f>'Quarterly Demographics'!$B$3</f>
        <v>0</v>
      </c>
      <c r="B11" s="61" t="str">
        <f t="shared" si="10"/>
        <v>1</v>
      </c>
      <c r="C11" s="60">
        <f>'Quarterly Demographics'!$B$4</f>
        <v>2024</v>
      </c>
      <c r="D11" s="60" t="s">
        <v>18</v>
      </c>
      <c r="E11" s="60" t="b">
        <f t="shared" ca="1" si="2"/>
        <v>0</v>
      </c>
      <c r="F11" s="60">
        <f t="shared" ca="1" si="11"/>
        <v>0</v>
      </c>
      <c r="G11" s="60">
        <f t="shared" ca="1" si="3"/>
        <v>0</v>
      </c>
      <c r="H11" s="60">
        <f t="shared" ca="1" si="3"/>
        <v>0</v>
      </c>
      <c r="I11" s="60">
        <f t="shared" ca="1" si="3"/>
        <v>0</v>
      </c>
      <c r="J11" s="60">
        <f t="shared" ca="1" si="3"/>
        <v>0</v>
      </c>
      <c r="K11" s="60">
        <f t="shared" ca="1" si="3"/>
        <v>0</v>
      </c>
      <c r="L11" s="60">
        <f t="shared" ca="1" si="3"/>
        <v>0</v>
      </c>
      <c r="M11" s="60">
        <f t="shared" ca="1" si="3"/>
        <v>0</v>
      </c>
      <c r="N11" s="60">
        <f t="shared" ca="1" si="3"/>
        <v>0</v>
      </c>
      <c r="O11" s="60">
        <f t="shared" ca="1" si="3"/>
        <v>0</v>
      </c>
      <c r="P11" s="60">
        <f t="shared" ca="1" si="3"/>
        <v>0</v>
      </c>
      <c r="Q11" s="60">
        <f t="shared" ca="1" si="3"/>
        <v>0</v>
      </c>
      <c r="R11" s="60">
        <f t="shared" ca="1" si="3"/>
        <v>0</v>
      </c>
      <c r="S11" s="60">
        <f t="shared" ca="1" si="3"/>
        <v>0</v>
      </c>
      <c r="T11" s="60">
        <f t="shared" ca="1" si="3"/>
        <v>0</v>
      </c>
      <c r="U11" s="60">
        <f t="shared" ca="1" si="3"/>
        <v>0</v>
      </c>
      <c r="V11" s="60">
        <f t="shared" ca="1" si="3"/>
        <v>0</v>
      </c>
      <c r="W11" s="60">
        <f t="shared" ca="1" si="4"/>
        <v>0</v>
      </c>
      <c r="X11" s="60">
        <f t="shared" ca="1" si="4"/>
        <v>0</v>
      </c>
      <c r="Y11" s="60">
        <f t="shared" ca="1" si="4"/>
        <v>0</v>
      </c>
      <c r="Z11" s="60">
        <f t="shared" ca="1" si="4"/>
        <v>0</v>
      </c>
      <c r="AA11" s="60">
        <f t="shared" ca="1" si="4"/>
        <v>0</v>
      </c>
      <c r="AB11" s="60">
        <f t="shared" ca="1" si="4"/>
        <v>0</v>
      </c>
      <c r="AC11" s="60">
        <f t="shared" ca="1" si="4"/>
        <v>0</v>
      </c>
      <c r="AD11" s="60">
        <f t="shared" ca="1" si="4"/>
        <v>0</v>
      </c>
      <c r="AE11" s="60">
        <f t="shared" ca="1" si="4"/>
        <v>0</v>
      </c>
      <c r="AF11" s="60">
        <f t="shared" ca="1" si="4"/>
        <v>0</v>
      </c>
      <c r="AG11" s="60">
        <f t="shared" ca="1" si="4"/>
        <v>0</v>
      </c>
      <c r="AH11" s="60">
        <f t="shared" ca="1" si="4"/>
        <v>0</v>
      </c>
      <c r="AI11" s="60">
        <f t="shared" ca="1" si="4"/>
        <v>0</v>
      </c>
      <c r="AJ11" s="60">
        <f t="shared" ca="1" si="4"/>
        <v>0</v>
      </c>
      <c r="AK11" s="60">
        <f t="shared" ca="1" si="4"/>
        <v>0</v>
      </c>
      <c r="AL11" s="60">
        <f t="shared" ca="1" si="4"/>
        <v>0</v>
      </c>
      <c r="AM11" s="60">
        <f t="shared" ca="1" si="5"/>
        <v>0</v>
      </c>
      <c r="AN11" s="60">
        <f t="shared" ca="1" si="5"/>
        <v>0</v>
      </c>
      <c r="AO11" s="60">
        <f t="shared" ca="1" si="5"/>
        <v>0</v>
      </c>
      <c r="AP11" s="60">
        <f t="shared" ca="1" si="5"/>
        <v>0</v>
      </c>
      <c r="AQ11" s="60">
        <f t="shared" ca="1" si="5"/>
        <v>0</v>
      </c>
      <c r="AR11" s="60">
        <f t="shared" ca="1" si="5"/>
        <v>0</v>
      </c>
      <c r="AS11" s="60">
        <f t="shared" ca="1" si="5"/>
        <v>0</v>
      </c>
      <c r="AT11" s="60">
        <f t="shared" ca="1" si="5"/>
        <v>0</v>
      </c>
      <c r="AU11" s="60">
        <f t="shared" ca="1" si="5"/>
        <v>0</v>
      </c>
      <c r="AV11" s="60">
        <f t="shared" ca="1" si="5"/>
        <v>0</v>
      </c>
      <c r="AW11" s="60">
        <f t="shared" ca="1" si="5"/>
        <v>0</v>
      </c>
      <c r="AX11" s="60">
        <f t="shared" ca="1" si="5"/>
        <v>0</v>
      </c>
      <c r="AY11" s="60">
        <f t="shared" ca="1" si="5"/>
        <v>0</v>
      </c>
      <c r="AZ11" s="60">
        <f t="shared" ca="1" si="5"/>
        <v>0</v>
      </c>
      <c r="BA11" s="60">
        <f t="shared" ca="1" si="5"/>
        <v>0</v>
      </c>
      <c r="BB11" s="60">
        <f t="shared" ca="1" si="5"/>
        <v>0</v>
      </c>
      <c r="BC11" s="60">
        <f t="shared" ca="1" si="6"/>
        <v>0</v>
      </c>
      <c r="BD11" s="60">
        <f t="shared" ca="1" si="6"/>
        <v>0</v>
      </c>
      <c r="BE11" s="60">
        <f t="shared" ca="1" si="6"/>
        <v>0</v>
      </c>
      <c r="BF11" s="60">
        <f t="shared" ca="1" si="6"/>
        <v>0</v>
      </c>
      <c r="BG11" s="60">
        <f t="shared" ca="1" si="6"/>
        <v>0</v>
      </c>
      <c r="BH11" s="60">
        <f t="shared" ca="1" si="6"/>
        <v>0</v>
      </c>
      <c r="BI11" s="60">
        <f t="shared" ca="1" si="6"/>
        <v>0</v>
      </c>
      <c r="BJ11" s="60">
        <f t="shared" ca="1" si="6"/>
        <v>0</v>
      </c>
      <c r="BK11" s="60">
        <f t="shared" ca="1" si="6"/>
        <v>0</v>
      </c>
      <c r="BL11" s="60">
        <f t="shared" ca="1" si="6"/>
        <v>0</v>
      </c>
      <c r="BM11" s="60">
        <f t="shared" ca="1" si="6"/>
        <v>0</v>
      </c>
      <c r="BN11" s="60">
        <f t="shared" ca="1" si="6"/>
        <v>0</v>
      </c>
      <c r="BO11" s="60">
        <f t="shared" ca="1" si="6"/>
        <v>0</v>
      </c>
      <c r="BP11" s="60">
        <f t="shared" ca="1" si="6"/>
        <v>0</v>
      </c>
      <c r="BQ11" s="60">
        <f t="shared" ca="1" si="6"/>
        <v>0</v>
      </c>
      <c r="BR11" s="60">
        <f t="shared" ca="1" si="6"/>
        <v>0</v>
      </c>
      <c r="BS11" s="60">
        <f t="shared" ca="1" si="7"/>
        <v>0</v>
      </c>
      <c r="BT11" s="60">
        <f t="shared" ca="1" si="7"/>
        <v>0</v>
      </c>
      <c r="BU11" s="60">
        <f t="shared" ca="1" si="7"/>
        <v>0</v>
      </c>
      <c r="BV11" s="60">
        <f t="shared" ca="1" si="7"/>
        <v>0</v>
      </c>
      <c r="BW11" s="60">
        <f t="shared" ca="1" si="7"/>
        <v>0</v>
      </c>
      <c r="BX11" s="60">
        <f t="shared" ca="1" si="7"/>
        <v>0</v>
      </c>
      <c r="BY11" s="60">
        <f t="shared" ca="1" si="7"/>
        <v>0</v>
      </c>
      <c r="BZ11" s="60">
        <f t="shared" ca="1" si="7"/>
        <v>0</v>
      </c>
      <c r="CA11" s="60">
        <f t="shared" ca="1" si="7"/>
        <v>0</v>
      </c>
      <c r="CB11" s="60">
        <f t="shared" ca="1" si="7"/>
        <v>0</v>
      </c>
      <c r="CC11" s="60">
        <f t="shared" ca="1" si="7"/>
        <v>0</v>
      </c>
      <c r="CD11" s="60">
        <f t="shared" ca="1" si="7"/>
        <v>0</v>
      </c>
      <c r="CE11" s="60">
        <f t="shared" ca="1" si="7"/>
        <v>0</v>
      </c>
      <c r="CF11" s="60">
        <f t="shared" ca="1" si="7"/>
        <v>0</v>
      </c>
      <c r="CG11" s="60">
        <f t="shared" ca="1" si="7"/>
        <v>0</v>
      </c>
      <c r="CH11" s="60">
        <f t="shared" ca="1" si="7"/>
        <v>0</v>
      </c>
      <c r="CI11" s="60">
        <f t="shared" ca="1" si="8"/>
        <v>0</v>
      </c>
      <c r="CJ11" s="60">
        <f t="shared" ca="1" si="8"/>
        <v>0</v>
      </c>
      <c r="CK11" s="60">
        <f t="shared" ca="1" si="8"/>
        <v>0</v>
      </c>
      <c r="CL11" s="60">
        <f t="shared" ca="1" si="8"/>
        <v>0</v>
      </c>
      <c r="CM11" s="60">
        <f t="shared" ca="1" si="8"/>
        <v>0</v>
      </c>
      <c r="CN11" s="60">
        <f t="shared" ca="1" si="8"/>
        <v>0</v>
      </c>
      <c r="CO11" s="60">
        <f t="shared" ca="1" si="8"/>
        <v>0</v>
      </c>
      <c r="CP11" s="60">
        <f t="shared" ca="1" si="8"/>
        <v>0</v>
      </c>
      <c r="CQ11" s="60">
        <f t="shared" ca="1" si="8"/>
        <v>0</v>
      </c>
      <c r="CR11" s="60">
        <f t="shared" ca="1" si="8"/>
        <v>0</v>
      </c>
      <c r="CS11" s="60">
        <f t="shared" ca="1" si="8"/>
        <v>0</v>
      </c>
      <c r="CT11" s="60">
        <f t="shared" ca="1" si="8"/>
        <v>0</v>
      </c>
      <c r="CU11" s="60">
        <f t="shared" ca="1" si="8"/>
        <v>0</v>
      </c>
      <c r="CV11" s="60">
        <f t="shared" ca="1" si="8"/>
        <v>0</v>
      </c>
      <c r="CW11" s="60">
        <f t="shared" ca="1" si="8"/>
        <v>0</v>
      </c>
      <c r="CX11" s="60">
        <f t="shared" ca="1" si="8"/>
        <v>0</v>
      </c>
      <c r="CY11" s="60">
        <f t="shared" ca="1" si="9"/>
        <v>0</v>
      </c>
      <c r="CZ11" s="60">
        <f t="shared" ca="1" si="9"/>
        <v>0</v>
      </c>
      <c r="DA11" s="60">
        <f t="shared" ca="1" si="9"/>
        <v>0</v>
      </c>
      <c r="DB11" s="60">
        <f t="shared" ca="1" si="9"/>
        <v>0</v>
      </c>
      <c r="DC11" s="60">
        <f t="shared" ca="1" si="9"/>
        <v>0</v>
      </c>
      <c r="DD11" s="60">
        <f t="shared" ca="1" si="9"/>
        <v>0</v>
      </c>
      <c r="DE11" s="60">
        <f t="shared" ca="1" si="9"/>
        <v>0</v>
      </c>
      <c r="DF11" s="60">
        <f t="shared" ca="1" si="9"/>
        <v>0</v>
      </c>
      <c r="DG11" s="60">
        <f t="shared" ca="1" si="9"/>
        <v>0</v>
      </c>
      <c r="DH11" s="60">
        <f t="shared" ca="1" si="9"/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1"/>
  <sheetViews>
    <sheetView workbookViewId="0">
      <selection activeCell="E28" sqref="E28"/>
    </sheetView>
  </sheetViews>
  <sheetFormatPr defaultRowHeight="15.75" x14ac:dyDescent="0.25"/>
  <cols>
    <col min="3" max="3" width="14.375" customWidth="1"/>
  </cols>
  <sheetData>
    <row r="1" spans="1:33" x14ac:dyDescent="0.25">
      <c r="F1">
        <v>14</v>
      </c>
      <c r="G1">
        <f t="shared" ref="G1:AF1" si="0">F1+1</f>
        <v>15</v>
      </c>
      <c r="H1">
        <f t="shared" si="0"/>
        <v>16</v>
      </c>
      <c r="I1">
        <f t="shared" si="0"/>
        <v>17</v>
      </c>
      <c r="J1">
        <f t="shared" si="0"/>
        <v>18</v>
      </c>
      <c r="K1">
        <f t="shared" si="0"/>
        <v>19</v>
      </c>
      <c r="L1">
        <f t="shared" si="0"/>
        <v>20</v>
      </c>
      <c r="M1">
        <f t="shared" si="0"/>
        <v>21</v>
      </c>
      <c r="N1">
        <f t="shared" si="0"/>
        <v>22</v>
      </c>
      <c r="O1">
        <f t="shared" si="0"/>
        <v>23</v>
      </c>
      <c r="P1">
        <f t="shared" si="0"/>
        <v>24</v>
      </c>
      <c r="Q1">
        <f t="shared" si="0"/>
        <v>25</v>
      </c>
      <c r="R1">
        <f t="shared" si="0"/>
        <v>26</v>
      </c>
      <c r="S1">
        <f t="shared" si="0"/>
        <v>27</v>
      </c>
      <c r="T1">
        <f t="shared" si="0"/>
        <v>28</v>
      </c>
      <c r="U1">
        <f t="shared" si="0"/>
        <v>29</v>
      </c>
      <c r="V1">
        <f t="shared" si="0"/>
        <v>30</v>
      </c>
      <c r="W1">
        <f t="shared" si="0"/>
        <v>31</v>
      </c>
      <c r="X1">
        <f t="shared" si="0"/>
        <v>32</v>
      </c>
      <c r="Y1">
        <f t="shared" si="0"/>
        <v>33</v>
      </c>
      <c r="Z1">
        <f t="shared" si="0"/>
        <v>34</v>
      </c>
      <c r="AA1">
        <f t="shared" si="0"/>
        <v>35</v>
      </c>
      <c r="AB1">
        <f t="shared" si="0"/>
        <v>36</v>
      </c>
      <c r="AC1">
        <f t="shared" si="0"/>
        <v>37</v>
      </c>
      <c r="AD1">
        <f t="shared" si="0"/>
        <v>38</v>
      </c>
      <c r="AE1">
        <f t="shared" si="0"/>
        <v>39</v>
      </c>
      <c r="AF1">
        <f t="shared" si="0"/>
        <v>40</v>
      </c>
      <c r="AG1">
        <v>42</v>
      </c>
    </row>
    <row r="2" spans="1:33" x14ac:dyDescent="0.25">
      <c r="A2" t="s">
        <v>168</v>
      </c>
      <c r="B2" t="s">
        <v>169</v>
      </c>
      <c r="C2" t="s">
        <v>170</v>
      </c>
      <c r="D2" t="s">
        <v>171</v>
      </c>
      <c r="E2" t="s">
        <v>172</v>
      </c>
      <c r="F2" t="s">
        <v>272</v>
      </c>
      <c r="G2" t="s">
        <v>273</v>
      </c>
      <c r="H2" t="s">
        <v>274</v>
      </c>
      <c r="I2" t="s">
        <v>275</v>
      </c>
      <c r="J2" t="s">
        <v>276</v>
      </c>
      <c r="K2" t="s">
        <v>277</v>
      </c>
      <c r="L2" t="s">
        <v>278</v>
      </c>
      <c r="M2" t="s">
        <v>279</v>
      </c>
      <c r="N2" t="s">
        <v>280</v>
      </c>
      <c r="O2" t="s">
        <v>281</v>
      </c>
      <c r="P2" t="s">
        <v>282</v>
      </c>
      <c r="Q2" t="s">
        <v>283</v>
      </c>
      <c r="R2" t="s">
        <v>284</v>
      </c>
      <c r="S2" t="s">
        <v>285</v>
      </c>
      <c r="T2" t="s">
        <v>286</v>
      </c>
      <c r="U2" t="s">
        <v>287</v>
      </c>
      <c r="V2" t="s">
        <v>288</v>
      </c>
      <c r="W2" t="s">
        <v>289</v>
      </c>
      <c r="X2" t="s">
        <v>290</v>
      </c>
      <c r="Y2" t="s">
        <v>291</v>
      </c>
      <c r="Z2" t="s">
        <v>292</v>
      </c>
      <c r="AA2" t="s">
        <v>293</v>
      </c>
      <c r="AB2" t="s">
        <v>294</v>
      </c>
      <c r="AC2" t="s">
        <v>295</v>
      </c>
      <c r="AD2" t="s">
        <v>296</v>
      </c>
      <c r="AE2" t="s">
        <v>297</v>
      </c>
      <c r="AF2" t="s">
        <v>298</v>
      </c>
      <c r="AG2" t="s">
        <v>160</v>
      </c>
    </row>
    <row r="3" spans="1:33" x14ac:dyDescent="0.25">
      <c r="A3">
        <f>'Quarterly Demographics'!$B$3</f>
        <v>0</v>
      </c>
      <c r="B3" s="32" t="e">
        <f>'For DPH Use - Demographics'!#REF!</f>
        <v>#REF!</v>
      </c>
      <c r="C3">
        <f>'Quarterly Demographics'!$B$4</f>
        <v>2024</v>
      </c>
      <c r="D3" t="s">
        <v>271</v>
      </c>
      <c r="E3" t="b">
        <f t="shared" ref="E3:E11" ca="1" si="1">IF(SUM(F3:AG3)&gt;0,TRUE,FALSE)</f>
        <v>0</v>
      </c>
      <c r="F3">
        <f t="shared" ref="F3:O11" ca="1" si="2">INDIRECT(ADDRESS(F$1,ROW(),1,1,"Individual Services"))</f>
        <v>0</v>
      </c>
      <c r="G3">
        <f t="shared" ca="1" si="2"/>
        <v>0</v>
      </c>
      <c r="H3">
        <f t="shared" ca="1" si="2"/>
        <v>0</v>
      </c>
      <c r="I3">
        <f t="shared" ca="1" si="2"/>
        <v>0</v>
      </c>
      <c r="J3">
        <f t="shared" ca="1" si="2"/>
        <v>0</v>
      </c>
      <c r="K3">
        <f t="shared" ca="1" si="2"/>
        <v>0</v>
      </c>
      <c r="L3">
        <f t="shared" ca="1" si="2"/>
        <v>0</v>
      </c>
      <c r="M3">
        <f t="shared" ca="1" si="2"/>
        <v>0</v>
      </c>
      <c r="N3">
        <f t="shared" ca="1" si="2"/>
        <v>0</v>
      </c>
      <c r="O3">
        <f t="shared" ca="1" si="2"/>
        <v>0</v>
      </c>
      <c r="P3">
        <f t="shared" ref="P3:Y11" ca="1" si="3">INDIRECT(ADDRESS(P$1,ROW(),1,1,"Individual Services"))</f>
        <v>0</v>
      </c>
      <c r="Q3">
        <f t="shared" ca="1" si="3"/>
        <v>0</v>
      </c>
      <c r="R3">
        <f t="shared" ca="1" si="3"/>
        <v>0</v>
      </c>
      <c r="S3">
        <f t="shared" ca="1" si="3"/>
        <v>0</v>
      </c>
      <c r="T3">
        <f t="shared" ca="1" si="3"/>
        <v>0</v>
      </c>
      <c r="U3">
        <f t="shared" ca="1" si="3"/>
        <v>0</v>
      </c>
      <c r="V3">
        <f t="shared" ca="1" si="3"/>
        <v>0</v>
      </c>
      <c r="W3">
        <f t="shared" ca="1" si="3"/>
        <v>0</v>
      </c>
      <c r="X3">
        <f t="shared" ca="1" si="3"/>
        <v>0</v>
      </c>
      <c r="Y3">
        <f t="shared" ca="1" si="3"/>
        <v>0</v>
      </c>
      <c r="Z3">
        <f t="shared" ref="Z3:AF11" ca="1" si="4">INDIRECT(ADDRESS(Z$1,ROW(),1,1,"Individual Services"))</f>
        <v>0</v>
      </c>
      <c r="AA3">
        <f t="shared" ca="1" si="4"/>
        <v>0</v>
      </c>
      <c r="AB3">
        <f t="shared" ca="1" si="4"/>
        <v>0</v>
      </c>
      <c r="AC3">
        <f t="shared" ca="1" si="4"/>
        <v>0</v>
      </c>
      <c r="AD3">
        <f t="shared" ca="1" si="4"/>
        <v>0</v>
      </c>
      <c r="AE3">
        <f t="shared" ca="1" si="4"/>
        <v>0</v>
      </c>
      <c r="AF3">
        <f t="shared" ca="1" si="4"/>
        <v>0</v>
      </c>
      <c r="AG3">
        <f t="shared" ref="AG3:AG11" ca="1" si="5">INDIRECT(ADDRESS(AG$1,((ROW()-2)*2)+1,1,1,"Individual Services"))</f>
        <v>0</v>
      </c>
    </row>
    <row r="4" spans="1:33" x14ac:dyDescent="0.25">
      <c r="A4">
        <f>'Quarterly Demographics'!$B$3</f>
        <v>0</v>
      </c>
      <c r="B4" s="32" t="e">
        <f t="shared" ref="B4:B11" si="6">B3</f>
        <v>#REF!</v>
      </c>
      <c r="C4">
        <f>'Quarterly Demographics'!$B$4</f>
        <v>2024</v>
      </c>
      <c r="D4" t="s">
        <v>11</v>
      </c>
      <c r="E4" t="b">
        <f t="shared" ca="1" si="1"/>
        <v>0</v>
      </c>
      <c r="F4">
        <f t="shared" ca="1" si="2"/>
        <v>0</v>
      </c>
      <c r="G4">
        <f t="shared" ca="1" si="2"/>
        <v>0</v>
      </c>
      <c r="H4">
        <f t="shared" ca="1" si="2"/>
        <v>0</v>
      </c>
      <c r="I4">
        <f t="shared" ca="1" si="2"/>
        <v>0</v>
      </c>
      <c r="J4">
        <f t="shared" ca="1" si="2"/>
        <v>0</v>
      </c>
      <c r="K4">
        <f t="shared" ca="1" si="2"/>
        <v>0</v>
      </c>
      <c r="L4">
        <f t="shared" ca="1" si="2"/>
        <v>0</v>
      </c>
      <c r="M4">
        <f t="shared" ca="1" si="2"/>
        <v>0</v>
      </c>
      <c r="N4">
        <f t="shared" ca="1" si="2"/>
        <v>0</v>
      </c>
      <c r="O4">
        <f t="shared" ca="1" si="2"/>
        <v>0</v>
      </c>
      <c r="P4">
        <f t="shared" ca="1" si="3"/>
        <v>0</v>
      </c>
      <c r="Q4">
        <f t="shared" ca="1" si="3"/>
        <v>0</v>
      </c>
      <c r="R4">
        <f t="shared" ca="1" si="3"/>
        <v>0</v>
      </c>
      <c r="S4">
        <f t="shared" ca="1" si="3"/>
        <v>0</v>
      </c>
      <c r="T4">
        <f t="shared" ca="1" si="3"/>
        <v>0</v>
      </c>
      <c r="U4">
        <f t="shared" ca="1" si="3"/>
        <v>0</v>
      </c>
      <c r="V4">
        <f t="shared" ca="1" si="3"/>
        <v>0</v>
      </c>
      <c r="W4">
        <f t="shared" ca="1" si="3"/>
        <v>0</v>
      </c>
      <c r="X4">
        <f t="shared" ca="1" si="3"/>
        <v>0</v>
      </c>
      <c r="Y4">
        <f t="shared" ca="1" si="3"/>
        <v>0</v>
      </c>
      <c r="Z4">
        <f t="shared" ca="1" si="4"/>
        <v>0</v>
      </c>
      <c r="AA4">
        <f t="shared" ca="1" si="4"/>
        <v>0</v>
      </c>
      <c r="AB4">
        <f t="shared" ca="1" si="4"/>
        <v>0</v>
      </c>
      <c r="AC4">
        <f t="shared" ca="1" si="4"/>
        <v>0</v>
      </c>
      <c r="AD4">
        <f t="shared" ca="1" si="4"/>
        <v>0</v>
      </c>
      <c r="AE4">
        <f t="shared" ca="1" si="4"/>
        <v>0</v>
      </c>
      <c r="AF4">
        <f t="shared" ca="1" si="4"/>
        <v>0</v>
      </c>
      <c r="AG4">
        <f t="shared" ca="1" si="5"/>
        <v>0</v>
      </c>
    </row>
    <row r="5" spans="1:33" x14ac:dyDescent="0.25">
      <c r="A5">
        <f>'Quarterly Demographics'!$B$3</f>
        <v>0</v>
      </c>
      <c r="B5" s="32" t="e">
        <f t="shared" si="6"/>
        <v>#REF!</v>
      </c>
      <c r="C5">
        <f>'Quarterly Demographics'!$B$4</f>
        <v>2024</v>
      </c>
      <c r="D5" t="s">
        <v>12</v>
      </c>
      <c r="E5" t="b">
        <f t="shared" ca="1" si="1"/>
        <v>0</v>
      </c>
      <c r="F5">
        <f t="shared" ca="1" si="2"/>
        <v>0</v>
      </c>
      <c r="G5">
        <f t="shared" ca="1" si="2"/>
        <v>0</v>
      </c>
      <c r="H5">
        <f t="shared" ca="1" si="2"/>
        <v>0</v>
      </c>
      <c r="I5">
        <f t="shared" ca="1" si="2"/>
        <v>0</v>
      </c>
      <c r="J5">
        <f t="shared" ca="1" si="2"/>
        <v>0</v>
      </c>
      <c r="K5">
        <f t="shared" ca="1" si="2"/>
        <v>0</v>
      </c>
      <c r="L5">
        <f t="shared" ca="1" si="2"/>
        <v>0</v>
      </c>
      <c r="M5">
        <f t="shared" ca="1" si="2"/>
        <v>0</v>
      </c>
      <c r="N5">
        <f t="shared" ca="1" si="2"/>
        <v>0</v>
      </c>
      <c r="O5">
        <f t="shared" ca="1" si="2"/>
        <v>0</v>
      </c>
      <c r="P5">
        <f t="shared" ca="1" si="3"/>
        <v>0</v>
      </c>
      <c r="Q5">
        <f t="shared" ca="1" si="3"/>
        <v>0</v>
      </c>
      <c r="R5">
        <f t="shared" ca="1" si="3"/>
        <v>0</v>
      </c>
      <c r="S5">
        <f t="shared" ca="1" si="3"/>
        <v>0</v>
      </c>
      <c r="T5">
        <f t="shared" ca="1" si="3"/>
        <v>0</v>
      </c>
      <c r="U5">
        <f t="shared" ca="1" si="3"/>
        <v>0</v>
      </c>
      <c r="V5">
        <f t="shared" ca="1" si="3"/>
        <v>0</v>
      </c>
      <c r="W5">
        <f t="shared" ca="1" si="3"/>
        <v>0</v>
      </c>
      <c r="X5">
        <f t="shared" ca="1" si="3"/>
        <v>0</v>
      </c>
      <c r="Y5">
        <f t="shared" ca="1" si="3"/>
        <v>0</v>
      </c>
      <c r="Z5">
        <f t="shared" ca="1" si="4"/>
        <v>0</v>
      </c>
      <c r="AA5">
        <f t="shared" ca="1" si="4"/>
        <v>0</v>
      </c>
      <c r="AB5">
        <f t="shared" ca="1" si="4"/>
        <v>0</v>
      </c>
      <c r="AC5">
        <f t="shared" ca="1" si="4"/>
        <v>0</v>
      </c>
      <c r="AD5">
        <f t="shared" ca="1" si="4"/>
        <v>0</v>
      </c>
      <c r="AE5">
        <f t="shared" ca="1" si="4"/>
        <v>0</v>
      </c>
      <c r="AF5">
        <f t="shared" ca="1" si="4"/>
        <v>0</v>
      </c>
      <c r="AG5">
        <f t="shared" ca="1" si="5"/>
        <v>0</v>
      </c>
    </row>
    <row r="6" spans="1:33" x14ac:dyDescent="0.25">
      <c r="A6">
        <f>'Quarterly Demographics'!$B$3</f>
        <v>0</v>
      </c>
      <c r="B6" s="32" t="e">
        <f t="shared" si="6"/>
        <v>#REF!</v>
      </c>
      <c r="C6">
        <f>'Quarterly Demographics'!$B$4</f>
        <v>2024</v>
      </c>
      <c r="D6" t="s">
        <v>13</v>
      </c>
      <c r="E6" t="b">
        <f t="shared" ca="1" si="1"/>
        <v>0</v>
      </c>
      <c r="F6">
        <f t="shared" ca="1" si="2"/>
        <v>0</v>
      </c>
      <c r="G6">
        <f t="shared" ca="1" si="2"/>
        <v>0</v>
      </c>
      <c r="H6">
        <f t="shared" ca="1" si="2"/>
        <v>0</v>
      </c>
      <c r="I6">
        <f t="shared" ca="1" si="2"/>
        <v>0</v>
      </c>
      <c r="J6">
        <f t="shared" ca="1" si="2"/>
        <v>0</v>
      </c>
      <c r="K6">
        <f t="shared" ca="1" si="2"/>
        <v>0</v>
      </c>
      <c r="L6">
        <f t="shared" ca="1" si="2"/>
        <v>0</v>
      </c>
      <c r="M6">
        <f t="shared" ca="1" si="2"/>
        <v>0</v>
      </c>
      <c r="N6">
        <f t="shared" ca="1" si="2"/>
        <v>0</v>
      </c>
      <c r="O6">
        <f t="shared" ca="1" si="2"/>
        <v>0</v>
      </c>
      <c r="P6">
        <f t="shared" ca="1" si="3"/>
        <v>0</v>
      </c>
      <c r="Q6">
        <f t="shared" ca="1" si="3"/>
        <v>0</v>
      </c>
      <c r="R6">
        <f t="shared" ca="1" si="3"/>
        <v>0</v>
      </c>
      <c r="S6">
        <f t="shared" ca="1" si="3"/>
        <v>0</v>
      </c>
      <c r="T6">
        <f t="shared" ca="1" si="3"/>
        <v>0</v>
      </c>
      <c r="U6">
        <f t="shared" ca="1" si="3"/>
        <v>0</v>
      </c>
      <c r="V6">
        <f t="shared" ca="1" si="3"/>
        <v>0</v>
      </c>
      <c r="W6">
        <f t="shared" ca="1" si="3"/>
        <v>0</v>
      </c>
      <c r="X6">
        <f t="shared" ca="1" si="3"/>
        <v>0</v>
      </c>
      <c r="Y6">
        <f t="shared" ca="1" si="3"/>
        <v>0</v>
      </c>
      <c r="Z6">
        <f t="shared" ca="1" si="4"/>
        <v>0</v>
      </c>
      <c r="AA6">
        <f t="shared" ca="1" si="4"/>
        <v>0</v>
      </c>
      <c r="AB6">
        <f t="shared" ca="1" si="4"/>
        <v>0</v>
      </c>
      <c r="AC6">
        <f t="shared" ca="1" si="4"/>
        <v>0</v>
      </c>
      <c r="AD6">
        <f t="shared" ca="1" si="4"/>
        <v>0</v>
      </c>
      <c r="AE6">
        <f t="shared" ca="1" si="4"/>
        <v>0</v>
      </c>
      <c r="AF6">
        <f t="shared" ca="1" si="4"/>
        <v>0</v>
      </c>
      <c r="AG6">
        <f t="shared" ca="1" si="5"/>
        <v>0</v>
      </c>
    </row>
    <row r="7" spans="1:33" x14ac:dyDescent="0.25">
      <c r="A7">
        <f>'Quarterly Demographics'!$B$3</f>
        <v>0</v>
      </c>
      <c r="B7" s="32" t="e">
        <f t="shared" si="6"/>
        <v>#REF!</v>
      </c>
      <c r="C7">
        <f>'Quarterly Demographics'!$B$4</f>
        <v>2024</v>
      </c>
      <c r="D7" t="s">
        <v>14</v>
      </c>
      <c r="E7" t="b">
        <f t="shared" ca="1" si="1"/>
        <v>0</v>
      </c>
      <c r="F7">
        <f t="shared" ca="1" si="2"/>
        <v>0</v>
      </c>
      <c r="G7">
        <f t="shared" ca="1" si="2"/>
        <v>0</v>
      </c>
      <c r="H7">
        <f t="shared" ca="1" si="2"/>
        <v>0</v>
      </c>
      <c r="I7">
        <f t="shared" ca="1" si="2"/>
        <v>0</v>
      </c>
      <c r="J7">
        <f t="shared" ca="1" si="2"/>
        <v>0</v>
      </c>
      <c r="K7">
        <f t="shared" ca="1" si="2"/>
        <v>0</v>
      </c>
      <c r="L7">
        <f t="shared" ca="1" si="2"/>
        <v>0</v>
      </c>
      <c r="M7">
        <f t="shared" ca="1" si="2"/>
        <v>0</v>
      </c>
      <c r="N7">
        <f t="shared" ca="1" si="2"/>
        <v>0</v>
      </c>
      <c r="O7">
        <f t="shared" ca="1" si="2"/>
        <v>0</v>
      </c>
      <c r="P7">
        <f t="shared" ca="1" si="3"/>
        <v>0</v>
      </c>
      <c r="Q7">
        <f t="shared" ca="1" si="3"/>
        <v>0</v>
      </c>
      <c r="R7">
        <f t="shared" ca="1" si="3"/>
        <v>0</v>
      </c>
      <c r="S7">
        <f t="shared" ca="1" si="3"/>
        <v>0</v>
      </c>
      <c r="T7">
        <f t="shared" ca="1" si="3"/>
        <v>0</v>
      </c>
      <c r="U7">
        <f t="shared" ca="1" si="3"/>
        <v>0</v>
      </c>
      <c r="V7">
        <f t="shared" ca="1" si="3"/>
        <v>0</v>
      </c>
      <c r="W7">
        <f t="shared" ca="1" si="3"/>
        <v>0</v>
      </c>
      <c r="X7">
        <f t="shared" ca="1" si="3"/>
        <v>0</v>
      </c>
      <c r="Y7">
        <f t="shared" ca="1" si="3"/>
        <v>0</v>
      </c>
      <c r="Z7">
        <f t="shared" ca="1" si="4"/>
        <v>0</v>
      </c>
      <c r="AA7">
        <f t="shared" ca="1" si="4"/>
        <v>0</v>
      </c>
      <c r="AB7">
        <f t="shared" ca="1" si="4"/>
        <v>0</v>
      </c>
      <c r="AC7">
        <f t="shared" ca="1" si="4"/>
        <v>0</v>
      </c>
      <c r="AD7">
        <f t="shared" ca="1" si="4"/>
        <v>0</v>
      </c>
      <c r="AE7">
        <f t="shared" ca="1" si="4"/>
        <v>0</v>
      </c>
      <c r="AF7">
        <f t="shared" ca="1" si="4"/>
        <v>0</v>
      </c>
      <c r="AG7">
        <f t="shared" ca="1" si="5"/>
        <v>0</v>
      </c>
    </row>
    <row r="8" spans="1:33" x14ac:dyDescent="0.25">
      <c r="A8">
        <f>'Quarterly Demographics'!$B$3</f>
        <v>0</v>
      </c>
      <c r="B8" s="32" t="e">
        <f t="shared" si="6"/>
        <v>#REF!</v>
      </c>
      <c r="C8">
        <f>'Quarterly Demographics'!$B$4</f>
        <v>2024</v>
      </c>
      <c r="D8" t="s">
        <v>15</v>
      </c>
      <c r="E8" t="b">
        <f t="shared" ca="1" si="1"/>
        <v>0</v>
      </c>
      <c r="F8">
        <f t="shared" ca="1" si="2"/>
        <v>0</v>
      </c>
      <c r="G8">
        <f t="shared" ca="1" si="2"/>
        <v>0</v>
      </c>
      <c r="H8">
        <f t="shared" ca="1" si="2"/>
        <v>0</v>
      </c>
      <c r="I8">
        <f t="shared" ca="1" si="2"/>
        <v>0</v>
      </c>
      <c r="J8">
        <f t="shared" ca="1" si="2"/>
        <v>0</v>
      </c>
      <c r="K8">
        <f t="shared" ca="1" si="2"/>
        <v>0</v>
      </c>
      <c r="L8">
        <f t="shared" ca="1" si="2"/>
        <v>0</v>
      </c>
      <c r="M8">
        <f t="shared" ca="1" si="2"/>
        <v>0</v>
      </c>
      <c r="N8">
        <f t="shared" ca="1" si="2"/>
        <v>0</v>
      </c>
      <c r="O8">
        <f t="shared" ca="1" si="2"/>
        <v>0</v>
      </c>
      <c r="P8">
        <f t="shared" ca="1" si="3"/>
        <v>0</v>
      </c>
      <c r="Q8">
        <f t="shared" ca="1" si="3"/>
        <v>0</v>
      </c>
      <c r="R8">
        <f t="shared" ca="1" si="3"/>
        <v>0</v>
      </c>
      <c r="S8">
        <f t="shared" ca="1" si="3"/>
        <v>0</v>
      </c>
      <c r="T8">
        <f t="shared" ca="1" si="3"/>
        <v>0</v>
      </c>
      <c r="U8">
        <f t="shared" ca="1" si="3"/>
        <v>0</v>
      </c>
      <c r="V8">
        <f t="shared" ca="1" si="3"/>
        <v>0</v>
      </c>
      <c r="W8">
        <f t="shared" ca="1" si="3"/>
        <v>0</v>
      </c>
      <c r="X8">
        <f t="shared" ca="1" si="3"/>
        <v>0</v>
      </c>
      <c r="Y8">
        <f t="shared" ca="1" si="3"/>
        <v>0</v>
      </c>
      <c r="Z8">
        <f t="shared" ca="1" si="4"/>
        <v>0</v>
      </c>
      <c r="AA8">
        <f t="shared" ca="1" si="4"/>
        <v>0</v>
      </c>
      <c r="AB8">
        <f t="shared" ca="1" si="4"/>
        <v>0</v>
      </c>
      <c r="AC8">
        <f t="shared" ca="1" si="4"/>
        <v>0</v>
      </c>
      <c r="AD8">
        <f t="shared" ca="1" si="4"/>
        <v>0</v>
      </c>
      <c r="AE8">
        <f t="shared" ca="1" si="4"/>
        <v>0</v>
      </c>
      <c r="AF8">
        <f t="shared" ca="1" si="4"/>
        <v>0</v>
      </c>
      <c r="AG8">
        <f t="shared" ca="1" si="5"/>
        <v>0</v>
      </c>
    </row>
    <row r="9" spans="1:33" x14ac:dyDescent="0.25">
      <c r="A9">
        <f>'Quarterly Demographics'!$B$3</f>
        <v>0</v>
      </c>
      <c r="B9" s="32" t="e">
        <f t="shared" si="6"/>
        <v>#REF!</v>
      </c>
      <c r="C9">
        <f>'Quarterly Demographics'!$B$4</f>
        <v>2024</v>
      </c>
      <c r="D9" t="s">
        <v>16</v>
      </c>
      <c r="E9" t="b">
        <f t="shared" ca="1" si="1"/>
        <v>0</v>
      </c>
      <c r="F9">
        <f t="shared" ca="1" si="2"/>
        <v>0</v>
      </c>
      <c r="G9">
        <f t="shared" ca="1" si="2"/>
        <v>0</v>
      </c>
      <c r="H9">
        <f t="shared" ca="1" si="2"/>
        <v>0</v>
      </c>
      <c r="I9">
        <f t="shared" ca="1" si="2"/>
        <v>0</v>
      </c>
      <c r="J9">
        <f t="shared" ca="1" si="2"/>
        <v>0</v>
      </c>
      <c r="K9">
        <f t="shared" ca="1" si="2"/>
        <v>0</v>
      </c>
      <c r="L9">
        <f t="shared" ca="1" si="2"/>
        <v>0</v>
      </c>
      <c r="M9">
        <f t="shared" ca="1" si="2"/>
        <v>0</v>
      </c>
      <c r="N9">
        <f t="shared" ca="1" si="2"/>
        <v>0</v>
      </c>
      <c r="O9">
        <f t="shared" ca="1" si="2"/>
        <v>0</v>
      </c>
      <c r="P9">
        <f t="shared" ca="1" si="3"/>
        <v>0</v>
      </c>
      <c r="Q9">
        <f t="shared" ca="1" si="3"/>
        <v>0</v>
      </c>
      <c r="R9">
        <f t="shared" ca="1" si="3"/>
        <v>0</v>
      </c>
      <c r="S9">
        <f t="shared" ca="1" si="3"/>
        <v>0</v>
      </c>
      <c r="T9">
        <f t="shared" ca="1" si="3"/>
        <v>0</v>
      </c>
      <c r="U9">
        <f t="shared" ca="1" si="3"/>
        <v>0</v>
      </c>
      <c r="V9">
        <f t="shared" ca="1" si="3"/>
        <v>0</v>
      </c>
      <c r="W9">
        <f t="shared" ca="1" si="3"/>
        <v>0</v>
      </c>
      <c r="X9">
        <f t="shared" ca="1" si="3"/>
        <v>0</v>
      </c>
      <c r="Y9">
        <f t="shared" ca="1" si="3"/>
        <v>0</v>
      </c>
      <c r="Z9">
        <f t="shared" ca="1" si="4"/>
        <v>0</v>
      </c>
      <c r="AA9">
        <f t="shared" ca="1" si="4"/>
        <v>0</v>
      </c>
      <c r="AB9">
        <f t="shared" ca="1" si="4"/>
        <v>0</v>
      </c>
      <c r="AC9">
        <f t="shared" ca="1" si="4"/>
        <v>0</v>
      </c>
      <c r="AD9">
        <f t="shared" ca="1" si="4"/>
        <v>0</v>
      </c>
      <c r="AE9">
        <f t="shared" ca="1" si="4"/>
        <v>0</v>
      </c>
      <c r="AF9">
        <f t="shared" ca="1" si="4"/>
        <v>0</v>
      </c>
      <c r="AG9">
        <f t="shared" ca="1" si="5"/>
        <v>0</v>
      </c>
    </row>
    <row r="10" spans="1:33" x14ac:dyDescent="0.25">
      <c r="A10">
        <f>'Quarterly Demographics'!$B$3</f>
        <v>0</v>
      </c>
      <c r="B10" s="32" t="e">
        <f t="shared" si="6"/>
        <v>#REF!</v>
      </c>
      <c r="C10">
        <f>'Quarterly Demographics'!$B$4</f>
        <v>2024</v>
      </c>
      <c r="D10" t="s">
        <v>17</v>
      </c>
      <c r="E10" t="b">
        <f t="shared" ca="1" si="1"/>
        <v>0</v>
      </c>
      <c r="F10">
        <f t="shared" ca="1" si="2"/>
        <v>0</v>
      </c>
      <c r="G10">
        <f t="shared" ca="1" si="2"/>
        <v>0</v>
      </c>
      <c r="H10">
        <f t="shared" ca="1" si="2"/>
        <v>0</v>
      </c>
      <c r="I10">
        <f t="shared" ca="1" si="2"/>
        <v>0</v>
      </c>
      <c r="J10">
        <f t="shared" ca="1" si="2"/>
        <v>0</v>
      </c>
      <c r="K10">
        <f t="shared" ca="1" si="2"/>
        <v>0</v>
      </c>
      <c r="L10">
        <f t="shared" ca="1" si="2"/>
        <v>0</v>
      </c>
      <c r="M10">
        <f t="shared" ca="1" si="2"/>
        <v>0</v>
      </c>
      <c r="N10">
        <f t="shared" ca="1" si="2"/>
        <v>0</v>
      </c>
      <c r="O10">
        <f t="shared" ca="1" si="2"/>
        <v>0</v>
      </c>
      <c r="P10">
        <f t="shared" ca="1" si="3"/>
        <v>0</v>
      </c>
      <c r="Q10">
        <f t="shared" ca="1" si="3"/>
        <v>0</v>
      </c>
      <c r="R10">
        <f t="shared" ca="1" si="3"/>
        <v>0</v>
      </c>
      <c r="S10">
        <f t="shared" ca="1" si="3"/>
        <v>0</v>
      </c>
      <c r="T10">
        <f t="shared" ca="1" si="3"/>
        <v>0</v>
      </c>
      <c r="U10">
        <f t="shared" ca="1" si="3"/>
        <v>0</v>
      </c>
      <c r="V10">
        <f t="shared" ca="1" si="3"/>
        <v>0</v>
      </c>
      <c r="W10">
        <f t="shared" ca="1" si="3"/>
        <v>0</v>
      </c>
      <c r="X10">
        <f t="shared" ca="1" si="3"/>
        <v>0</v>
      </c>
      <c r="Y10">
        <f t="shared" ca="1" si="3"/>
        <v>0</v>
      </c>
      <c r="Z10">
        <f t="shared" ca="1" si="4"/>
        <v>0</v>
      </c>
      <c r="AA10">
        <f t="shared" ca="1" si="4"/>
        <v>0</v>
      </c>
      <c r="AB10">
        <f t="shared" ca="1" si="4"/>
        <v>0</v>
      </c>
      <c r="AC10">
        <f t="shared" ca="1" si="4"/>
        <v>0</v>
      </c>
      <c r="AD10">
        <f t="shared" ca="1" si="4"/>
        <v>0</v>
      </c>
      <c r="AE10">
        <f t="shared" ca="1" si="4"/>
        <v>0</v>
      </c>
      <c r="AF10">
        <f t="shared" ca="1" si="4"/>
        <v>0</v>
      </c>
      <c r="AG10">
        <f t="shared" ca="1" si="5"/>
        <v>0</v>
      </c>
    </row>
    <row r="11" spans="1:33" x14ac:dyDescent="0.25">
      <c r="A11">
        <f>'Quarterly Demographics'!$B$3</f>
        <v>0</v>
      </c>
      <c r="B11" s="32" t="e">
        <f t="shared" si="6"/>
        <v>#REF!</v>
      </c>
      <c r="C11">
        <f>'Quarterly Demographics'!$B$4</f>
        <v>2024</v>
      </c>
      <c r="D11" t="s">
        <v>18</v>
      </c>
      <c r="E11" t="b">
        <f t="shared" ca="1" si="1"/>
        <v>0</v>
      </c>
      <c r="F11">
        <f t="shared" ca="1" si="2"/>
        <v>0</v>
      </c>
      <c r="G11">
        <f t="shared" ca="1" si="2"/>
        <v>0</v>
      </c>
      <c r="H11">
        <f t="shared" ca="1" si="2"/>
        <v>0</v>
      </c>
      <c r="I11">
        <f t="shared" ca="1" si="2"/>
        <v>0</v>
      </c>
      <c r="J11">
        <f t="shared" ca="1" si="2"/>
        <v>0</v>
      </c>
      <c r="K11">
        <f t="shared" ca="1" si="2"/>
        <v>0</v>
      </c>
      <c r="L11">
        <f t="shared" ca="1" si="2"/>
        <v>0</v>
      </c>
      <c r="M11">
        <f t="shared" ca="1" si="2"/>
        <v>0</v>
      </c>
      <c r="N11">
        <f t="shared" ca="1" si="2"/>
        <v>0</v>
      </c>
      <c r="O11">
        <f t="shared" ca="1" si="2"/>
        <v>0</v>
      </c>
      <c r="P11">
        <f t="shared" ca="1" si="3"/>
        <v>0</v>
      </c>
      <c r="Q11">
        <f t="shared" ca="1" si="3"/>
        <v>0</v>
      </c>
      <c r="R11">
        <f t="shared" ca="1" si="3"/>
        <v>0</v>
      </c>
      <c r="S11">
        <f t="shared" ca="1" si="3"/>
        <v>0</v>
      </c>
      <c r="T11">
        <f t="shared" ca="1" si="3"/>
        <v>0</v>
      </c>
      <c r="U11">
        <f t="shared" ca="1" si="3"/>
        <v>0</v>
      </c>
      <c r="V11">
        <f t="shared" ca="1" si="3"/>
        <v>0</v>
      </c>
      <c r="W11">
        <f t="shared" ca="1" si="3"/>
        <v>0</v>
      </c>
      <c r="X11">
        <f t="shared" ca="1" si="3"/>
        <v>0</v>
      </c>
      <c r="Y11">
        <f t="shared" ca="1" si="3"/>
        <v>0</v>
      </c>
      <c r="Z11">
        <f t="shared" ca="1" si="4"/>
        <v>0</v>
      </c>
      <c r="AA11">
        <f t="shared" ca="1" si="4"/>
        <v>0</v>
      </c>
      <c r="AB11">
        <f t="shared" ca="1" si="4"/>
        <v>0</v>
      </c>
      <c r="AC11">
        <f t="shared" ca="1" si="4"/>
        <v>0</v>
      </c>
      <c r="AD11">
        <f t="shared" ca="1" si="4"/>
        <v>0</v>
      </c>
      <c r="AE11">
        <f t="shared" ca="1" si="4"/>
        <v>0</v>
      </c>
      <c r="AF11">
        <f t="shared" ca="1" si="4"/>
        <v>0</v>
      </c>
      <c r="AG11">
        <f t="shared" ca="1" si="5"/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Quarterly Demographics</vt:lpstr>
      <vt:lpstr>Individual Services</vt:lpstr>
      <vt:lpstr>Groups</vt:lpstr>
      <vt:lpstr>For DPH Use - Demographics</vt:lpstr>
      <vt:lpstr>For DPH Use - Services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Harrison, Deborah (EHS)</cp:lastModifiedBy>
  <dcterms:created xsi:type="dcterms:W3CDTF">2018-03-06T15:25:38Z</dcterms:created>
  <dcterms:modified xsi:type="dcterms:W3CDTF">2023-11-09T15:39:59Z</dcterms:modified>
  <cp:category/>
</cp:coreProperties>
</file>