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ERKSHIRE/"/>
    </mc:Choice>
  </mc:AlternateContent>
  <xr:revisionPtr revIDLastSave="0" documentId="8_{DD19D1ED-1F00-4DC6-8782-FED8556119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2" l="1"/>
  <c r="S44" i="2"/>
  <c r="R71" i="2"/>
  <c r="R44" i="2"/>
  <c r="Q39" i="2"/>
  <c r="S39" i="2" s="1"/>
  <c r="Q41" i="2"/>
  <c r="S40" i="2"/>
  <c r="S41" i="2"/>
  <c r="S42" i="2"/>
  <c r="S43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Q71" i="2" l="1"/>
  <c r="P71" i="2"/>
  <c r="O71" i="2"/>
  <c r="S17" i="2"/>
  <c r="S13" i="2"/>
  <c r="N12" i="2"/>
  <c r="S12" i="2" s="1"/>
  <c r="N16" i="2"/>
  <c r="S16" i="2" s="1"/>
  <c r="M46" i="2"/>
  <c r="L14" i="2"/>
  <c r="L71" i="2" s="1"/>
  <c r="N71" i="2" l="1"/>
  <c r="M71" i="2"/>
  <c r="K71" i="2"/>
  <c r="S34" i="2"/>
  <c r="J10" i="2"/>
  <c r="J8" i="2"/>
  <c r="J71" i="2" l="1"/>
  <c r="S10" i="2"/>
  <c r="S11" i="2"/>
  <c r="S9" i="2"/>
  <c r="S8" i="2"/>
  <c r="I26" i="2"/>
  <c r="S26" i="2" s="1"/>
  <c r="S27" i="2"/>
  <c r="I71" i="2" l="1"/>
  <c r="H71" i="2"/>
</calcChain>
</file>

<file path=xl/sharedStrings.xml><?xml version="1.0" encoding="utf-8"?>
<sst xmlns="http://schemas.openxmlformats.org/spreadsheetml/2006/main" count="213" uniqueCount="128">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</sst>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topLeftCell="D5" zoomScale="120" zoomScaleNormal="120" workbookViewId="0">
      <selection activeCell="T73" sqref="T73"/>
    </sheetView>
  </sheetViews>
  <sheetFormatPr defaultColWidth="9.1796875" defaultRowHeight="12" x14ac:dyDescent="0.3"/>
  <cols>
    <col min="1" max="1" width="83.54296875" style="3" customWidth="1"/>
    <col min="2" max="2" width="38.453125" style="3" customWidth="1"/>
    <col min="3" max="3" width="23.4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0.54296875" style="2" bestFit="1" customWidth="1"/>
    <col min="8" max="8" width="14.1796875" style="43" hidden="1" customWidth="1"/>
    <col min="9" max="12" width="12.81640625" style="43" hidden="1" customWidth="1"/>
    <col min="13" max="17" width="12.90625" style="43" hidden="1" customWidth="1"/>
    <col min="18" max="18" width="12.90625" style="43" customWidth="1"/>
    <col min="19" max="19" width="12.1796875" style="3" hidden="1" customWidth="1"/>
    <col min="20" max="20" width="26.7265625" style="3" bestFit="1" customWidth="1"/>
    <col min="21" max="16384" width="9.1796875" style="3"/>
  </cols>
  <sheetData>
    <row r="1" spans="1:19" ht="20.5" x14ac:dyDescent="0.45">
      <c r="A1" s="3" t="s">
        <v>0</v>
      </c>
      <c r="B1" s="94" t="s">
        <v>1</v>
      </c>
      <c r="C1" s="95"/>
      <c r="D1" s="95"/>
      <c r="E1" s="95"/>
      <c r="F1" s="95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20.5" x14ac:dyDescent="0.45">
      <c r="A2" s="25" t="s">
        <v>2</v>
      </c>
      <c r="B2" s="79"/>
      <c r="C2" s="79"/>
      <c r="D2" s="79"/>
      <c r="E2" s="6"/>
      <c r="F2" s="6"/>
      <c r="G2" s="6"/>
    </row>
    <row r="3" spans="1:19" ht="20.5" x14ac:dyDescent="0.45">
      <c r="A3" s="4" t="s">
        <v>3</v>
      </c>
      <c r="C3" s="1"/>
    </row>
    <row r="4" spans="1:19" ht="21" thickBot="1" x14ac:dyDescent="0.5">
      <c r="A4" s="4"/>
      <c r="B4" s="5"/>
      <c r="C4" s="1"/>
    </row>
    <row r="5" spans="1:19" s="8" customFormat="1" ht="29.5" thickBot="1" x14ac:dyDescent="0.4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7" t="s">
        <v>16</v>
      </c>
    </row>
    <row r="6" spans="1:19" s="12" customFormat="1" ht="14.5" hidden="1" x14ac:dyDescent="0.3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19"/>
    </row>
    <row r="7" spans="1:19" s="12" customFormat="1" ht="14.5" hidden="1" x14ac:dyDescent="0.3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10"/>
    </row>
    <row r="8" spans="1:19" s="12" customFormat="1" ht="14.5" hidden="1" x14ac:dyDescent="0.3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10">
        <f>SUM(I8:J8)</f>
        <v>414494</v>
      </c>
    </row>
    <row r="9" spans="1:19" s="12" customFormat="1" ht="14.5" hidden="1" x14ac:dyDescent="0.3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10">
        <f>SUM(I9:J9)</f>
        <v>1</v>
      </c>
    </row>
    <row r="10" spans="1:19" s="12" customFormat="1" ht="14.5" hidden="1" x14ac:dyDescent="0.3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10">
        <f t="shared" ref="S10:S11" si="0">SUM(I10:J10)</f>
        <v>66819</v>
      </c>
    </row>
    <row r="11" spans="1:19" s="12" customFormat="1" ht="14.5" hidden="1" x14ac:dyDescent="0.3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10">
        <f t="shared" si="0"/>
        <v>1</v>
      </c>
    </row>
    <row r="12" spans="1:19" s="12" customFormat="1" ht="14.5" hidden="1" x14ac:dyDescent="0.3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10">
        <f>N12</f>
        <v>75777</v>
      </c>
    </row>
    <row r="13" spans="1:19" s="12" customFormat="1" ht="14.5" hidden="1" x14ac:dyDescent="0.3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10">
        <f>N13</f>
        <v>1</v>
      </c>
    </row>
    <row r="14" spans="1:19" s="12" customFormat="1" ht="14.5" hidden="1" x14ac:dyDescent="0.3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10"/>
    </row>
    <row r="15" spans="1:19" s="12" customFormat="1" ht="14.5" hidden="1" x14ac:dyDescent="0.3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10"/>
    </row>
    <row r="16" spans="1:19" s="12" customFormat="1" ht="14.5" hidden="1" x14ac:dyDescent="0.3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10">
        <f>N16</f>
        <v>275749</v>
      </c>
    </row>
    <row r="17" spans="1:20" s="12" customFormat="1" ht="14.5" hidden="1" x14ac:dyDescent="0.3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10">
        <f>SUM(N17)</f>
        <v>1</v>
      </c>
    </row>
    <row r="18" spans="1:20" s="12" customFormat="1" ht="14.5" hidden="1" x14ac:dyDescent="0.35">
      <c r="A18" s="86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0"/>
    </row>
    <row r="19" spans="1:20" s="12" customFormat="1" ht="14.5" hidden="1" x14ac:dyDescent="0.3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10"/>
    </row>
    <row r="20" spans="1:20" s="12" customFormat="1" ht="14.5" hidden="1" x14ac:dyDescent="0.3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10"/>
    </row>
    <row r="21" spans="1:20" s="12" customFormat="1" ht="14.5" hidden="1" x14ac:dyDescent="0.3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0"/>
    </row>
    <row r="22" spans="1:20" s="12" customFormat="1" ht="14.5" hidden="1" x14ac:dyDescent="0.3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10"/>
    </row>
    <row r="23" spans="1:20" s="12" customFormat="1" ht="14.5" hidden="1" x14ac:dyDescent="0.3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10"/>
    </row>
    <row r="24" spans="1:20" s="12" customFormat="1" ht="14.5" hidden="1" x14ac:dyDescent="0.3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10"/>
    </row>
    <row r="25" spans="1:20" s="12" customFormat="1" ht="14.5" hidden="1" x14ac:dyDescent="0.3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10"/>
    </row>
    <row r="26" spans="1:20" s="12" customFormat="1" ht="15.5" hidden="1" x14ac:dyDescent="0.3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10">
        <f>SUM(H26:I26)</f>
        <v>9999</v>
      </c>
      <c r="T26" s="36"/>
    </row>
    <row r="27" spans="1:20" s="12" customFormat="1" ht="15.5" hidden="1" x14ac:dyDescent="0.3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10">
        <f>SUM(H27:I27)</f>
        <v>1</v>
      </c>
    </row>
    <row r="28" spans="1:20" s="12" customFormat="1" ht="14.5" hidden="1" x14ac:dyDescent="0.3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10"/>
      <c r="T28" s="36"/>
    </row>
    <row r="29" spans="1:20" s="12" customFormat="1" ht="14.5" hidden="1" x14ac:dyDescent="0.3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10"/>
    </row>
    <row r="30" spans="1:20" s="12" customFormat="1" ht="14.5" hidden="1" x14ac:dyDescent="0.3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10"/>
    </row>
    <row r="31" spans="1:20" s="12" customFormat="1" ht="14.5" hidden="1" x14ac:dyDescent="0.3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0"/>
    </row>
    <row r="32" spans="1:20" s="12" customFormat="1" ht="14.5" hidden="1" x14ac:dyDescent="0.3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10"/>
    </row>
    <row r="33" spans="1:21" s="12" customFormat="1" ht="14.5" hidden="1" x14ac:dyDescent="0.3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10"/>
    </row>
    <row r="34" spans="1:21" s="12" customFormat="1" ht="14.5" hidden="1" x14ac:dyDescent="0.3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10">
        <f>K34</f>
        <v>213484.05</v>
      </c>
    </row>
    <row r="35" spans="1:21" s="12" customFormat="1" ht="14.5" hidden="1" x14ac:dyDescent="0.3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10"/>
      <c r="U35" s="36"/>
    </row>
    <row r="36" spans="1:21" s="12" customFormat="1" ht="14.5" x14ac:dyDescent="0.3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10"/>
    </row>
    <row r="37" spans="1:21" s="12" customFormat="1" ht="14.5" x14ac:dyDescent="0.3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10"/>
    </row>
    <row r="38" spans="1:21" s="12" customFormat="1" ht="14.5" x14ac:dyDescent="0.3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10"/>
    </row>
    <row r="39" spans="1:21" s="12" customFormat="1" ht="14.5" hidden="1" x14ac:dyDescent="0.35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93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10">
        <f>Q39</f>
        <v>86581.1</v>
      </c>
    </row>
    <row r="40" spans="1:21" s="12" customFormat="1" ht="14.5" hidden="1" x14ac:dyDescent="0.35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93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10">
        <f t="shared" ref="S40:S59" si="1">Q40</f>
        <v>1</v>
      </c>
    </row>
    <row r="41" spans="1:21" s="12" customFormat="1" ht="14.5" hidden="1" x14ac:dyDescent="0.35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93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10">
        <f t="shared" si="1"/>
        <v>5460</v>
      </c>
    </row>
    <row r="42" spans="1:21" s="12" customFormat="1" ht="14.5" hidden="1" x14ac:dyDescent="0.35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93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10">
        <f t="shared" si="1"/>
        <v>1</v>
      </c>
    </row>
    <row r="43" spans="1:21" s="12" customFormat="1" ht="14.5" hidden="1" x14ac:dyDescent="0.35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10">
        <f t="shared" si="1"/>
        <v>0</v>
      </c>
    </row>
    <row r="44" spans="1:21" s="12" customFormat="1" ht="15.5" x14ac:dyDescent="0.35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10">
        <f>R44</f>
        <v>18104.669999999998</v>
      </c>
    </row>
    <row r="45" spans="1:21" s="12" customFormat="1" ht="15.5" x14ac:dyDescent="0.35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10">
        <f>R45</f>
        <v>1</v>
      </c>
    </row>
    <row r="46" spans="1:21" s="64" customFormat="1" ht="15.5" hidden="1" x14ac:dyDescent="0.35">
      <c r="A46" s="85" t="s">
        <v>89</v>
      </c>
      <c r="B46" s="11" t="s">
        <v>57</v>
      </c>
      <c r="C46" s="9" t="s">
        <v>58</v>
      </c>
      <c r="D46" s="9" t="s">
        <v>59</v>
      </c>
      <c r="E46" s="9" t="s">
        <v>60</v>
      </c>
      <c r="F46" s="9"/>
      <c r="G46" s="9"/>
      <c r="H46" s="41"/>
      <c r="I46" s="41"/>
      <c r="J46" s="41"/>
      <c r="K46" s="41"/>
      <c r="L46" s="41"/>
      <c r="M46" s="41">
        <f>15816.8177357381-1</f>
        <v>15815.817735738099</v>
      </c>
      <c r="N46" s="41"/>
      <c r="O46" s="41"/>
      <c r="P46" s="41"/>
      <c r="Q46" s="41"/>
      <c r="R46" s="41"/>
      <c r="S46" s="10">
        <f t="shared" si="1"/>
        <v>0</v>
      </c>
    </row>
    <row r="47" spans="1:21" s="64" customFormat="1" ht="15.5" hidden="1" x14ac:dyDescent="0.35">
      <c r="A47" s="85" t="s">
        <v>89</v>
      </c>
      <c r="B47" s="11" t="s">
        <v>61</v>
      </c>
      <c r="C47" s="9" t="s">
        <v>58</v>
      </c>
      <c r="D47" s="9" t="s">
        <v>59</v>
      </c>
      <c r="E47" s="9" t="s">
        <v>60</v>
      </c>
      <c r="F47" s="9"/>
      <c r="G47" s="9"/>
      <c r="H47" s="41"/>
      <c r="I47" s="41"/>
      <c r="J47" s="41"/>
      <c r="K47" s="41"/>
      <c r="L47" s="41"/>
      <c r="M47" s="41">
        <v>1</v>
      </c>
      <c r="N47" s="41"/>
      <c r="O47" s="41"/>
      <c r="P47" s="41"/>
      <c r="Q47" s="41"/>
      <c r="R47" s="41"/>
      <c r="S47" s="10">
        <f t="shared" si="1"/>
        <v>0</v>
      </c>
    </row>
    <row r="48" spans="1:21" s="64" customFormat="1" ht="15.5" hidden="1" x14ac:dyDescent="0.35">
      <c r="A48" s="85" t="s">
        <v>95</v>
      </c>
      <c r="B48" s="11" t="s">
        <v>20</v>
      </c>
      <c r="C48" s="87" t="s">
        <v>99</v>
      </c>
      <c r="D48" s="88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10">
        <f t="shared" si="1"/>
        <v>0</v>
      </c>
    </row>
    <row r="49" spans="1:20" s="64" customFormat="1" ht="15.5" hidden="1" x14ac:dyDescent="0.35">
      <c r="A49" s="85" t="s">
        <v>96</v>
      </c>
      <c r="B49" s="11" t="s">
        <v>20</v>
      </c>
      <c r="C49" s="89" t="s">
        <v>100</v>
      </c>
      <c r="D49" s="89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10">
        <f t="shared" si="1"/>
        <v>0</v>
      </c>
    </row>
    <row r="50" spans="1:20" s="64" customFormat="1" ht="15.5" hidden="1" x14ac:dyDescent="0.35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10">
        <f t="shared" si="1"/>
        <v>0</v>
      </c>
    </row>
    <row r="51" spans="1:20" s="64" customFormat="1" ht="15.5" hidden="1" x14ac:dyDescent="0.35">
      <c r="A51" s="85" t="s">
        <v>98</v>
      </c>
      <c r="B51" s="11" t="s">
        <v>20</v>
      </c>
      <c r="C51" s="91" t="s">
        <v>102</v>
      </c>
      <c r="D51" s="91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10">
        <f t="shared" si="1"/>
        <v>0</v>
      </c>
    </row>
    <row r="52" spans="1:20" s="17" customFormat="1" ht="14.5" hidden="1" x14ac:dyDescent="0.35">
      <c r="A52" s="66"/>
      <c r="B52" s="11"/>
      <c r="C52" s="66"/>
      <c r="D52" s="66"/>
      <c r="E52" s="66"/>
      <c r="F52" s="66"/>
      <c r="G52" s="66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10">
        <f t="shared" si="1"/>
        <v>0</v>
      </c>
    </row>
    <row r="53" spans="1:20" s="12" customFormat="1" ht="14.5" hidden="1" x14ac:dyDescent="0.35">
      <c r="A53" s="13"/>
      <c r="B53" s="57"/>
      <c r="C53" s="9"/>
      <c r="D53" s="9"/>
      <c r="E53" s="9"/>
      <c r="F53" s="11"/>
      <c r="G53" s="1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10">
        <f t="shared" si="1"/>
        <v>0</v>
      </c>
    </row>
    <row r="54" spans="1:20" s="12" customFormat="1" ht="14.5" hidden="1" x14ac:dyDescent="0.35">
      <c r="A54" s="18" t="s">
        <v>17</v>
      </c>
      <c r="B54" s="29"/>
      <c r="C54" s="22"/>
      <c r="D54" s="22"/>
      <c r="E54" s="23"/>
      <c r="F54" s="11"/>
      <c r="G54" s="11"/>
      <c r="H54" s="54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10">
        <f t="shared" si="1"/>
        <v>0</v>
      </c>
    </row>
    <row r="55" spans="1:20" s="12" customFormat="1" ht="14.5" hidden="1" x14ac:dyDescent="0.35">
      <c r="A55" s="9" t="s">
        <v>62</v>
      </c>
      <c r="B55" s="11"/>
      <c r="C55" s="22"/>
      <c r="D55" s="22"/>
      <c r="E55" s="23"/>
      <c r="F55" s="11"/>
      <c r="G55" s="11"/>
      <c r="H55" s="54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10">
        <f t="shared" si="1"/>
        <v>0</v>
      </c>
    </row>
    <row r="56" spans="1:20" s="12" customFormat="1" ht="15.5" hidden="1" x14ac:dyDescent="0.35">
      <c r="A56" s="92" t="s">
        <v>116</v>
      </c>
      <c r="B56" s="11" t="s">
        <v>20</v>
      </c>
      <c r="C56" s="56" t="s">
        <v>115</v>
      </c>
      <c r="D56" s="22" t="s">
        <v>63</v>
      </c>
      <c r="E56" s="23" t="s">
        <v>64</v>
      </c>
      <c r="F56" s="26">
        <v>17.800999999999998</v>
      </c>
      <c r="G56" s="75" t="s">
        <v>65</v>
      </c>
      <c r="H56" s="54"/>
      <c r="I56" s="39"/>
      <c r="J56" s="39"/>
      <c r="K56" s="39"/>
      <c r="L56" s="39"/>
      <c r="M56" s="39"/>
      <c r="N56" s="39"/>
      <c r="O56" s="39"/>
      <c r="P56" s="39">
        <v>13644</v>
      </c>
      <c r="Q56" s="39"/>
      <c r="R56" s="39"/>
      <c r="S56" s="10">
        <f t="shared" si="1"/>
        <v>0</v>
      </c>
    </row>
    <row r="57" spans="1:20" s="12" customFormat="1" ht="14.5" hidden="1" x14ac:dyDescent="0.35">
      <c r="A57" s="28"/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10">
        <f t="shared" si="1"/>
        <v>0</v>
      </c>
      <c r="T57" s="38"/>
    </row>
    <row r="58" spans="1:20" s="12" customFormat="1" ht="14.5" hidden="1" x14ac:dyDescent="0.35">
      <c r="A58" s="28"/>
      <c r="B58" s="11"/>
      <c r="C58" s="9"/>
      <c r="D58" s="40"/>
      <c r="E58" s="9"/>
      <c r="F58" s="9"/>
      <c r="G58" s="9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10">
        <f t="shared" si="1"/>
        <v>0</v>
      </c>
    </row>
    <row r="59" spans="1:20" s="12" customFormat="1" ht="14.5" hidden="1" x14ac:dyDescent="0.35">
      <c r="A59" s="28"/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10">
        <f t="shared" si="1"/>
        <v>0</v>
      </c>
    </row>
    <row r="60" spans="1:20" s="12" customFormat="1" ht="14.5" hidden="1" x14ac:dyDescent="0.35">
      <c r="A60" s="13"/>
      <c r="B60" s="11"/>
      <c r="C60" s="22"/>
      <c r="D60" s="22"/>
      <c r="E60" s="22"/>
      <c r="F60" s="11"/>
      <c r="G60" s="11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10"/>
    </row>
    <row r="61" spans="1:20" s="12" customFormat="1" ht="14.5" hidden="1" x14ac:dyDescent="0.35">
      <c r="A61" s="18" t="s">
        <v>17</v>
      </c>
      <c r="B61" s="11"/>
      <c r="C61" s="22"/>
      <c r="D61" s="22"/>
      <c r="E61" s="22"/>
      <c r="F61" s="11"/>
      <c r="G61" s="72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10"/>
    </row>
    <row r="62" spans="1:20" s="12" customFormat="1" ht="14.5" hidden="1" x14ac:dyDescent="0.35">
      <c r="A62" s="9" t="s">
        <v>66</v>
      </c>
      <c r="B62" s="11"/>
      <c r="C62" s="22"/>
      <c r="D62" s="22"/>
      <c r="E62" s="22"/>
      <c r="F62" s="11"/>
      <c r="G62" s="72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10"/>
    </row>
    <row r="63" spans="1:20" s="12" customFormat="1" ht="15.5" hidden="1" x14ac:dyDescent="0.35">
      <c r="A63" s="24"/>
      <c r="B63" s="11"/>
      <c r="C63" s="64"/>
      <c r="D63" s="40" t="s">
        <v>67</v>
      </c>
      <c r="E63" s="40" t="s">
        <v>68</v>
      </c>
      <c r="F63" s="9">
        <v>17.245000000000001</v>
      </c>
      <c r="G63" s="74" t="s">
        <v>69</v>
      </c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10"/>
    </row>
    <row r="64" spans="1:20" s="12" customFormat="1" ht="15.5" hidden="1" x14ac:dyDescent="0.35">
      <c r="A64" s="24"/>
      <c r="B64" s="11"/>
      <c r="C64" s="64"/>
      <c r="D64" s="40" t="s">
        <v>67</v>
      </c>
      <c r="E64" s="40" t="s">
        <v>68</v>
      </c>
      <c r="F64" s="9">
        <v>17.245000000000001</v>
      </c>
      <c r="G64" s="74" t="s">
        <v>69</v>
      </c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10"/>
    </row>
    <row r="65" spans="1:20" s="12" customFormat="1" ht="14.5" hidden="1" x14ac:dyDescent="0.35">
      <c r="A65" s="24"/>
      <c r="B65" s="11"/>
      <c r="C65" s="9"/>
      <c r="D65" s="40"/>
      <c r="E65" s="40"/>
      <c r="F65" s="9"/>
      <c r="G65" s="73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10"/>
      <c r="T65" s="38"/>
    </row>
    <row r="66" spans="1:20" s="12" customFormat="1" ht="14.5" hidden="1" x14ac:dyDescent="0.35">
      <c r="A66" s="30"/>
      <c r="B66" s="11"/>
      <c r="C66" s="9"/>
      <c r="D66" s="9"/>
      <c r="E66" s="9"/>
      <c r="F66" s="9"/>
      <c r="G66" s="73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10"/>
    </row>
    <row r="67" spans="1:20" s="12" customFormat="1" ht="14.5" hidden="1" x14ac:dyDescent="0.35">
      <c r="A67" s="30"/>
      <c r="B67" s="11"/>
      <c r="C67" s="9"/>
      <c r="D67" s="9"/>
      <c r="E67" s="9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10"/>
    </row>
    <row r="68" spans="1:20" s="12" customFormat="1" ht="14.5" hidden="1" x14ac:dyDescent="0.35">
      <c r="A68" s="30"/>
      <c r="B68" s="11"/>
      <c r="C68" s="9"/>
      <c r="D68" s="9"/>
      <c r="E68" s="9"/>
      <c r="F68" s="9"/>
      <c r="G68" s="73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10"/>
    </row>
    <row r="69" spans="1:20" s="12" customFormat="1" ht="14.5" hidden="1" x14ac:dyDescent="0.35">
      <c r="A69" s="30"/>
      <c r="B69" s="11"/>
      <c r="C69" s="9"/>
      <c r="D69" s="9"/>
      <c r="E69" s="9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10"/>
    </row>
    <row r="70" spans="1:20" s="12" customFormat="1" ht="15" thickBot="1" x14ac:dyDescent="0.4">
      <c r="A70" s="37"/>
      <c r="B70" s="30"/>
      <c r="C70" s="9"/>
      <c r="D70" s="9"/>
      <c r="E70" s="9"/>
      <c r="F70" s="9"/>
      <c r="G70" s="9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10"/>
    </row>
    <row r="71" spans="1:20" s="8" customFormat="1" ht="15" thickBot="1" x14ac:dyDescent="0.4">
      <c r="A71" s="31" t="s">
        <v>70</v>
      </c>
      <c r="B71" s="55"/>
      <c r="C71" s="50"/>
      <c r="D71" s="50"/>
      <c r="E71" s="50"/>
      <c r="F71" s="50"/>
      <c r="G71" s="50"/>
      <c r="H71" s="46">
        <f>SUM(H6:H70)</f>
        <v>4071.46</v>
      </c>
      <c r="I71" s="46">
        <f>SUM(I26:I70)</f>
        <v>10000</v>
      </c>
      <c r="J71" s="46">
        <f>SUM(J7:J22)</f>
        <v>481315</v>
      </c>
      <c r="K71" s="46">
        <f>SUM(K33:K36)</f>
        <v>213484.05</v>
      </c>
      <c r="L71" s="46">
        <f>SUM(L14:L18)</f>
        <v>273072</v>
      </c>
      <c r="M71" s="46">
        <f>SUM(M38:M52)</f>
        <v>15816.817735738099</v>
      </c>
      <c r="N71" s="46">
        <f>SUM(N7:N20)</f>
        <v>351528</v>
      </c>
      <c r="O71" s="46">
        <f>SUM(O38:O52)</f>
        <v>16024.789999999999</v>
      </c>
      <c r="P71" s="46">
        <f>SUM(P55:P59)</f>
        <v>13644</v>
      </c>
      <c r="Q71" s="46">
        <f>SUM(Q38:Q60)</f>
        <v>92043.1</v>
      </c>
      <c r="R71" s="46">
        <f>SUM(R44:R45)</f>
        <v>18105.669999999998</v>
      </c>
      <c r="S71" s="32"/>
    </row>
    <row r="72" spans="1:20" s="8" customFormat="1" ht="14.5" x14ac:dyDescent="0.35">
      <c r="A72" s="14"/>
      <c r="B72" s="14"/>
      <c r="C72" s="15"/>
      <c r="D72" s="15"/>
      <c r="E72" s="15"/>
      <c r="F72" s="15"/>
      <c r="G72" s="15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16"/>
    </row>
    <row r="73" spans="1:20" s="8" customFormat="1" ht="15.5" x14ac:dyDescent="0.35">
      <c r="A73" s="12" t="s">
        <v>71</v>
      </c>
      <c r="C73" s="60"/>
      <c r="D73" s="17"/>
      <c r="E73" s="17"/>
      <c r="F73" s="17"/>
      <c r="G73" s="1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</row>
    <row r="74" spans="1:20" s="8" customFormat="1" ht="15.5" hidden="1" x14ac:dyDescent="0.35">
      <c r="A74" s="12" t="s">
        <v>72</v>
      </c>
      <c r="C74" s="96"/>
      <c r="D74" s="96"/>
      <c r="E74" s="17"/>
      <c r="F74" s="17"/>
      <c r="G74" s="1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20" s="8" customFormat="1" ht="14.5" hidden="1" x14ac:dyDescent="0.35">
      <c r="A75" s="14" t="s">
        <v>73</v>
      </c>
      <c r="C75" s="17"/>
      <c r="D75" s="17"/>
      <c r="E75" s="17"/>
      <c r="F75" s="17"/>
      <c r="G75" s="1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pans="1:20" ht="14.5" hidden="1" x14ac:dyDescent="0.35">
      <c r="A76" s="12" t="s">
        <v>74</v>
      </c>
    </row>
    <row r="77" spans="1:20" ht="14.5" hidden="1" x14ac:dyDescent="0.35">
      <c r="A77" s="14" t="s">
        <v>75</v>
      </c>
    </row>
    <row r="78" spans="1:20" ht="14.5" hidden="1" x14ac:dyDescent="0.35">
      <c r="A78" s="12" t="s">
        <v>76</v>
      </c>
    </row>
    <row r="79" spans="1:20" ht="14.5" hidden="1" x14ac:dyDescent="0.35">
      <c r="A79" s="14" t="s">
        <v>77</v>
      </c>
    </row>
    <row r="80" spans="1:20" ht="14.5" hidden="1" x14ac:dyDescent="0.35">
      <c r="A80" s="12" t="s">
        <v>78</v>
      </c>
    </row>
    <row r="81" spans="1:18" ht="14.5" hidden="1" x14ac:dyDescent="0.35">
      <c r="A81" s="14" t="s">
        <v>79</v>
      </c>
    </row>
    <row r="82" spans="1:18" ht="14.5" hidden="1" x14ac:dyDescent="0.35">
      <c r="A82" s="12" t="s">
        <v>80</v>
      </c>
    </row>
    <row r="83" spans="1:18" ht="14.5" hidden="1" x14ac:dyDescent="0.35">
      <c r="A83" s="14" t="s">
        <v>81</v>
      </c>
    </row>
    <row r="84" spans="1:18" ht="14.5" hidden="1" x14ac:dyDescent="0.35">
      <c r="A84" s="12" t="s">
        <v>88</v>
      </c>
    </row>
    <row r="85" spans="1:18" ht="14.5" hidden="1" x14ac:dyDescent="0.35">
      <c r="A85" s="14" t="s">
        <v>82</v>
      </c>
    </row>
    <row r="86" spans="1:18" hidden="1" x14ac:dyDescent="0.3"/>
    <row r="87" spans="1:18" s="82" customFormat="1" ht="12.5" hidden="1" x14ac:dyDescent="0.3">
      <c r="A87" s="81" t="s">
        <v>87</v>
      </c>
      <c r="C87" s="83"/>
      <c r="D87" s="83"/>
      <c r="E87" s="83"/>
      <c r="F87" s="83"/>
      <c r="G87" s="83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</row>
    <row r="89" spans="1:18" ht="14.5" hidden="1" x14ac:dyDescent="0.35">
      <c r="A89" s="12" t="s">
        <v>90</v>
      </c>
    </row>
    <row r="90" spans="1:18" ht="14.5" hidden="1" x14ac:dyDescent="0.35">
      <c r="A90" s="14" t="s">
        <v>91</v>
      </c>
    </row>
    <row r="91" spans="1:18" ht="14.5" hidden="1" x14ac:dyDescent="0.35">
      <c r="A91" s="12" t="s">
        <v>112</v>
      </c>
    </row>
    <row r="92" spans="1:18" ht="14.5" hidden="1" x14ac:dyDescent="0.35">
      <c r="A92" s="14" t="s">
        <v>113</v>
      </c>
    </row>
    <row r="93" spans="1:18" ht="14.5" hidden="1" x14ac:dyDescent="0.35">
      <c r="A93" s="12" t="s">
        <v>117</v>
      </c>
    </row>
    <row r="94" spans="1:18" ht="14.5" hidden="1" x14ac:dyDescent="0.35">
      <c r="A94" s="14" t="s">
        <v>118</v>
      </c>
    </row>
    <row r="95" spans="1:18" ht="14.5" hidden="1" x14ac:dyDescent="0.35">
      <c r="A95" s="12" t="s">
        <v>120</v>
      </c>
    </row>
    <row r="96" spans="1:18" ht="14.5" hidden="1" x14ac:dyDescent="0.35">
      <c r="A96" s="14" t="s">
        <v>121</v>
      </c>
    </row>
    <row r="97" spans="1:1" ht="14.5" x14ac:dyDescent="0.35">
      <c r="A97" s="12" t="s">
        <v>126</v>
      </c>
    </row>
    <row r="98" spans="1:1" ht="14.5" x14ac:dyDescent="0.35">
      <c r="A98" s="14" t="s">
        <v>82</v>
      </c>
    </row>
    <row r="103" spans="1:1" ht="14.5" x14ac:dyDescent="0.35">
      <c r="A103" s="8" t="s">
        <v>83</v>
      </c>
    </row>
    <row r="104" spans="1:1" ht="14.5" x14ac:dyDescent="0.35">
      <c r="A104" s="8" t="s">
        <v>84</v>
      </c>
    </row>
    <row r="105" spans="1:1" ht="14.5" x14ac:dyDescent="0.35">
      <c r="A105" s="8" t="s">
        <v>85</v>
      </c>
    </row>
    <row r="106" spans="1:1" ht="14.5" x14ac:dyDescent="0.35">
      <c r="A106" s="8" t="s">
        <v>86</v>
      </c>
    </row>
  </sheetData>
  <mergeCells count="2">
    <mergeCell ref="B1:F1"/>
    <mergeCell ref="C74:D74"/>
  </mergeCells>
  <phoneticPr fontId="0" type="noConversion"/>
  <hyperlinks>
    <hyperlink ref="A87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2025-01-17T13:02:18Z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