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BF52001-CE0C-4EA9-92B1-60A3B174138A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BERKSHIRE" sheetId="2" r:id="rId1"/>
  </sheets>
  <definedNames>
    <definedName name="_xlnm.Print_Area" localSheetId="0">BERKSHIRE!$A$1:$F$71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P69" i="2"/>
  <c r="O69" i="2"/>
  <c r="Q49" i="2"/>
  <c r="Q48" i="2"/>
  <c r="Q47" i="2"/>
  <c r="Q46" i="2"/>
  <c r="Q17" i="2"/>
  <c r="Q13" i="2"/>
  <c r="N12" i="2"/>
  <c r="Q12" i="2" s="1"/>
  <c r="N16" i="2"/>
  <c r="Q16" i="2" s="1"/>
  <c r="Q45" i="2"/>
  <c r="M44" i="2"/>
  <c r="Q44" i="2" s="1"/>
  <c r="L14" i="2"/>
  <c r="L69" i="2" s="1"/>
  <c r="N69" i="2" l="1"/>
  <c r="M69" i="2"/>
  <c r="K69" i="2"/>
  <c r="Q34" i="2"/>
  <c r="J10" i="2"/>
  <c r="J8" i="2"/>
  <c r="J69" i="2" l="1"/>
  <c r="Q10" i="2"/>
  <c r="Q11" i="2"/>
  <c r="Q9" i="2"/>
  <c r="Q8" i="2"/>
  <c r="I26" i="2"/>
  <c r="Q26" i="2" s="1"/>
  <c r="Q27" i="2"/>
  <c r="Q43" i="2"/>
  <c r="I69" i="2" l="1"/>
  <c r="H69" i="2"/>
</calcChain>
</file>

<file path=xl/sharedStrings.xml><?xml version="1.0" encoding="utf-8"?>
<sst xmlns="http://schemas.openxmlformats.org/spreadsheetml/2006/main" count="195" uniqueCount="122">
  <si>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</si>
  <si>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</si>
  <si>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</si>
  <si>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</si>
  <si>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</si>
  <si>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</si>
  <si>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</si>
  <si>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</si>
  <si>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</si>
  <si>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</si>
  <si>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</si>
  <si>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</si>
  <si>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</si>
  <si>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</si>
  <si>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</si>
  <si>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</si>
  <si>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</si>
  <si>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</si>
  <si>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</si>
  <si>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</si>
  <si>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</si>
  <si>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</si>
  <si>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</si>
  <si>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</si>
  <si>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</si>
  <si>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</si>
  <si>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</si>
  <si>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</si>
  <si>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</si>
  <si>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</si>
  <si>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</si>
  <si>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</si>
  <si>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</si>
  <si>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</si>
  <si>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</si>
  <si>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</si>
  <si>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</si>
  <si>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</si>
  <si>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</si>
  <si>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</si>
  <si>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</si>
  <si>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</si>
  <si>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</si>
  <si>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</si>
  <si>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</si>
  <si>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</si>
  <si>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</si>
  <si>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FES2023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</si>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</sst>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44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0" applyNumberFormat="1" applyFont="1" applyBorder="1" applyAlignment="1">
      <alignment horizontal="center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zoomScale="120" zoomScaleNormal="120" workbookViewId="0">
      <selection activeCell="G55" sqref="G55"/>
    </sheetView>
  </sheetViews>
  <sheetFormatPr defaultColWidth="9.140625" defaultRowHeight="13.5" x14ac:dyDescent="0.25"/>
  <cols>
    <col min="1" max="1" width="49.7109375" style="3" customWidth="1"/>
    <col min="2" max="2" width="30.140625" style="3" customWidth="1"/>
    <col min="3" max="5" width="12.710937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15" width="12.85546875" style="43" hidden="1" customWidth="1"/>
    <col min="16" max="16" width="15.7109375" style="43" customWidth="1"/>
    <col min="17" max="17" width="12.42578125" style="3" hidden="1" customWidth="1"/>
    <col min="18" max="18" width="26.7109375" style="3" bestFit="1" customWidth="1"/>
    <col min="19" max="16384" width="9.140625" style="3"/>
  </cols>
  <sheetData>
    <row r="1" spans="1:17" ht="20.25" x14ac:dyDescent="0.3">
      <c r="A1" s="3" t="s">
        <v>0</v>
      </c>
      <c r="B1" s="95" t="s">
        <v>1</v>
      </c>
      <c r="C1" s="96"/>
      <c r="D1" s="96"/>
      <c r="E1" s="96"/>
      <c r="F1" s="96"/>
      <c r="G1" s="81"/>
      <c r="H1" s="42"/>
      <c r="I1" s="42"/>
      <c r="J1" s="42"/>
      <c r="K1" s="42"/>
      <c r="L1" s="42"/>
      <c r="M1" s="42"/>
      <c r="N1" s="42"/>
      <c r="O1" s="42"/>
      <c r="P1" s="42"/>
    </row>
    <row r="2" spans="1:17" ht="20.25" x14ac:dyDescent="0.3">
      <c r="A2" s="25" t="s">
        <v>2</v>
      </c>
      <c r="B2" s="80"/>
      <c r="C2" s="80"/>
      <c r="D2" s="80"/>
      <c r="E2" s="6"/>
      <c r="F2" s="6"/>
      <c r="G2" s="6"/>
    </row>
    <row r="3" spans="1:17" ht="20.25" x14ac:dyDescent="0.3">
      <c r="A3" s="4" t="s">
        <v>3</v>
      </c>
      <c r="C3" s="1"/>
    </row>
    <row r="4" spans="1:17" ht="21" thickBot="1" x14ac:dyDescent="0.35">
      <c r="A4" s="4"/>
      <c r="B4" s="5"/>
      <c r="C4" s="1"/>
    </row>
    <row r="5" spans="1:17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95</v>
      </c>
      <c r="O5" s="49" t="s">
        <v>114</v>
      </c>
      <c r="P5" s="49" t="s">
        <v>117</v>
      </c>
      <c r="Q5" s="7" t="s">
        <v>16</v>
      </c>
    </row>
    <row r="6" spans="1:17" s="12" customFormat="1" ht="15" hidden="1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19"/>
    </row>
    <row r="7" spans="1:17" s="12" customFormat="1" ht="15" hidden="1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10"/>
    </row>
    <row r="8" spans="1:17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10">
        <f>SUM(I8:J8)</f>
        <v>414494</v>
      </c>
    </row>
    <row r="9" spans="1:17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10">
        <f>SUM(I9:J9)</f>
        <v>1</v>
      </c>
    </row>
    <row r="10" spans="1:17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10">
        <f t="shared" ref="Q10:Q11" si="0">SUM(I10:J10)</f>
        <v>66819</v>
      </c>
    </row>
    <row r="11" spans="1:17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10">
        <f t="shared" si="0"/>
        <v>1</v>
      </c>
    </row>
    <row r="12" spans="1:17" s="12" customFormat="1" ht="29.25" hidden="1" x14ac:dyDescent="0.25">
      <c r="A12" s="24" t="s">
        <v>28</v>
      </c>
      <c r="B12" s="11" t="s">
        <v>20</v>
      </c>
      <c r="C12" s="9" t="s">
        <v>96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10">
        <f>N12</f>
        <v>75777</v>
      </c>
    </row>
    <row r="13" spans="1:17" s="12" customFormat="1" ht="29.25" hidden="1" x14ac:dyDescent="0.25">
      <c r="A13" s="24" t="s">
        <v>28</v>
      </c>
      <c r="B13" s="11" t="s">
        <v>24</v>
      </c>
      <c r="C13" s="9" t="s">
        <v>96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10">
        <f>N13</f>
        <v>1</v>
      </c>
    </row>
    <row r="14" spans="1:17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10"/>
    </row>
    <row r="15" spans="1:17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10"/>
    </row>
    <row r="16" spans="1:17" s="12" customFormat="1" ht="29.25" hidden="1" x14ac:dyDescent="0.25">
      <c r="A16" s="24" t="s">
        <v>28</v>
      </c>
      <c r="B16" s="11" t="s">
        <v>20</v>
      </c>
      <c r="C16" s="9" t="s">
        <v>97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10">
        <f>N16</f>
        <v>275749</v>
      </c>
    </row>
    <row r="17" spans="1:18" s="12" customFormat="1" ht="29.25" hidden="1" x14ac:dyDescent="0.25">
      <c r="A17" s="24" t="s">
        <v>28</v>
      </c>
      <c r="B17" s="11" t="s">
        <v>24</v>
      </c>
      <c r="C17" s="9" t="s">
        <v>97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10">
        <f>SUM(N17)</f>
        <v>1</v>
      </c>
    </row>
    <row r="18" spans="1:18" s="12" customFormat="1" ht="15" hidden="1" x14ac:dyDescent="0.25">
      <c r="A18" s="88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41"/>
      <c r="P18" s="41"/>
      <c r="Q18" s="10"/>
    </row>
    <row r="19" spans="1:18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10"/>
    </row>
    <row r="20" spans="1:18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10"/>
    </row>
    <row r="21" spans="1:18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10"/>
    </row>
    <row r="22" spans="1:18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10"/>
    </row>
    <row r="23" spans="1:18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10"/>
    </row>
    <row r="24" spans="1:18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10"/>
    </row>
    <row r="25" spans="1:18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10"/>
    </row>
    <row r="26" spans="1:18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10">
        <f>SUM(H26:I26)</f>
        <v>9999</v>
      </c>
      <c r="R26" s="36"/>
    </row>
    <row r="27" spans="1:18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10">
        <f>SUM(H27:I27)</f>
        <v>1</v>
      </c>
    </row>
    <row r="28" spans="1:18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10"/>
      <c r="R28" s="36"/>
    </row>
    <row r="29" spans="1:18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10"/>
    </row>
    <row r="30" spans="1:18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10"/>
    </row>
    <row r="31" spans="1:18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10"/>
    </row>
    <row r="32" spans="1:18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10"/>
    </row>
    <row r="33" spans="1:19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10"/>
    </row>
    <row r="34" spans="1:19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10">
        <f>K34</f>
        <v>213484.05</v>
      </c>
    </row>
    <row r="35" spans="1:19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10"/>
      <c r="S35" s="36"/>
    </row>
    <row r="36" spans="1:19" s="12" customFormat="1" ht="15" hidden="1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10"/>
    </row>
    <row r="37" spans="1:19" s="12" customFormat="1" ht="15" hidden="1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10"/>
    </row>
    <row r="38" spans="1:19" s="12" customFormat="1" ht="15" hidden="1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10"/>
    </row>
    <row r="39" spans="1:19" s="12" customFormat="1" ht="12" hidden="1" customHeight="1" x14ac:dyDescent="0.25">
      <c r="A39" s="13" t="s">
        <v>46</v>
      </c>
      <c r="B39" s="11"/>
      <c r="C39" s="9" t="s">
        <v>47</v>
      </c>
      <c r="D39" s="9" t="s">
        <v>48</v>
      </c>
      <c r="E39" s="9" t="s">
        <v>49</v>
      </c>
      <c r="F39" s="11">
        <v>17.207000000000001</v>
      </c>
      <c r="G39" s="75" t="s">
        <v>50</v>
      </c>
      <c r="H39" s="41"/>
      <c r="I39" s="41"/>
      <c r="J39" s="41"/>
      <c r="K39" s="41"/>
      <c r="L39" s="41"/>
      <c r="M39" s="41"/>
      <c r="N39" s="41"/>
      <c r="O39" s="41"/>
      <c r="P39" s="41"/>
      <c r="Q39" s="10"/>
    </row>
    <row r="40" spans="1:19" s="12" customFormat="1" ht="12" hidden="1" customHeight="1" x14ac:dyDescent="0.25">
      <c r="A40" s="13" t="s">
        <v>46</v>
      </c>
      <c r="B40" s="11"/>
      <c r="C40" s="9" t="s">
        <v>47</v>
      </c>
      <c r="D40" s="9" t="s">
        <v>48</v>
      </c>
      <c r="E40" s="9" t="s">
        <v>49</v>
      </c>
      <c r="F40" s="11">
        <v>17.207000000000001</v>
      </c>
      <c r="G40" s="75" t="s">
        <v>50</v>
      </c>
      <c r="H40" s="41"/>
      <c r="I40" s="41"/>
      <c r="J40" s="41"/>
      <c r="K40" s="41"/>
      <c r="L40" s="41"/>
      <c r="M40" s="41"/>
      <c r="N40" s="41"/>
      <c r="O40" s="41"/>
      <c r="P40" s="41"/>
      <c r="Q40" s="10"/>
    </row>
    <row r="41" spans="1:19" s="12" customFormat="1" ht="12" hidden="1" customHeight="1" x14ac:dyDescent="0.25">
      <c r="A41" s="13" t="s">
        <v>51</v>
      </c>
      <c r="B41" s="11"/>
      <c r="C41" s="9" t="s">
        <v>47</v>
      </c>
      <c r="D41" s="9" t="s">
        <v>48</v>
      </c>
      <c r="E41" s="9" t="s">
        <v>52</v>
      </c>
      <c r="F41" s="11" t="s">
        <v>53</v>
      </c>
      <c r="G41" s="75" t="s">
        <v>50</v>
      </c>
      <c r="H41" s="41"/>
      <c r="I41" s="41"/>
      <c r="J41" s="41"/>
      <c r="K41" s="41"/>
      <c r="L41" s="41"/>
      <c r="M41" s="41"/>
      <c r="N41" s="41"/>
      <c r="O41" s="41"/>
      <c r="P41" s="41"/>
      <c r="Q41" s="10"/>
    </row>
    <row r="42" spans="1:19" s="12" customFormat="1" ht="18.600000000000001" hidden="1" customHeight="1" x14ac:dyDescent="0.25">
      <c r="A42" s="13" t="s">
        <v>51</v>
      </c>
      <c r="B42" s="11"/>
      <c r="C42" s="9" t="s">
        <v>47</v>
      </c>
      <c r="D42" s="9" t="s">
        <v>48</v>
      </c>
      <c r="E42" s="9" t="s">
        <v>52</v>
      </c>
      <c r="F42" s="11" t="s">
        <v>53</v>
      </c>
      <c r="G42" s="75" t="s">
        <v>50</v>
      </c>
      <c r="H42" s="41"/>
      <c r="I42" s="41"/>
      <c r="J42" s="41"/>
      <c r="K42" s="41"/>
      <c r="L42" s="41"/>
      <c r="M42" s="41"/>
      <c r="N42" s="41"/>
      <c r="O42" s="41"/>
      <c r="P42" s="41"/>
      <c r="Q42" s="10"/>
    </row>
    <row r="43" spans="1:19" s="12" customFormat="1" ht="16.5" hidden="1" x14ac:dyDescent="0.3">
      <c r="A43" s="65" t="s">
        <v>54</v>
      </c>
      <c r="B43" s="11" t="s">
        <v>55</v>
      </c>
      <c r="C43" s="76" t="s">
        <v>56</v>
      </c>
      <c r="D43" s="9" t="s">
        <v>57</v>
      </c>
      <c r="E43" s="9" t="s">
        <v>58</v>
      </c>
      <c r="F43" s="9">
        <v>10.561</v>
      </c>
      <c r="G43" s="66" t="s">
        <v>59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10">
        <f>SUM(H43:I43)</f>
        <v>4071.46</v>
      </c>
    </row>
    <row r="44" spans="1:19" s="64" customFormat="1" ht="16.5" hidden="1" x14ac:dyDescent="0.25">
      <c r="A44" s="87" t="s">
        <v>92</v>
      </c>
      <c r="B44" s="11" t="s">
        <v>60</v>
      </c>
      <c r="C44" s="9" t="s">
        <v>61</v>
      </c>
      <c r="D44" s="9" t="s">
        <v>62</v>
      </c>
      <c r="E44" s="9" t="s">
        <v>63</v>
      </c>
      <c r="F44" s="9"/>
      <c r="G44" s="9"/>
      <c r="H44" s="41"/>
      <c r="I44" s="41"/>
      <c r="J44" s="41"/>
      <c r="K44" s="41"/>
      <c r="L44" s="41"/>
      <c r="M44" s="41">
        <f>15816.8177357381-1</f>
        <v>15815.817735738099</v>
      </c>
      <c r="N44" s="41"/>
      <c r="O44" s="41"/>
      <c r="P44" s="41"/>
      <c r="Q44" s="82">
        <f>SUM(M44)</f>
        <v>15815.817735738099</v>
      </c>
    </row>
    <row r="45" spans="1:19" s="64" customFormat="1" ht="16.5" hidden="1" x14ac:dyDescent="0.25">
      <c r="A45" s="87" t="s">
        <v>92</v>
      </c>
      <c r="B45" s="11" t="s">
        <v>64</v>
      </c>
      <c r="C45" s="9" t="s">
        <v>61</v>
      </c>
      <c r="D45" s="9" t="s">
        <v>62</v>
      </c>
      <c r="E45" s="9" t="s">
        <v>63</v>
      </c>
      <c r="F45" s="9"/>
      <c r="G45" s="9"/>
      <c r="H45" s="41"/>
      <c r="I45" s="41"/>
      <c r="J45" s="41"/>
      <c r="K45" s="41"/>
      <c r="L45" s="41"/>
      <c r="M45" s="41">
        <v>1</v>
      </c>
      <c r="N45" s="41"/>
      <c r="O45" s="41"/>
      <c r="P45" s="41"/>
      <c r="Q45" s="82">
        <f>M45</f>
        <v>1</v>
      </c>
    </row>
    <row r="46" spans="1:19" s="64" customFormat="1" ht="16.5" hidden="1" x14ac:dyDescent="0.3">
      <c r="A46" s="87" t="s">
        <v>98</v>
      </c>
      <c r="B46" s="11" t="s">
        <v>20</v>
      </c>
      <c r="C46" s="89" t="s">
        <v>102</v>
      </c>
      <c r="D46" s="90" t="s">
        <v>106</v>
      </c>
      <c r="E46" s="9" t="s">
        <v>110</v>
      </c>
      <c r="F46" s="9"/>
      <c r="G46" s="9"/>
      <c r="H46" s="41"/>
      <c r="I46" s="41"/>
      <c r="J46" s="41"/>
      <c r="K46" s="41"/>
      <c r="L46" s="41"/>
      <c r="M46" s="41"/>
      <c r="N46" s="41"/>
      <c r="O46" s="41">
        <v>909</v>
      </c>
      <c r="P46" s="41"/>
      <c r="Q46" s="82">
        <f>O46</f>
        <v>909</v>
      </c>
    </row>
    <row r="47" spans="1:19" s="64" customFormat="1" ht="16.5" hidden="1" x14ac:dyDescent="0.25">
      <c r="A47" s="87" t="s">
        <v>99</v>
      </c>
      <c r="B47" s="11" t="s">
        <v>20</v>
      </c>
      <c r="C47" s="91" t="s">
        <v>103</v>
      </c>
      <c r="D47" s="91" t="s">
        <v>107</v>
      </c>
      <c r="E47" s="9" t="s">
        <v>111</v>
      </c>
      <c r="F47" s="9"/>
      <c r="G47" s="9"/>
      <c r="H47" s="41"/>
      <c r="I47" s="41"/>
      <c r="J47" s="41"/>
      <c r="K47" s="41"/>
      <c r="L47" s="41"/>
      <c r="M47" s="41"/>
      <c r="N47" s="41"/>
      <c r="O47" s="41">
        <v>3254.95</v>
      </c>
      <c r="P47" s="41"/>
      <c r="Q47" s="82">
        <f>O47</f>
        <v>3254.95</v>
      </c>
    </row>
    <row r="48" spans="1:19" s="64" customFormat="1" ht="16.5" hidden="1" x14ac:dyDescent="0.25">
      <c r="A48" s="87" t="s">
        <v>100</v>
      </c>
      <c r="B48" s="11" t="s">
        <v>20</v>
      </c>
      <c r="C48" s="92" t="s">
        <v>104</v>
      </c>
      <c r="D48" s="92" t="s">
        <v>108</v>
      </c>
      <c r="E48" s="9" t="s">
        <v>112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4339.9399999999996</v>
      </c>
      <c r="P48" s="41"/>
      <c r="Q48" s="82">
        <f>O48</f>
        <v>4339.9399999999996</v>
      </c>
    </row>
    <row r="49" spans="1:18" s="64" customFormat="1" ht="16.5" hidden="1" x14ac:dyDescent="0.3">
      <c r="A49" s="87" t="s">
        <v>101</v>
      </c>
      <c r="B49" s="11" t="s">
        <v>20</v>
      </c>
      <c r="C49" s="93" t="s">
        <v>105</v>
      </c>
      <c r="D49" s="93" t="s">
        <v>109</v>
      </c>
      <c r="E49" s="9" t="s">
        <v>113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7520.9</v>
      </c>
      <c r="P49" s="41"/>
      <c r="Q49" s="82">
        <f>O49</f>
        <v>7520.9</v>
      </c>
    </row>
    <row r="50" spans="1:18" s="17" customFormat="1" ht="16.5" hidden="1" x14ac:dyDescent="0.3">
      <c r="A50" s="66"/>
      <c r="B50" s="11"/>
      <c r="C50" s="66"/>
      <c r="D50" s="66"/>
      <c r="E50" s="66"/>
      <c r="F50" s="66"/>
      <c r="G50" s="66"/>
      <c r="H50" s="78"/>
      <c r="I50" s="78"/>
      <c r="J50" s="78"/>
      <c r="K50" s="78"/>
      <c r="L50" s="78"/>
      <c r="M50" s="78"/>
      <c r="N50" s="78"/>
      <c r="O50" s="78"/>
      <c r="P50" s="78"/>
      <c r="Q50" s="79"/>
    </row>
    <row r="51" spans="1:18" s="12" customFormat="1" ht="15" x14ac:dyDescent="0.25">
      <c r="A51" s="13"/>
      <c r="B51" s="57"/>
      <c r="C51" s="9"/>
      <c r="D51" s="9"/>
      <c r="E51" s="9"/>
      <c r="F51" s="11"/>
      <c r="G51" s="11"/>
      <c r="H51" s="41"/>
      <c r="I51" s="41"/>
      <c r="J51" s="41"/>
      <c r="K51" s="41"/>
      <c r="L51" s="41"/>
      <c r="M51" s="41"/>
      <c r="N51" s="41"/>
      <c r="O51" s="41"/>
      <c r="P51" s="41"/>
      <c r="Q51" s="10"/>
    </row>
    <row r="52" spans="1:18" s="12" customFormat="1" ht="15" x14ac:dyDescent="0.25">
      <c r="A52" s="18" t="s">
        <v>17</v>
      </c>
      <c r="B52" s="29"/>
      <c r="C52" s="22"/>
      <c r="D52" s="22"/>
      <c r="E52" s="23"/>
      <c r="F52" s="11"/>
      <c r="G52" s="11"/>
      <c r="H52" s="54"/>
      <c r="I52" s="39"/>
      <c r="J52" s="39"/>
      <c r="K52" s="39"/>
      <c r="L52" s="39"/>
      <c r="M52" s="39"/>
      <c r="N52" s="39"/>
      <c r="O52" s="39"/>
      <c r="P52" s="39"/>
      <c r="Q52" s="10"/>
    </row>
    <row r="53" spans="1:18" s="12" customFormat="1" ht="15" x14ac:dyDescent="0.25">
      <c r="A53" s="9" t="s">
        <v>65</v>
      </c>
      <c r="B53" s="11"/>
      <c r="C53" s="22"/>
      <c r="D53" s="22"/>
      <c r="E53" s="23"/>
      <c r="F53" s="11"/>
      <c r="G53" s="11"/>
      <c r="H53" s="54"/>
      <c r="I53" s="39"/>
      <c r="J53" s="39"/>
      <c r="K53" s="39"/>
      <c r="L53" s="39"/>
      <c r="M53" s="39"/>
      <c r="N53" s="39"/>
      <c r="O53" s="39"/>
      <c r="P53" s="39"/>
      <c r="Q53" s="10"/>
    </row>
    <row r="54" spans="1:18" s="12" customFormat="1" ht="21" customHeight="1" x14ac:dyDescent="0.25">
      <c r="A54" s="94" t="s">
        <v>119</v>
      </c>
      <c r="B54" s="11" t="s">
        <v>20</v>
      </c>
      <c r="C54" s="56" t="s">
        <v>118</v>
      </c>
      <c r="D54" s="22" t="s">
        <v>66</v>
      </c>
      <c r="E54" s="23" t="s">
        <v>67</v>
      </c>
      <c r="F54" s="9">
        <v>17.800999999999998</v>
      </c>
      <c r="G54" s="75" t="s">
        <v>68</v>
      </c>
      <c r="H54" s="54"/>
      <c r="I54" s="39"/>
      <c r="J54" s="39"/>
      <c r="K54" s="39"/>
      <c r="L54" s="39"/>
      <c r="M54" s="39"/>
      <c r="N54" s="39"/>
      <c r="O54" s="39"/>
      <c r="P54" s="39">
        <v>13644</v>
      </c>
      <c r="Q54" s="10">
        <f>P54</f>
        <v>13644</v>
      </c>
    </row>
    <row r="55" spans="1:18" s="12" customFormat="1" ht="15" x14ac:dyDescent="0.25">
      <c r="A55" s="28"/>
      <c r="B55" s="11"/>
      <c r="C55" s="22"/>
      <c r="D55" s="22"/>
      <c r="E55" s="23"/>
      <c r="F55" s="11"/>
      <c r="G55" s="11"/>
      <c r="H55" s="54"/>
      <c r="I55" s="39"/>
      <c r="J55" s="39"/>
      <c r="K55" s="39"/>
      <c r="L55" s="39"/>
      <c r="M55" s="39"/>
      <c r="N55" s="39"/>
      <c r="O55" s="39"/>
      <c r="P55" s="39"/>
      <c r="Q55" s="10"/>
      <c r="R55" s="38"/>
    </row>
    <row r="56" spans="1:18" s="12" customFormat="1" ht="15" x14ac:dyDescent="0.25">
      <c r="A56" s="28"/>
      <c r="B56" s="11"/>
      <c r="C56" s="9"/>
      <c r="D56" s="40"/>
      <c r="E56" s="9"/>
      <c r="F56" s="9"/>
      <c r="G56" s="9"/>
      <c r="H56" s="54"/>
      <c r="I56" s="39"/>
      <c r="J56" s="39"/>
      <c r="K56" s="39"/>
      <c r="L56" s="39"/>
      <c r="M56" s="39"/>
      <c r="N56" s="39"/>
      <c r="O56" s="39"/>
      <c r="P56" s="39"/>
      <c r="Q56" s="10"/>
    </row>
    <row r="57" spans="1:18" s="12" customFormat="1" ht="15" x14ac:dyDescent="0.25">
      <c r="A57" s="28"/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10"/>
    </row>
    <row r="58" spans="1:18" s="12" customFormat="1" ht="15.75" thickBot="1" x14ac:dyDescent="0.3">
      <c r="A58" s="13"/>
      <c r="B58" s="11"/>
      <c r="C58" s="22"/>
      <c r="D58" s="22"/>
      <c r="E58" s="22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10"/>
    </row>
    <row r="59" spans="1:18" s="12" customFormat="1" ht="15" hidden="1" x14ac:dyDescent="0.25">
      <c r="A59" s="18" t="s">
        <v>17</v>
      </c>
      <c r="B59" s="11"/>
      <c r="C59" s="22"/>
      <c r="D59" s="22"/>
      <c r="E59" s="22"/>
      <c r="F59" s="11"/>
      <c r="G59" s="72"/>
      <c r="H59" s="54"/>
      <c r="I59" s="39"/>
      <c r="J59" s="39"/>
      <c r="K59" s="39"/>
      <c r="L59" s="39"/>
      <c r="M59" s="39"/>
      <c r="N59" s="39"/>
      <c r="O59" s="39"/>
      <c r="P59" s="39"/>
      <c r="Q59" s="10"/>
    </row>
    <row r="60" spans="1:18" s="12" customFormat="1" ht="15" hidden="1" x14ac:dyDescent="0.25">
      <c r="A60" s="9" t="s">
        <v>69</v>
      </c>
      <c r="B60" s="11"/>
      <c r="C60" s="22"/>
      <c r="D60" s="22"/>
      <c r="E60" s="22"/>
      <c r="F60" s="11"/>
      <c r="G60" s="72"/>
      <c r="H60" s="54"/>
      <c r="I60" s="39"/>
      <c r="J60" s="39"/>
      <c r="K60" s="39"/>
      <c r="L60" s="39"/>
      <c r="M60" s="39"/>
      <c r="N60" s="39"/>
      <c r="O60" s="39"/>
      <c r="P60" s="39"/>
      <c r="Q60" s="10"/>
    </row>
    <row r="61" spans="1:18" s="12" customFormat="1" ht="31.5" hidden="1" x14ac:dyDescent="0.25">
      <c r="A61" s="24"/>
      <c r="B61" s="11"/>
      <c r="C61" s="64"/>
      <c r="D61" s="40" t="s">
        <v>70</v>
      </c>
      <c r="E61" s="40" t="s">
        <v>71</v>
      </c>
      <c r="F61" s="9">
        <v>17.245000000000001</v>
      </c>
      <c r="G61" s="74" t="s">
        <v>72</v>
      </c>
      <c r="H61" s="54"/>
      <c r="I61" s="39"/>
      <c r="J61" s="39"/>
      <c r="K61" s="39"/>
      <c r="L61" s="39"/>
      <c r="M61" s="39"/>
      <c r="N61" s="39"/>
      <c r="O61" s="39"/>
      <c r="P61" s="39"/>
      <c r="Q61" s="10"/>
    </row>
    <row r="62" spans="1:18" s="12" customFormat="1" ht="31.5" hidden="1" x14ac:dyDescent="0.25">
      <c r="A62" s="24"/>
      <c r="B62" s="11"/>
      <c r="C62" s="64"/>
      <c r="D62" s="40" t="s">
        <v>70</v>
      </c>
      <c r="E62" s="40" t="s">
        <v>71</v>
      </c>
      <c r="F62" s="9">
        <v>17.245000000000001</v>
      </c>
      <c r="G62" s="74" t="s">
        <v>72</v>
      </c>
      <c r="H62" s="54"/>
      <c r="I62" s="39"/>
      <c r="J62" s="39"/>
      <c r="K62" s="39"/>
      <c r="L62" s="39"/>
      <c r="M62" s="39"/>
      <c r="N62" s="39"/>
      <c r="O62" s="39"/>
      <c r="P62" s="39"/>
      <c r="Q62" s="10"/>
    </row>
    <row r="63" spans="1:18" s="12" customFormat="1" ht="15" hidden="1" x14ac:dyDescent="0.25">
      <c r="A63" s="24"/>
      <c r="B63" s="11"/>
      <c r="C63" s="9"/>
      <c r="D63" s="40"/>
      <c r="E63" s="40"/>
      <c r="F63" s="9"/>
      <c r="G63" s="73"/>
      <c r="H63" s="54"/>
      <c r="I63" s="39"/>
      <c r="J63" s="39"/>
      <c r="K63" s="39"/>
      <c r="L63" s="39"/>
      <c r="M63" s="39"/>
      <c r="N63" s="39"/>
      <c r="O63" s="39"/>
      <c r="P63" s="39"/>
      <c r="Q63" s="10"/>
      <c r="R63" s="38"/>
    </row>
    <row r="64" spans="1:18" s="12" customFormat="1" ht="15" hidden="1" x14ac:dyDescent="0.25">
      <c r="A64" s="30"/>
      <c r="B64" s="11"/>
      <c r="C64" s="9"/>
      <c r="D64" s="9"/>
      <c r="E64" s="9"/>
      <c r="F64" s="9"/>
      <c r="G64" s="73"/>
      <c r="H64" s="54"/>
      <c r="I64" s="39"/>
      <c r="J64" s="39"/>
      <c r="K64" s="39"/>
      <c r="L64" s="39"/>
      <c r="M64" s="39"/>
      <c r="N64" s="39"/>
      <c r="O64" s="39"/>
      <c r="P64" s="39"/>
      <c r="Q64" s="10"/>
    </row>
    <row r="65" spans="1:17" s="12" customFormat="1" ht="15" hidden="1" x14ac:dyDescent="0.25">
      <c r="A65" s="30"/>
      <c r="B65" s="11"/>
      <c r="C65" s="9"/>
      <c r="D65" s="9"/>
      <c r="E65" s="9"/>
      <c r="F65" s="9"/>
      <c r="G65" s="73"/>
      <c r="H65" s="54"/>
      <c r="I65" s="39"/>
      <c r="J65" s="39"/>
      <c r="K65" s="39"/>
      <c r="L65" s="39"/>
      <c r="M65" s="39"/>
      <c r="N65" s="39"/>
      <c r="O65" s="39"/>
      <c r="P65" s="39"/>
      <c r="Q65" s="10"/>
    </row>
    <row r="66" spans="1:17" s="12" customFormat="1" ht="15" hidden="1" x14ac:dyDescent="0.25">
      <c r="A66" s="30"/>
      <c r="B66" s="11"/>
      <c r="C66" s="9"/>
      <c r="D66" s="9"/>
      <c r="E66" s="9"/>
      <c r="F66" s="9"/>
      <c r="G66" s="73"/>
      <c r="H66" s="54"/>
      <c r="I66" s="39"/>
      <c r="J66" s="39"/>
      <c r="K66" s="39"/>
      <c r="L66" s="39"/>
      <c r="M66" s="39"/>
      <c r="N66" s="39"/>
      <c r="O66" s="39"/>
      <c r="P66" s="39"/>
      <c r="Q66" s="10"/>
    </row>
    <row r="67" spans="1:17" s="12" customFormat="1" ht="15" hidden="1" x14ac:dyDescent="0.25">
      <c r="A67" s="30"/>
      <c r="B67" s="11"/>
      <c r="C67" s="9"/>
      <c r="D67" s="9"/>
      <c r="E67" s="9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10"/>
    </row>
    <row r="68" spans="1:17" s="12" customFormat="1" ht="15.75" hidden="1" thickBot="1" x14ac:dyDescent="0.3">
      <c r="A68" s="37"/>
      <c r="B68" s="30"/>
      <c r="C68" s="9"/>
      <c r="D68" s="9"/>
      <c r="E68" s="9"/>
      <c r="F68" s="9"/>
      <c r="G68" s="9"/>
      <c r="H68" s="54"/>
      <c r="I68" s="39"/>
      <c r="J68" s="39"/>
      <c r="K68" s="39"/>
      <c r="L68" s="39"/>
      <c r="M68" s="39"/>
      <c r="N68" s="39"/>
      <c r="O68" s="39"/>
      <c r="P68" s="39"/>
      <c r="Q68" s="10"/>
    </row>
    <row r="69" spans="1:17" s="8" customFormat="1" ht="17.25" thickBot="1" x14ac:dyDescent="0.35">
      <c r="A69" s="31" t="s">
        <v>73</v>
      </c>
      <c r="B69" s="55"/>
      <c r="C69" s="50"/>
      <c r="D69" s="50"/>
      <c r="E69" s="50"/>
      <c r="F69" s="50"/>
      <c r="G69" s="50"/>
      <c r="H69" s="46">
        <f>SUM(H6:H68)</f>
        <v>4071.46</v>
      </c>
      <c r="I69" s="46">
        <f>SUM(I26:I68)</f>
        <v>10000</v>
      </c>
      <c r="J69" s="46">
        <f>SUM(J7:J22)</f>
        <v>481315</v>
      </c>
      <c r="K69" s="46">
        <f>SUM(K33:K36)</f>
        <v>213484.05</v>
      </c>
      <c r="L69" s="46">
        <f>SUM(L14:L18)</f>
        <v>273072</v>
      </c>
      <c r="M69" s="46">
        <f>SUM(M38:M50)</f>
        <v>15816.817735738099</v>
      </c>
      <c r="N69" s="46">
        <f>SUM(N7:N20)</f>
        <v>351528</v>
      </c>
      <c r="O69" s="46">
        <f>SUM(O38:O50)</f>
        <v>16024.789999999999</v>
      </c>
      <c r="P69" s="46">
        <f>SUM(P53:P57)</f>
        <v>13644</v>
      </c>
      <c r="Q69" s="32"/>
    </row>
    <row r="70" spans="1:17" s="8" customFormat="1" ht="16.5" x14ac:dyDescent="0.3">
      <c r="A70" s="14"/>
      <c r="B70" s="14"/>
      <c r="C70" s="15"/>
      <c r="D70" s="15"/>
      <c r="E70" s="15"/>
      <c r="F70" s="15"/>
      <c r="G70" s="15"/>
      <c r="H70" s="47"/>
      <c r="I70" s="47"/>
      <c r="J70" s="47"/>
      <c r="K70" s="47"/>
      <c r="L70" s="47"/>
      <c r="M70" s="47"/>
      <c r="N70" s="47"/>
      <c r="O70" s="47"/>
      <c r="P70" s="47"/>
      <c r="Q70" s="16"/>
    </row>
    <row r="71" spans="1:17" s="8" customFormat="1" ht="16.5" x14ac:dyDescent="0.3">
      <c r="A71" s="12" t="s">
        <v>74</v>
      </c>
      <c r="C71" s="60"/>
      <c r="D71" s="17"/>
      <c r="E71" s="17"/>
      <c r="F71" s="17"/>
      <c r="G71" s="17"/>
      <c r="H71" s="48"/>
      <c r="I71" s="48"/>
      <c r="J71" s="48"/>
      <c r="K71" s="48"/>
      <c r="L71" s="48"/>
      <c r="M71" s="48"/>
      <c r="N71" s="48"/>
      <c r="O71" s="48"/>
      <c r="P71" s="48"/>
    </row>
    <row r="72" spans="1:17" s="8" customFormat="1" ht="16.5" hidden="1" x14ac:dyDescent="0.3">
      <c r="A72" s="12" t="s">
        <v>75</v>
      </c>
      <c r="C72" s="97"/>
      <c r="D72" s="97"/>
      <c r="E72" s="17"/>
      <c r="F72" s="17"/>
      <c r="G72" s="17"/>
      <c r="H72" s="48"/>
      <c r="I72" s="48"/>
      <c r="J72" s="48"/>
      <c r="K72" s="48"/>
      <c r="L72" s="48"/>
      <c r="M72" s="48"/>
      <c r="N72" s="48"/>
      <c r="O72" s="48"/>
      <c r="P72" s="48"/>
    </row>
    <row r="73" spans="1:17" s="8" customFormat="1" ht="16.5" hidden="1" x14ac:dyDescent="0.3">
      <c r="A73" s="14" t="s">
        <v>76</v>
      </c>
      <c r="C73" s="17"/>
      <c r="D73" s="17"/>
      <c r="E73" s="17"/>
      <c r="F73" s="17"/>
      <c r="G73" s="17"/>
      <c r="H73" s="48"/>
      <c r="I73" s="48"/>
      <c r="J73" s="48"/>
      <c r="K73" s="48"/>
      <c r="L73" s="48"/>
      <c r="M73" s="48"/>
      <c r="N73" s="48"/>
      <c r="O73" s="48"/>
      <c r="P73" s="48"/>
    </row>
    <row r="74" spans="1:17" ht="15" hidden="1" x14ac:dyDescent="0.25">
      <c r="A74" s="12" t="s">
        <v>77</v>
      </c>
    </row>
    <row r="75" spans="1:17" ht="15" hidden="1" x14ac:dyDescent="0.25">
      <c r="A75" s="14" t="s">
        <v>78</v>
      </c>
    </row>
    <row r="76" spans="1:17" ht="15" hidden="1" x14ac:dyDescent="0.25">
      <c r="A76" s="12" t="s">
        <v>79</v>
      </c>
    </row>
    <row r="77" spans="1:17" ht="15" hidden="1" x14ac:dyDescent="0.25">
      <c r="A77" s="14" t="s">
        <v>80</v>
      </c>
    </row>
    <row r="78" spans="1:17" ht="15" hidden="1" x14ac:dyDescent="0.25">
      <c r="A78" s="12" t="s">
        <v>81</v>
      </c>
    </row>
    <row r="79" spans="1:17" ht="15" hidden="1" x14ac:dyDescent="0.25">
      <c r="A79" s="14" t="s">
        <v>82</v>
      </c>
    </row>
    <row r="80" spans="1:17" ht="15" hidden="1" x14ac:dyDescent="0.25">
      <c r="A80" s="12" t="s">
        <v>83</v>
      </c>
    </row>
    <row r="81" spans="1:16" ht="15" hidden="1" x14ac:dyDescent="0.25">
      <c r="A81" s="14" t="s">
        <v>84</v>
      </c>
    </row>
    <row r="82" spans="1:16" ht="15" hidden="1" x14ac:dyDescent="0.25">
      <c r="A82" s="12" t="s">
        <v>91</v>
      </c>
    </row>
    <row r="83" spans="1:16" ht="15" hidden="1" x14ac:dyDescent="0.25">
      <c r="A83" s="14" t="s">
        <v>85</v>
      </c>
    </row>
    <row r="84" spans="1:16" hidden="1" x14ac:dyDescent="0.25"/>
    <row r="85" spans="1:16" s="84" customFormat="1" hidden="1" x14ac:dyDescent="0.25">
      <c r="A85" s="83" t="s">
        <v>90</v>
      </c>
      <c r="C85" s="85"/>
      <c r="D85" s="85"/>
      <c r="E85" s="85"/>
      <c r="F85" s="85"/>
      <c r="G85" s="85"/>
      <c r="H85" s="86"/>
      <c r="I85" s="86"/>
      <c r="J85" s="86"/>
      <c r="K85" s="86"/>
      <c r="L85" s="86"/>
      <c r="M85" s="86"/>
      <c r="N85" s="86"/>
      <c r="O85" s="86"/>
      <c r="P85" s="86"/>
    </row>
    <row r="87" spans="1:16" ht="15" hidden="1" x14ac:dyDescent="0.25">
      <c r="A87" s="12" t="s">
        <v>93</v>
      </c>
    </row>
    <row r="88" spans="1:16" ht="15" hidden="1" x14ac:dyDescent="0.25">
      <c r="A88" s="14" t="s">
        <v>94</v>
      </c>
    </row>
    <row r="89" spans="1:16" ht="15" hidden="1" x14ac:dyDescent="0.25">
      <c r="A89" s="12" t="s">
        <v>115</v>
      </c>
    </row>
    <row r="90" spans="1:16" ht="15" hidden="1" x14ac:dyDescent="0.25">
      <c r="A90" s="14" t="s">
        <v>116</v>
      </c>
    </row>
    <row r="91" spans="1:16" ht="15" x14ac:dyDescent="0.25">
      <c r="A91" s="12" t="s">
        <v>120</v>
      </c>
    </row>
    <row r="92" spans="1:16" ht="15" x14ac:dyDescent="0.25">
      <c r="A92" s="14" t="s">
        <v>121</v>
      </c>
    </row>
    <row r="101" spans="1:1" ht="16.5" x14ac:dyDescent="0.3">
      <c r="A101" s="8" t="s">
        <v>86</v>
      </c>
    </row>
    <row r="102" spans="1:1" ht="16.5" x14ac:dyDescent="0.3">
      <c r="A102" s="8" t="s">
        <v>87</v>
      </c>
    </row>
    <row r="103" spans="1:1" ht="16.5" x14ac:dyDescent="0.3">
      <c r="A103" s="8" t="s">
        <v>88</v>
      </c>
    </row>
    <row r="104" spans="1:1" ht="16.5" x14ac:dyDescent="0.3">
      <c r="A104" s="8" t="s">
        <v>89</v>
      </c>
    </row>
  </sheetData>
  <mergeCells count="2">
    <mergeCell ref="B1:F1"/>
    <mergeCell ref="C72:D72"/>
  </mergeCells>
  <phoneticPr fontId="0" type="noConversion"/>
  <hyperlinks>
    <hyperlink ref="A85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2024-12-24T14:50:17Z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