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7CAF691-78D9-4EAC-905B-0834C4BAD048}" xr6:coauthVersionLast="47" xr6:coauthVersionMax="47" xr10:uidLastSave="{00000000-0000-0000-0000-000000000000}"/>
  <bookViews>
    <workbookView xWindow="330" yWindow="0" windowWidth="28500" windowHeight="15300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9" i="2" l="1"/>
  <c r="S83" i="2"/>
  <c r="T53" i="2"/>
  <c r="R83" i="2"/>
  <c r="T76" i="2"/>
  <c r="T77" i="2"/>
  <c r="T78" i="2"/>
  <c r="T75" i="2"/>
  <c r="Q83" i="2"/>
  <c r="T9" i="2"/>
  <c r="T11" i="2"/>
  <c r="T13" i="2"/>
  <c r="T15" i="2"/>
  <c r="T17" i="2"/>
  <c r="P16" i="2"/>
  <c r="T16" i="2" s="1"/>
  <c r="P14" i="2"/>
  <c r="T14" i="2" s="1"/>
  <c r="P12" i="2"/>
  <c r="T12" i="2" s="1"/>
  <c r="P10" i="2"/>
  <c r="T10" i="2" s="1"/>
  <c r="P8" i="2"/>
  <c r="T8" i="2" s="1"/>
  <c r="P83" i="2" l="1"/>
  <c r="T74" i="2"/>
  <c r="O73" i="2"/>
  <c r="T73" i="2" s="1"/>
  <c r="T72" i="2"/>
  <c r="T71" i="2"/>
  <c r="N83" i="2"/>
  <c r="T29" i="2"/>
  <c r="M83" i="2"/>
  <c r="L83" i="2"/>
  <c r="T30" i="2"/>
  <c r="K83" i="2"/>
  <c r="T47" i="2"/>
  <c r="J83" i="2"/>
  <c r="T66" i="2"/>
  <c r="T67" i="2"/>
  <c r="T68" i="2"/>
  <c r="T65" i="2"/>
  <c r="T64" i="2"/>
  <c r="T21" i="2"/>
  <c r="T22" i="2"/>
  <c r="T23" i="2"/>
  <c r="T24" i="2"/>
  <c r="T25" i="2"/>
  <c r="T26" i="2"/>
  <c r="T27" i="2"/>
  <c r="T28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8" i="2"/>
  <c r="T49" i="2"/>
  <c r="T50" i="2"/>
  <c r="T51" i="2"/>
  <c r="T52" i="2"/>
  <c r="T54" i="2"/>
  <c r="T55" i="2"/>
  <c r="T56" i="2"/>
  <c r="T57" i="2"/>
  <c r="T58" i="2"/>
  <c r="T20" i="2"/>
  <c r="O83" i="2" l="1"/>
  <c r="T61" i="2"/>
  <c r="T63" i="2"/>
  <c r="I60" i="2"/>
  <c r="T60" i="2" s="1"/>
  <c r="I62" i="2"/>
  <c r="T62" i="2" s="1"/>
  <c r="I83" i="2" l="1"/>
  <c r="T70" i="2"/>
  <c r="H83" i="2" l="1"/>
</calcChain>
</file>

<file path=xl/sharedStrings.xml><?xml version="1.0" encoding="utf-8"?>
<sst xmlns="http://schemas.openxmlformats.org/spreadsheetml/2006/main" count="273" uniqueCount="159">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</sst>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tabSelected="1" zoomScale="120" zoomScaleNormal="120" workbookViewId="0">
      <selection activeCell="S79" sqref="S79"/>
    </sheetView>
  </sheetViews>
  <sheetFormatPr defaultColWidth="9.140625" defaultRowHeight="13.5" x14ac:dyDescent="0.25"/>
  <cols>
    <col min="1" max="1" width="50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18" width="18" style="48" hidden="1" customWidth="1"/>
    <col min="19" max="19" width="18" style="48" customWidth="1"/>
    <col min="20" max="20" width="13.85546875" style="26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0" ht="20.25" x14ac:dyDescent="0.3">
      <c r="B2" s="6"/>
      <c r="C2" s="6"/>
      <c r="D2" s="6"/>
      <c r="E2" s="7"/>
      <c r="F2" s="7"/>
      <c r="G2" s="7"/>
    </row>
    <row r="3" spans="1:20" ht="20.25" x14ac:dyDescent="0.3">
      <c r="A3" s="4" t="s">
        <v>51</v>
      </c>
      <c r="B3" s="6" t="s">
        <v>7</v>
      </c>
      <c r="C3" s="1"/>
    </row>
    <row r="4" spans="1:20" ht="21" thickBot="1" x14ac:dyDescent="0.35">
      <c r="A4" s="4"/>
      <c r="B4" s="5"/>
      <c r="C4" s="1"/>
    </row>
    <row r="5" spans="1:20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8" t="s">
        <v>6</v>
      </c>
    </row>
    <row r="6" spans="1:20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39"/>
    </row>
    <row r="7" spans="1:20" s="9" customFormat="1" ht="16.5" hidden="1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39"/>
    </row>
    <row r="8" spans="1:20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39">
        <f>P8</f>
        <v>2549207</v>
      </c>
    </row>
    <row r="9" spans="1:20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39">
        <f t="shared" ref="T9:T17" si="0">P9</f>
        <v>1</v>
      </c>
    </row>
    <row r="10" spans="1:20" s="16" customFormat="1" ht="15" hidden="1" x14ac:dyDescent="0.25">
      <c r="A10" s="15" t="s">
        <v>21</v>
      </c>
      <c r="B10" s="12" t="s">
        <v>118</v>
      </c>
      <c r="C10" s="24" t="s">
        <v>121</v>
      </c>
      <c r="D10" s="11" t="s">
        <v>15</v>
      </c>
      <c r="E10" s="11">
        <v>6502</v>
      </c>
      <c r="F10" s="11">
        <v>17.257999999999999</v>
      </c>
      <c r="G10" s="88" t="s">
        <v>32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40"/>
      <c r="R10" s="40"/>
      <c r="S10" s="40"/>
      <c r="T10" s="39">
        <f t="shared" si="0"/>
        <v>384708</v>
      </c>
    </row>
    <row r="11" spans="1:20" s="16" customFormat="1" ht="15" hidden="1" x14ac:dyDescent="0.25">
      <c r="A11" s="15" t="s">
        <v>21</v>
      </c>
      <c r="B11" s="12" t="s">
        <v>120</v>
      </c>
      <c r="C11" s="24" t="s">
        <v>121</v>
      </c>
      <c r="D11" s="11" t="s">
        <v>15</v>
      </c>
      <c r="E11" s="11">
        <v>6502</v>
      </c>
      <c r="F11" s="11">
        <v>17.257999999999999</v>
      </c>
      <c r="G11" s="88" t="s">
        <v>32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40"/>
      <c r="R11" s="40"/>
      <c r="S11" s="40"/>
      <c r="T11" s="39">
        <f t="shared" si="0"/>
        <v>1</v>
      </c>
    </row>
    <row r="12" spans="1:20" s="16" customFormat="1" ht="15" hidden="1" x14ac:dyDescent="0.25">
      <c r="A12" s="15" t="s">
        <v>21</v>
      </c>
      <c r="B12" s="12" t="s">
        <v>118</v>
      </c>
      <c r="C12" s="24" t="s">
        <v>122</v>
      </c>
      <c r="D12" s="11" t="s">
        <v>15</v>
      </c>
      <c r="E12" s="11">
        <v>6502</v>
      </c>
      <c r="F12" s="11">
        <v>17.257999999999999</v>
      </c>
      <c r="G12" s="88" t="s">
        <v>32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40"/>
      <c r="R12" s="40"/>
      <c r="S12" s="40"/>
      <c r="T12" s="39">
        <f t="shared" si="0"/>
        <v>1572193</v>
      </c>
    </row>
    <row r="13" spans="1:20" s="16" customFormat="1" ht="15" hidden="1" x14ac:dyDescent="0.25">
      <c r="A13" s="15" t="s">
        <v>21</v>
      </c>
      <c r="B13" s="12" t="s">
        <v>120</v>
      </c>
      <c r="C13" s="24" t="s">
        <v>122</v>
      </c>
      <c r="D13" s="11" t="s">
        <v>15</v>
      </c>
      <c r="E13" s="11">
        <v>6502</v>
      </c>
      <c r="F13" s="11">
        <v>17.257999999999999</v>
      </c>
      <c r="G13" s="88" t="s">
        <v>32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40"/>
      <c r="R13" s="40"/>
      <c r="S13" s="40"/>
      <c r="T13" s="39">
        <f t="shared" si="0"/>
        <v>1</v>
      </c>
    </row>
    <row r="14" spans="1:20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39">
        <f t="shared" si="0"/>
        <v>235553</v>
      </c>
    </row>
    <row r="15" spans="1:20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39">
        <f t="shared" si="0"/>
        <v>1</v>
      </c>
    </row>
    <row r="16" spans="1:20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39">
        <f t="shared" si="0"/>
        <v>857162</v>
      </c>
    </row>
    <row r="17" spans="1:20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39">
        <f t="shared" si="0"/>
        <v>1</v>
      </c>
    </row>
    <row r="18" spans="1:20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39"/>
    </row>
    <row r="19" spans="1:20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0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39">
        <f>J20</f>
        <v>1223231</v>
      </c>
    </row>
    <row r="21" spans="1:20" s="16" customFormat="1" ht="15" hidden="1" x14ac:dyDescent="0.25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49"/>
      <c r="R21" s="49"/>
      <c r="S21" s="49"/>
      <c r="T21" s="39">
        <f t="shared" ref="T21:T58" si="1">J21</f>
        <v>282254.07</v>
      </c>
    </row>
    <row r="22" spans="1:20" s="16" customFormat="1" ht="16.5" hidden="1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39">
        <f t="shared" si="1"/>
        <v>135902.56</v>
      </c>
    </row>
    <row r="23" spans="1:20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39">
        <f t="shared" si="1"/>
        <v>18845.169999999998</v>
      </c>
    </row>
    <row r="24" spans="1:20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39">
        <f t="shared" si="1"/>
        <v>0</v>
      </c>
    </row>
    <row r="25" spans="1:20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39">
        <f t="shared" si="1"/>
        <v>0</v>
      </c>
    </row>
    <row r="26" spans="1:20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39">
        <f t="shared" si="1"/>
        <v>0</v>
      </c>
    </row>
    <row r="27" spans="1:20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39">
        <f t="shared" si="1"/>
        <v>0</v>
      </c>
    </row>
    <row r="28" spans="1:20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39">
        <f t="shared" si="1"/>
        <v>0</v>
      </c>
    </row>
    <row r="29" spans="1:20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39">
        <f>SUM(M29)</f>
        <v>95000</v>
      </c>
    </row>
    <row r="30" spans="1:20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39">
        <f>L30</f>
        <v>860169.7</v>
      </c>
    </row>
    <row r="31" spans="1:20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39">
        <f t="shared" si="1"/>
        <v>0</v>
      </c>
    </row>
    <row r="32" spans="1:20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39">
        <f t="shared" si="1"/>
        <v>0</v>
      </c>
    </row>
    <row r="33" spans="1:21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39">
        <f t="shared" si="1"/>
        <v>0</v>
      </c>
    </row>
    <row r="34" spans="1:21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39">
        <f t="shared" si="1"/>
        <v>0</v>
      </c>
    </row>
    <row r="35" spans="1:21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39">
        <f t="shared" si="1"/>
        <v>0</v>
      </c>
    </row>
    <row r="36" spans="1:21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39">
        <f t="shared" si="1"/>
        <v>0</v>
      </c>
    </row>
    <row r="37" spans="1:21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39">
        <f t="shared" si="1"/>
        <v>0</v>
      </c>
    </row>
    <row r="38" spans="1:21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39">
        <f t="shared" si="1"/>
        <v>0</v>
      </c>
    </row>
    <row r="39" spans="1:21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39">
        <f t="shared" si="1"/>
        <v>0</v>
      </c>
    </row>
    <row r="40" spans="1:21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39">
        <f t="shared" si="1"/>
        <v>0</v>
      </c>
    </row>
    <row r="41" spans="1:21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39">
        <f t="shared" si="1"/>
        <v>0</v>
      </c>
      <c r="U41" s="60"/>
    </row>
    <row r="42" spans="1:21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39">
        <f t="shared" si="1"/>
        <v>0</v>
      </c>
    </row>
    <row r="43" spans="1:21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39">
        <f t="shared" si="1"/>
        <v>0</v>
      </c>
    </row>
    <row r="44" spans="1:21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39">
        <f t="shared" si="1"/>
        <v>0</v>
      </c>
    </row>
    <row r="45" spans="1:21" s="16" customFormat="1" ht="15" hidden="1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39">
        <f t="shared" si="1"/>
        <v>0</v>
      </c>
    </row>
    <row r="46" spans="1:21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39">
        <f t="shared" si="1"/>
        <v>350151.85</v>
      </c>
    </row>
    <row r="47" spans="1:21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39">
        <f>K47</f>
        <v>159269.54</v>
      </c>
    </row>
    <row r="48" spans="1:21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39">
        <f t="shared" si="1"/>
        <v>0</v>
      </c>
    </row>
    <row r="49" spans="1:21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39">
        <f t="shared" si="1"/>
        <v>0</v>
      </c>
    </row>
    <row r="50" spans="1:21" s="16" customFormat="1" ht="15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39">
        <f t="shared" si="1"/>
        <v>0</v>
      </c>
    </row>
    <row r="51" spans="1:21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39">
        <f t="shared" si="1"/>
        <v>0</v>
      </c>
    </row>
    <row r="52" spans="1:21" s="16" customFormat="1" ht="15" hidden="1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39">
        <f t="shared" si="1"/>
        <v>0</v>
      </c>
    </row>
    <row r="53" spans="1:21" s="16" customFormat="1" ht="15" hidden="1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39">
        <f>R53</f>
        <v>12881</v>
      </c>
    </row>
    <row r="54" spans="1:21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39">
        <f t="shared" si="1"/>
        <v>0</v>
      </c>
    </row>
    <row r="55" spans="1:21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39">
        <f t="shared" si="1"/>
        <v>0</v>
      </c>
      <c r="U55" s="53"/>
    </row>
    <row r="56" spans="1:21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39">
        <f t="shared" si="1"/>
        <v>0</v>
      </c>
    </row>
    <row r="57" spans="1:21" s="16" customFormat="1" ht="15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39">
        <f t="shared" si="1"/>
        <v>0</v>
      </c>
    </row>
    <row r="58" spans="1:21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39">
        <f t="shared" si="1"/>
        <v>0</v>
      </c>
    </row>
    <row r="59" spans="1:21" s="16" customFormat="1" ht="15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39"/>
    </row>
    <row r="60" spans="1:21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39">
        <f>I60</f>
        <v>1076176</v>
      </c>
    </row>
    <row r="61" spans="1:21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39">
        <f t="shared" ref="T61:T64" si="2">I61</f>
        <v>1</v>
      </c>
    </row>
    <row r="62" spans="1:21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39">
        <f t="shared" si="2"/>
        <v>94088</v>
      </c>
    </row>
    <row r="63" spans="1:21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39">
        <f t="shared" si="2"/>
        <v>1</v>
      </c>
    </row>
    <row r="64" spans="1:21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39">
        <f t="shared" si="2"/>
        <v>0</v>
      </c>
    </row>
    <row r="65" spans="1:20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39">
        <f>J65</f>
        <v>8049.48</v>
      </c>
    </row>
    <row r="66" spans="1:20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39">
        <f t="shared" ref="T66:T68" si="3">J66</f>
        <v>357136.26</v>
      </c>
    </row>
    <row r="67" spans="1:20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39">
        <f t="shared" si="3"/>
        <v>15350.55</v>
      </c>
    </row>
    <row r="68" spans="1:20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3">
        <f t="shared" si="3"/>
        <v>41828.6</v>
      </c>
    </row>
    <row r="69" spans="1:20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39"/>
    </row>
    <row r="70" spans="1:20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39">
        <f>SUM(H70:I70)</f>
        <v>12192.399999999998</v>
      </c>
    </row>
    <row r="71" spans="1:20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39">
        <f>SUM(N71)</f>
        <v>13652.32</v>
      </c>
    </row>
    <row r="72" spans="1:20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39">
        <f>SUM(N72)</f>
        <v>22924.78</v>
      </c>
    </row>
    <row r="73" spans="1:20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39">
        <f>O73</f>
        <v>136721.35011927999</v>
      </c>
    </row>
    <row r="74" spans="1:20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39">
        <f>O74</f>
        <v>1</v>
      </c>
    </row>
    <row r="75" spans="1:20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39">
        <f>Q75</f>
        <v>13735</v>
      </c>
    </row>
    <row r="76" spans="1:20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39">
        <f t="shared" ref="T76:T78" si="4">Q76</f>
        <v>30513.759999999998</v>
      </c>
    </row>
    <row r="77" spans="1:20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39">
        <f t="shared" si="4"/>
        <v>40685.01</v>
      </c>
    </row>
    <row r="78" spans="1:20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39">
        <f t="shared" si="4"/>
        <v>8943.77</v>
      </c>
    </row>
    <row r="79" spans="1:20" s="16" customFormat="1" ht="16.5" x14ac:dyDescent="0.25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39">
        <f>S79</f>
        <v>50027.554777363024</v>
      </c>
    </row>
    <row r="80" spans="1:20" s="16" customFormat="1" ht="16.5" x14ac:dyDescent="0.25">
      <c r="A80" s="75"/>
      <c r="B80" s="12"/>
      <c r="C80" s="11"/>
      <c r="D80" s="11"/>
      <c r="E80" s="11"/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39"/>
    </row>
    <row r="81" spans="1:20" s="16" customFormat="1" ht="15" x14ac:dyDescent="0.25">
      <c r="A81" s="45"/>
      <c r="B81" s="12"/>
      <c r="C81" s="51"/>
      <c r="D81" s="11"/>
      <c r="E81" s="11"/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39"/>
    </row>
    <row r="82" spans="1:20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39"/>
    </row>
    <row r="83" spans="1:20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55">
        <f>SUM(R52:R55)</f>
        <v>12881</v>
      </c>
      <c r="S83" s="55">
        <f>SUM(S59:S81)</f>
        <v>50027.554777363024</v>
      </c>
      <c r="T83" s="39"/>
    </row>
    <row r="84" spans="1:20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/>
    </row>
    <row r="85" spans="1:20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2"/>
    </row>
    <row r="86" spans="1:20" s="16" customFormat="1" ht="15" hidden="1" x14ac:dyDescent="0.25">
      <c r="A86" s="16" t="s">
        <v>47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2"/>
    </row>
    <row r="87" spans="1:20" s="16" customFormat="1" ht="15" hidden="1" x14ac:dyDescent="0.25">
      <c r="A87" s="29" t="s">
        <v>43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2"/>
    </row>
    <row r="88" spans="1:20" s="16" customFormat="1" ht="15" hidden="1" x14ac:dyDescent="0.25">
      <c r="A88" s="16" t="s">
        <v>61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2"/>
    </row>
    <row r="89" spans="1:20" s="16" customFormat="1" ht="15" hidden="1" x14ac:dyDescent="0.25">
      <c r="A89" s="29" t="s">
        <v>60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2"/>
    </row>
    <row r="90" spans="1:20" s="16" customFormat="1" ht="15" hidden="1" x14ac:dyDescent="0.25">
      <c r="A90" s="16" t="s">
        <v>85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2"/>
    </row>
    <row r="91" spans="1:20" s="16" customFormat="1" ht="15" hidden="1" x14ac:dyDescent="0.25">
      <c r="A91" s="29" t="s">
        <v>86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</row>
    <row r="92" spans="1:20" s="16" customFormat="1" ht="15" hidden="1" x14ac:dyDescent="0.25">
      <c r="A92" s="16" t="s">
        <v>93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2"/>
    </row>
    <row r="93" spans="1:20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</row>
    <row r="94" spans="1:20" s="16" customFormat="1" ht="15" hidden="1" x14ac:dyDescent="0.25">
      <c r="A94" s="16" t="s">
        <v>99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</row>
    <row r="95" spans="1:20" s="16" customFormat="1" ht="15" hidden="1" x14ac:dyDescent="0.25">
      <c r="A95" s="29" t="s">
        <v>98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2"/>
    </row>
    <row r="96" spans="1:20" s="16" customFormat="1" ht="15" hidden="1" x14ac:dyDescent="0.25">
      <c r="A96" s="16" t="s">
        <v>102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2"/>
    </row>
    <row r="97" spans="1:20" s="16" customFormat="1" ht="15" hidden="1" x14ac:dyDescent="0.25">
      <c r="A97" s="29" t="s">
        <v>103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2"/>
    </row>
    <row r="98" spans="1:20" s="16" customFormat="1" ht="15" hidden="1" x14ac:dyDescent="0.25">
      <c r="A98" s="16" t="s">
        <v>105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2"/>
    </row>
    <row r="99" spans="1:20" s="16" customFormat="1" ht="15" hidden="1" x14ac:dyDescent="0.25">
      <c r="A99" s="29" t="s">
        <v>43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2"/>
    </row>
    <row r="100" spans="1:20" s="16" customFormat="1" ht="15" hidden="1" x14ac:dyDescent="0.25">
      <c r="A100" s="16" t="s">
        <v>112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2"/>
    </row>
    <row r="101" spans="1:20" ht="15" hidden="1" x14ac:dyDescent="0.25">
      <c r="A101" s="29" t="s">
        <v>111</v>
      </c>
    </row>
    <row r="102" spans="1:20" s="77" customFormat="1" hidden="1" x14ac:dyDescent="0.25">
      <c r="A102" s="76" t="s">
        <v>113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20" ht="15" hidden="1" x14ac:dyDescent="0.25">
      <c r="A104" s="16" t="s">
        <v>116</v>
      </c>
    </row>
    <row r="105" spans="1:20" ht="15" hidden="1" x14ac:dyDescent="0.25">
      <c r="A105" s="29" t="s">
        <v>125</v>
      </c>
    </row>
    <row r="106" spans="1:20" ht="15" hidden="1" x14ac:dyDescent="0.25">
      <c r="A106" s="16" t="s">
        <v>144</v>
      </c>
    </row>
    <row r="107" spans="1:20" ht="15" hidden="1" x14ac:dyDescent="0.25">
      <c r="A107" s="29" t="s">
        <v>143</v>
      </c>
    </row>
    <row r="108" spans="1:20" ht="15" hidden="1" x14ac:dyDescent="0.25">
      <c r="A108" s="16" t="s">
        <v>151</v>
      </c>
    </row>
    <row r="109" spans="1:20" ht="15" hidden="1" x14ac:dyDescent="0.25">
      <c r="A109" s="29" t="s">
        <v>150</v>
      </c>
    </row>
    <row r="110" spans="1:20" ht="15" x14ac:dyDescent="0.25">
      <c r="A110" s="16" t="s">
        <v>152</v>
      </c>
    </row>
    <row r="111" spans="1:20" ht="15" x14ac:dyDescent="0.25">
      <c r="A111" s="29" t="s">
        <v>153</v>
      </c>
    </row>
    <row r="118" spans="1:1" ht="15" x14ac:dyDescent="0.25">
      <c r="A118" s="16" t="s">
        <v>39</v>
      </c>
    </row>
    <row r="119" spans="1:1" ht="15" x14ac:dyDescent="0.25">
      <c r="A119" s="16" t="s">
        <v>49</v>
      </c>
    </row>
    <row r="120" spans="1:1" ht="15" x14ac:dyDescent="0.25">
      <c r="A120" s="16" t="s">
        <v>40</v>
      </c>
    </row>
    <row r="121" spans="1:1" ht="15" x14ac:dyDescent="0.25">
      <c r="A121" s="16" t="s">
        <v>50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2025-01-21T14:54:39Z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