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1511961-C679-4502-BB88-5918677F0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3" i="2" l="1"/>
  <c r="V81" i="2"/>
  <c r="V80" i="2"/>
  <c r="T83" i="2"/>
  <c r="V79" i="2"/>
  <c r="S83" i="2"/>
  <c r="V53" i="2"/>
  <c r="R83" i="2"/>
  <c r="V76" i="2"/>
  <c r="V77" i="2"/>
  <c r="V78" i="2"/>
  <c r="V75" i="2"/>
  <c r="Q83" i="2"/>
  <c r="V9" i="2"/>
  <c r="V11" i="2"/>
  <c r="V13" i="2"/>
  <c r="V15" i="2"/>
  <c r="V17" i="2"/>
  <c r="P16" i="2"/>
  <c r="V16" i="2" s="1"/>
  <c r="P14" i="2"/>
  <c r="V14" i="2" s="1"/>
  <c r="P12" i="2"/>
  <c r="V12" i="2" s="1"/>
  <c r="P10" i="2"/>
  <c r="V10" i="2" s="1"/>
  <c r="P8" i="2"/>
  <c r="V8" i="2" s="1"/>
  <c r="P83" i="2" l="1"/>
  <c r="V74" i="2"/>
  <c r="O73" i="2"/>
  <c r="V73" i="2" s="1"/>
  <c r="V72" i="2"/>
  <c r="V71" i="2"/>
  <c r="N83" i="2"/>
  <c r="V29" i="2"/>
  <c r="M83" i="2"/>
  <c r="L83" i="2"/>
  <c r="V30" i="2"/>
  <c r="K83" i="2"/>
  <c r="V47" i="2"/>
  <c r="J83" i="2"/>
  <c r="V66" i="2"/>
  <c r="V67" i="2"/>
  <c r="V68" i="2"/>
  <c r="V65" i="2"/>
  <c r="V64" i="2"/>
  <c r="V21" i="2"/>
  <c r="V22" i="2"/>
  <c r="V23" i="2"/>
  <c r="V24" i="2"/>
  <c r="V25" i="2"/>
  <c r="V26" i="2"/>
  <c r="V27" i="2"/>
  <c r="V28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8" i="2"/>
  <c r="V49" i="2"/>
  <c r="V50" i="2"/>
  <c r="V51" i="2"/>
  <c r="V52" i="2"/>
  <c r="V54" i="2"/>
  <c r="V55" i="2"/>
  <c r="V56" i="2"/>
  <c r="V57" i="2"/>
  <c r="V58" i="2"/>
  <c r="V20" i="2"/>
  <c r="O83" i="2" l="1"/>
  <c r="V61" i="2"/>
  <c r="V63" i="2"/>
  <c r="I60" i="2"/>
  <c r="V60" i="2" s="1"/>
  <c r="I62" i="2"/>
  <c r="V62" i="2" s="1"/>
  <c r="I83" i="2" l="1"/>
  <c r="V70" i="2"/>
  <c r="H83" i="2" l="1"/>
</calcChain>
</file>

<file path=xl/sharedStrings.xml><?xml version="1.0" encoding="utf-8"?>
<sst xmlns="http://schemas.openxmlformats.org/spreadsheetml/2006/main" count="289" uniqueCount="171">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</sst>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5"/>
  <sheetViews>
    <sheetView tabSelected="1" topLeftCell="A4" zoomScale="120" zoomScaleNormal="120" workbookViewId="0">
      <selection activeCell="G117" sqref="G117"/>
    </sheetView>
  </sheetViews>
  <sheetFormatPr defaultColWidth="9.140625" defaultRowHeight="13.5" x14ac:dyDescent="0.25"/>
  <cols>
    <col min="1" max="1" width="46.42578125" style="3" customWidth="1"/>
    <col min="2" max="2" width="32.42578125" style="3" customWidth="1"/>
    <col min="3" max="4" width="13.7109375" style="2" customWidth="1"/>
    <col min="5" max="5" width="11.42578125" style="2" customWidth="1"/>
    <col min="6" max="6" width="9.42578125" style="2" customWidth="1"/>
    <col min="7" max="7" width="16.7109375" style="2" customWidth="1"/>
    <col min="8" max="8" width="14.140625" style="2" hidden="1" customWidth="1"/>
    <col min="9" max="20" width="18" style="48" hidden="1" customWidth="1"/>
    <col min="21" max="21" width="18" style="48" customWidth="1"/>
    <col min="22" max="22" width="13.85546875" style="26" hidden="1" customWidth="1"/>
    <col min="23" max="23" width="13.28515625" style="3" bestFit="1" customWidth="1"/>
    <col min="24" max="16384" width="9.140625" style="3"/>
  </cols>
  <sheetData>
    <row r="1" spans="1:22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51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6" t="s">
        <v>165</v>
      </c>
      <c r="V5" s="38" t="s">
        <v>6</v>
      </c>
    </row>
    <row r="6" spans="1:22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39"/>
    </row>
    <row r="7" spans="1:22" s="9" customFormat="1" ht="16.5" hidden="1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39"/>
    </row>
    <row r="8" spans="1:22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40"/>
      <c r="V8" s="39">
        <f>P8</f>
        <v>2549207</v>
      </c>
    </row>
    <row r="9" spans="1:22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40"/>
      <c r="V9" s="39">
        <f t="shared" ref="V9:V17" si="0">P9</f>
        <v>1</v>
      </c>
    </row>
    <row r="10" spans="1:22" s="16" customFormat="1" ht="15" hidden="1" x14ac:dyDescent="0.25">
      <c r="A10" s="15" t="s">
        <v>21</v>
      </c>
      <c r="B10" s="12" t="s">
        <v>118</v>
      </c>
      <c r="C10" s="24" t="s">
        <v>121</v>
      </c>
      <c r="D10" s="11" t="s">
        <v>15</v>
      </c>
      <c r="E10" s="11">
        <v>6502</v>
      </c>
      <c r="F10" s="11">
        <v>17.257999999999999</v>
      </c>
      <c r="G10" s="88" t="s">
        <v>32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40"/>
      <c r="R10" s="40"/>
      <c r="S10" s="40"/>
      <c r="T10" s="40"/>
      <c r="U10" s="40"/>
      <c r="V10" s="39">
        <f t="shared" si="0"/>
        <v>384708</v>
      </c>
    </row>
    <row r="11" spans="1:22" s="16" customFormat="1" ht="15" hidden="1" x14ac:dyDescent="0.25">
      <c r="A11" s="15" t="s">
        <v>21</v>
      </c>
      <c r="B11" s="12" t="s">
        <v>120</v>
      </c>
      <c r="C11" s="24" t="s">
        <v>121</v>
      </c>
      <c r="D11" s="11" t="s">
        <v>15</v>
      </c>
      <c r="E11" s="11">
        <v>6502</v>
      </c>
      <c r="F11" s="11">
        <v>17.257999999999999</v>
      </c>
      <c r="G11" s="88" t="s">
        <v>32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40"/>
      <c r="R11" s="40"/>
      <c r="S11" s="40"/>
      <c r="T11" s="40"/>
      <c r="U11" s="40"/>
      <c r="V11" s="39">
        <f t="shared" si="0"/>
        <v>1</v>
      </c>
    </row>
    <row r="12" spans="1:22" s="16" customFormat="1" ht="15" hidden="1" x14ac:dyDescent="0.25">
      <c r="A12" s="15" t="s">
        <v>21</v>
      </c>
      <c r="B12" s="12" t="s">
        <v>118</v>
      </c>
      <c r="C12" s="24" t="s">
        <v>122</v>
      </c>
      <c r="D12" s="11" t="s">
        <v>15</v>
      </c>
      <c r="E12" s="11">
        <v>6502</v>
      </c>
      <c r="F12" s="11">
        <v>17.257999999999999</v>
      </c>
      <c r="G12" s="88" t="s">
        <v>32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40"/>
      <c r="R12" s="40"/>
      <c r="S12" s="40"/>
      <c r="T12" s="40"/>
      <c r="U12" s="40"/>
      <c r="V12" s="39">
        <f t="shared" si="0"/>
        <v>1572193</v>
      </c>
    </row>
    <row r="13" spans="1:22" s="16" customFormat="1" ht="15" hidden="1" x14ac:dyDescent="0.25">
      <c r="A13" s="15" t="s">
        <v>21</v>
      </c>
      <c r="B13" s="12" t="s">
        <v>120</v>
      </c>
      <c r="C13" s="24" t="s">
        <v>122</v>
      </c>
      <c r="D13" s="11" t="s">
        <v>15</v>
      </c>
      <c r="E13" s="11">
        <v>6502</v>
      </c>
      <c r="F13" s="11">
        <v>17.257999999999999</v>
      </c>
      <c r="G13" s="88" t="s">
        <v>32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40"/>
      <c r="R13" s="40"/>
      <c r="S13" s="40"/>
      <c r="T13" s="40"/>
      <c r="U13" s="40"/>
      <c r="V13" s="39">
        <f t="shared" si="0"/>
        <v>1</v>
      </c>
    </row>
    <row r="14" spans="1:22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40"/>
      <c r="V14" s="39">
        <f t="shared" si="0"/>
        <v>235553</v>
      </c>
    </row>
    <row r="15" spans="1:22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40"/>
      <c r="V15" s="39">
        <f t="shared" si="0"/>
        <v>1</v>
      </c>
    </row>
    <row r="16" spans="1:22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49"/>
      <c r="V16" s="39">
        <f t="shared" si="0"/>
        <v>857162</v>
      </c>
    </row>
    <row r="17" spans="1:22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49"/>
      <c r="V17" s="39">
        <f t="shared" si="0"/>
        <v>1</v>
      </c>
    </row>
    <row r="18" spans="1:22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39"/>
    </row>
    <row r="19" spans="1:22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5"/>
    </row>
    <row r="20" spans="1:22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39">
        <f>J20</f>
        <v>1223231</v>
      </c>
    </row>
    <row r="21" spans="1:22" s="16" customFormat="1" ht="15" hidden="1" x14ac:dyDescent="0.25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39">
        <f t="shared" ref="V21:V58" si="1">J21</f>
        <v>282254.07</v>
      </c>
    </row>
    <row r="22" spans="1:22" s="16" customFormat="1" ht="16.5" hidden="1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39">
        <f t="shared" si="1"/>
        <v>135902.56</v>
      </c>
    </row>
    <row r="23" spans="1:22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39">
        <f t="shared" si="1"/>
        <v>18845.169999999998</v>
      </c>
    </row>
    <row r="24" spans="1:22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39">
        <f t="shared" si="1"/>
        <v>0</v>
      </c>
    </row>
    <row r="25" spans="1:22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39">
        <f t="shared" si="1"/>
        <v>0</v>
      </c>
    </row>
    <row r="26" spans="1:22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39">
        <f t="shared" si="1"/>
        <v>0</v>
      </c>
    </row>
    <row r="27" spans="1:22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39">
        <f t="shared" si="1"/>
        <v>0</v>
      </c>
    </row>
    <row r="28" spans="1:22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39">
        <f t="shared" si="1"/>
        <v>0</v>
      </c>
    </row>
    <row r="29" spans="1:22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46"/>
      <c r="V29" s="39">
        <f>SUM(M29)</f>
        <v>95000</v>
      </c>
    </row>
    <row r="30" spans="1:22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50"/>
      <c r="V30" s="39">
        <f>L30</f>
        <v>860169.7</v>
      </c>
    </row>
    <row r="31" spans="1:22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39">
        <f t="shared" si="1"/>
        <v>0</v>
      </c>
    </row>
    <row r="32" spans="1:22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39">
        <f t="shared" si="1"/>
        <v>0</v>
      </c>
    </row>
    <row r="33" spans="1:23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39">
        <f t="shared" si="1"/>
        <v>0</v>
      </c>
    </row>
    <row r="34" spans="1:23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39">
        <f t="shared" si="1"/>
        <v>0</v>
      </c>
    </row>
    <row r="35" spans="1:23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39">
        <f t="shared" si="1"/>
        <v>0</v>
      </c>
    </row>
    <row r="36" spans="1:23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39">
        <f t="shared" si="1"/>
        <v>0</v>
      </c>
    </row>
    <row r="37" spans="1:23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39">
        <f t="shared" si="1"/>
        <v>0</v>
      </c>
    </row>
    <row r="38" spans="1:23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39">
        <f t="shared" si="1"/>
        <v>0</v>
      </c>
    </row>
    <row r="39" spans="1:23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39">
        <f t="shared" si="1"/>
        <v>0</v>
      </c>
    </row>
    <row r="40" spans="1:23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39">
        <f t="shared" si="1"/>
        <v>0</v>
      </c>
    </row>
    <row r="41" spans="1:23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39">
        <f t="shared" si="1"/>
        <v>0</v>
      </c>
      <c r="W41" s="60"/>
    </row>
    <row r="42" spans="1:23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39">
        <f t="shared" si="1"/>
        <v>0</v>
      </c>
    </row>
    <row r="43" spans="1:23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39">
        <f t="shared" si="1"/>
        <v>0</v>
      </c>
    </row>
    <row r="44" spans="1:23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39">
        <f t="shared" si="1"/>
        <v>0</v>
      </c>
    </row>
    <row r="45" spans="1:23" s="16" customFormat="1" ht="15" hidden="1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39">
        <f t="shared" si="1"/>
        <v>0</v>
      </c>
    </row>
    <row r="46" spans="1:23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39">
        <f t="shared" si="1"/>
        <v>350151.85</v>
      </c>
    </row>
    <row r="47" spans="1:23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39">
        <f>K47</f>
        <v>159269.54</v>
      </c>
    </row>
    <row r="48" spans="1:23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39">
        <f t="shared" si="1"/>
        <v>0</v>
      </c>
    </row>
    <row r="49" spans="1:23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9">
        <f t="shared" si="1"/>
        <v>0</v>
      </c>
    </row>
    <row r="50" spans="1:23" s="16" customFormat="1" ht="15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9">
        <f t="shared" si="1"/>
        <v>0</v>
      </c>
    </row>
    <row r="51" spans="1:23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39">
        <f t="shared" si="1"/>
        <v>0</v>
      </c>
    </row>
    <row r="52" spans="1:23" s="16" customFormat="1" ht="15" hidden="1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39">
        <f t="shared" si="1"/>
        <v>0</v>
      </c>
    </row>
    <row r="53" spans="1:23" s="16" customFormat="1" ht="15" hidden="1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46"/>
      <c r="V53" s="39">
        <f>R53</f>
        <v>12881</v>
      </c>
    </row>
    <row r="54" spans="1:23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39">
        <f t="shared" si="1"/>
        <v>0</v>
      </c>
    </row>
    <row r="55" spans="1:23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39">
        <f t="shared" si="1"/>
        <v>0</v>
      </c>
      <c r="W55" s="53"/>
    </row>
    <row r="56" spans="1:23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39">
        <f t="shared" si="1"/>
        <v>0</v>
      </c>
    </row>
    <row r="57" spans="1:23" s="16" customFormat="1" ht="15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39">
        <f t="shared" si="1"/>
        <v>0</v>
      </c>
    </row>
    <row r="58" spans="1:23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39">
        <f t="shared" si="1"/>
        <v>0</v>
      </c>
    </row>
    <row r="59" spans="1:23" s="16" customFormat="1" ht="15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2"/>
      <c r="V59" s="39"/>
    </row>
    <row r="60" spans="1:23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39">
        <f>I60</f>
        <v>1076176</v>
      </c>
    </row>
    <row r="61" spans="1:23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39">
        <f t="shared" ref="V61:V64" si="2">I61</f>
        <v>1</v>
      </c>
    </row>
    <row r="62" spans="1:23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39">
        <f t="shared" si="2"/>
        <v>94088</v>
      </c>
    </row>
    <row r="63" spans="1:23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39">
        <f t="shared" si="2"/>
        <v>1</v>
      </c>
    </row>
    <row r="64" spans="1:23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39">
        <f t="shared" si="2"/>
        <v>0</v>
      </c>
    </row>
    <row r="65" spans="1:22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39">
        <f>J65</f>
        <v>8049.48</v>
      </c>
    </row>
    <row r="66" spans="1:22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39">
        <f t="shared" ref="V66:V68" si="3">J66</f>
        <v>357136.26</v>
      </c>
    </row>
    <row r="67" spans="1:22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39">
        <f t="shared" si="3"/>
        <v>15350.55</v>
      </c>
    </row>
    <row r="68" spans="1:22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3">
        <f t="shared" si="3"/>
        <v>41828.6</v>
      </c>
    </row>
    <row r="69" spans="1:22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39"/>
    </row>
    <row r="70" spans="1:22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39">
        <f>SUM(H70:I70)</f>
        <v>12192.399999999998</v>
      </c>
    </row>
    <row r="71" spans="1:22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46"/>
      <c r="V71" s="39">
        <f>SUM(N71)</f>
        <v>13652.32</v>
      </c>
    </row>
    <row r="72" spans="1:22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46"/>
      <c r="V72" s="39">
        <f>SUM(N72)</f>
        <v>22924.78</v>
      </c>
    </row>
    <row r="73" spans="1:22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46"/>
      <c r="V73" s="39">
        <f>O73</f>
        <v>136721.35011927999</v>
      </c>
    </row>
    <row r="74" spans="1:22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46"/>
      <c r="V74" s="39">
        <f>O74</f>
        <v>1</v>
      </c>
    </row>
    <row r="75" spans="1:22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46"/>
      <c r="V75" s="39">
        <f>Q75</f>
        <v>13735</v>
      </c>
    </row>
    <row r="76" spans="1:22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46"/>
      <c r="V76" s="39">
        <f t="shared" ref="V76:V78" si="4">Q76</f>
        <v>30513.759999999998</v>
      </c>
    </row>
    <row r="77" spans="1:22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46"/>
      <c r="V77" s="39">
        <f t="shared" si="4"/>
        <v>40685.01</v>
      </c>
    </row>
    <row r="78" spans="1:22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46"/>
      <c r="V78" s="39">
        <f t="shared" si="4"/>
        <v>8943.77</v>
      </c>
    </row>
    <row r="79" spans="1:22" s="16" customFormat="1" ht="16.5" hidden="1" x14ac:dyDescent="0.25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46"/>
      <c r="V79" s="39">
        <f>S79</f>
        <v>50027.554777363024</v>
      </c>
    </row>
    <row r="80" spans="1:22" s="16" customFormat="1" ht="16.5" hidden="1" x14ac:dyDescent="0.3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46"/>
      <c r="V80" s="39">
        <f>T80</f>
        <v>3074.94</v>
      </c>
    </row>
    <row r="81" spans="1:22" s="16" customFormat="1" ht="15.75" x14ac:dyDescent="0.3">
      <c r="A81" s="45" t="s">
        <v>166</v>
      </c>
      <c r="B81" s="12" t="s">
        <v>118</v>
      </c>
      <c r="C81" s="96" t="s">
        <v>170</v>
      </c>
      <c r="D81" s="95" t="s">
        <v>168</v>
      </c>
      <c r="E81" s="11" t="s">
        <v>167</v>
      </c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v>160.56</v>
      </c>
      <c r="V81" s="39">
        <f>U81</f>
        <v>160.56</v>
      </c>
    </row>
    <row r="82" spans="1:22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39"/>
    </row>
    <row r="83" spans="1:22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55">
        <f>SUM(R52:R55)</f>
        <v>12881</v>
      </c>
      <c r="S83" s="55">
        <f>SUM(S59:S81)</f>
        <v>50027.554777363024</v>
      </c>
      <c r="T83" s="55">
        <f>SUM(T57:T81)</f>
        <v>3074.94</v>
      </c>
      <c r="U83" s="55">
        <f>SUM(U58:U81)</f>
        <v>160.56</v>
      </c>
      <c r="V83" s="39"/>
    </row>
    <row r="84" spans="1:22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9"/>
    </row>
    <row r="85" spans="1:22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2"/>
    </row>
    <row r="86" spans="1:22" s="16" customFormat="1" ht="15" hidden="1" x14ac:dyDescent="0.25">
      <c r="A86" s="16" t="s">
        <v>47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2"/>
    </row>
    <row r="87" spans="1:22" s="16" customFormat="1" ht="15" hidden="1" x14ac:dyDescent="0.25">
      <c r="A87" s="29" t="s">
        <v>43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2"/>
    </row>
    <row r="88" spans="1:22" s="16" customFormat="1" ht="15" hidden="1" x14ac:dyDescent="0.25">
      <c r="A88" s="16" t="s">
        <v>61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2"/>
    </row>
    <row r="89" spans="1:22" s="16" customFormat="1" ht="15" hidden="1" x14ac:dyDescent="0.25">
      <c r="A89" s="29" t="s">
        <v>60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2"/>
    </row>
    <row r="90" spans="1:22" s="16" customFormat="1" ht="15" hidden="1" x14ac:dyDescent="0.25">
      <c r="A90" s="16" t="s">
        <v>85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2"/>
    </row>
    <row r="91" spans="1:22" s="16" customFormat="1" ht="15" hidden="1" x14ac:dyDescent="0.25">
      <c r="A91" s="29" t="s">
        <v>86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2"/>
    </row>
    <row r="92" spans="1:22" s="16" customFormat="1" ht="15" hidden="1" x14ac:dyDescent="0.25">
      <c r="A92" s="16" t="s">
        <v>93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2"/>
    </row>
    <row r="93" spans="1:22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2"/>
    </row>
    <row r="94" spans="1:22" s="16" customFormat="1" ht="15" hidden="1" x14ac:dyDescent="0.25">
      <c r="A94" s="16" t="s">
        <v>99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2"/>
    </row>
    <row r="95" spans="1:22" s="16" customFormat="1" ht="15" hidden="1" x14ac:dyDescent="0.25">
      <c r="A95" s="29" t="s">
        <v>98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2"/>
    </row>
    <row r="96" spans="1:22" s="16" customFormat="1" ht="15" hidden="1" x14ac:dyDescent="0.25">
      <c r="A96" s="16" t="s">
        <v>102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2"/>
    </row>
    <row r="97" spans="1:22" s="16" customFormat="1" ht="15" hidden="1" x14ac:dyDescent="0.25">
      <c r="A97" s="29" t="s">
        <v>103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2"/>
    </row>
    <row r="98" spans="1:22" s="16" customFormat="1" ht="15" hidden="1" x14ac:dyDescent="0.25">
      <c r="A98" s="16" t="s">
        <v>105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2"/>
    </row>
    <row r="99" spans="1:22" s="16" customFormat="1" ht="15" hidden="1" x14ac:dyDescent="0.25">
      <c r="A99" s="29" t="s">
        <v>43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2"/>
    </row>
    <row r="100" spans="1:22" s="16" customFormat="1" ht="15" hidden="1" x14ac:dyDescent="0.25">
      <c r="A100" s="16" t="s">
        <v>112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2"/>
    </row>
    <row r="101" spans="1:22" ht="15" hidden="1" x14ac:dyDescent="0.25">
      <c r="A101" s="29" t="s">
        <v>111</v>
      </c>
    </row>
    <row r="102" spans="1:22" s="77" customFormat="1" hidden="1" x14ac:dyDescent="0.25">
      <c r="A102" s="76" t="s">
        <v>113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22" ht="15" hidden="1" x14ac:dyDescent="0.25">
      <c r="A104" s="16" t="s">
        <v>116</v>
      </c>
    </row>
    <row r="105" spans="1:22" ht="15" hidden="1" x14ac:dyDescent="0.25">
      <c r="A105" s="29" t="s">
        <v>125</v>
      </c>
    </row>
    <row r="106" spans="1:22" ht="15" hidden="1" x14ac:dyDescent="0.25">
      <c r="A106" s="16" t="s">
        <v>144</v>
      </c>
    </row>
    <row r="107" spans="1:22" ht="15" hidden="1" x14ac:dyDescent="0.25">
      <c r="A107" s="29" t="s">
        <v>143</v>
      </c>
    </row>
    <row r="108" spans="1:22" ht="15" hidden="1" x14ac:dyDescent="0.25">
      <c r="A108" s="16" t="s">
        <v>151</v>
      </c>
    </row>
    <row r="109" spans="1:22" ht="15" hidden="1" x14ac:dyDescent="0.25">
      <c r="A109" s="29" t="s">
        <v>150</v>
      </c>
    </row>
    <row r="110" spans="1:22" ht="15" hidden="1" x14ac:dyDescent="0.25">
      <c r="A110" s="16" t="s">
        <v>152</v>
      </c>
    </row>
    <row r="111" spans="1:22" ht="15" hidden="1" x14ac:dyDescent="0.25">
      <c r="A111" s="29" t="s">
        <v>153</v>
      </c>
    </row>
    <row r="112" spans="1:22" ht="15" hidden="1" x14ac:dyDescent="0.25">
      <c r="A112" s="16" t="s">
        <v>164</v>
      </c>
    </row>
    <row r="113" spans="1:1" ht="15" hidden="1" x14ac:dyDescent="0.25">
      <c r="A113" s="29" t="s">
        <v>143</v>
      </c>
    </row>
    <row r="114" spans="1:1" ht="15" x14ac:dyDescent="0.25">
      <c r="A114" s="16" t="s">
        <v>169</v>
      </c>
    </row>
    <row r="115" spans="1:1" ht="15" x14ac:dyDescent="0.25">
      <c r="A115" s="29" t="s">
        <v>143</v>
      </c>
    </row>
    <row r="122" spans="1:1" ht="15" x14ac:dyDescent="0.25">
      <c r="A122" s="16" t="s">
        <v>39</v>
      </c>
    </row>
    <row r="123" spans="1:1" ht="15" x14ac:dyDescent="0.25">
      <c r="A123" s="16" t="s">
        <v>49</v>
      </c>
    </row>
    <row r="124" spans="1:1" ht="15" x14ac:dyDescent="0.25">
      <c r="A124" s="16" t="s">
        <v>40</v>
      </c>
    </row>
    <row r="125" spans="1:1" ht="15" x14ac:dyDescent="0.25">
      <c r="A125" s="16" t="s">
        <v>50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2025-04-02T15:36:08Z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