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D8DCD8D8-7962-41A4-AFF4-707C9B66F8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L64" i="2"/>
  <c r="K64" i="2"/>
  <c r="M9" i="2"/>
  <c r="M38" i="2"/>
  <c r="M40" i="2"/>
  <c r="M41" i="2"/>
  <c r="M42" i="2"/>
  <c r="M43" i="2"/>
  <c r="M44" i="2"/>
  <c r="M45" i="2"/>
  <c r="M46" i="2"/>
  <c r="M47" i="2"/>
  <c r="J39" i="2"/>
  <c r="M39" i="2" s="1"/>
  <c r="J37" i="2"/>
  <c r="M29" i="2"/>
  <c r="I64" i="2"/>
  <c r="I28" i="2"/>
  <c r="M28" i="2" s="1"/>
  <c r="M60" i="2"/>
  <c r="J64" i="2" l="1"/>
  <c r="M37" i="2"/>
  <c r="H64" i="2"/>
</calcChain>
</file>

<file path=xl/sharedStrings.xml><?xml version="1.0" encoding="utf-8"?>
<sst xmlns="http://schemas.openxmlformats.org/spreadsheetml/2006/main" count="133" uniqueCount="83">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</sst>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topLeftCell="A3" zoomScale="120" zoomScaleNormal="120" workbookViewId="0">
      <selection activeCell="A7" sqref="A7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11" width="18" style="2" hidden="1" customWidth="1"/>
    <col min="12" max="12" width="18" style="2" customWidth="1"/>
    <col min="13" max="13" width="12.1796875" style="3" hidden="1" customWidth="1"/>
    <col min="14" max="14" width="13.26953125" style="3" bestFit="1" customWidth="1"/>
    <col min="15" max="16384" width="9.1796875" style="3"/>
  </cols>
  <sheetData>
    <row r="1" spans="1:13" ht="20.5" x14ac:dyDescent="0.45">
      <c r="A1" s="3" t="s">
        <v>11</v>
      </c>
      <c r="B1" s="78" t="s">
        <v>10</v>
      </c>
      <c r="C1" s="79"/>
      <c r="D1" s="79"/>
      <c r="E1" s="79"/>
      <c r="F1" s="79"/>
      <c r="G1" s="19"/>
      <c r="H1" s="19"/>
      <c r="I1" s="19"/>
      <c r="J1" s="19"/>
      <c r="K1" s="19"/>
      <c r="L1" s="19"/>
    </row>
    <row r="2" spans="1:13" ht="20.5" x14ac:dyDescent="0.45">
      <c r="A2" s="38" t="s">
        <v>7</v>
      </c>
      <c r="B2" s="6"/>
      <c r="C2" s="6"/>
      <c r="D2" s="6"/>
      <c r="E2" s="7"/>
      <c r="F2" s="7"/>
      <c r="G2" s="7"/>
    </row>
    <row r="3" spans="1:13" ht="20.5" x14ac:dyDescent="0.45">
      <c r="A3" s="4" t="s">
        <v>12</v>
      </c>
      <c r="C3" s="1"/>
    </row>
    <row r="4" spans="1:13" ht="21" thickBot="1" x14ac:dyDescent="0.5">
      <c r="A4" s="4"/>
      <c r="B4" s="5"/>
      <c r="C4" s="1"/>
    </row>
    <row r="5" spans="1:13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35</v>
      </c>
      <c r="H5" s="39" t="s">
        <v>50</v>
      </c>
      <c r="I5" s="61" t="s">
        <v>61</v>
      </c>
      <c r="J5" s="61" t="s">
        <v>64</v>
      </c>
      <c r="K5" s="61" t="s">
        <v>74</v>
      </c>
      <c r="L5" s="61" t="s">
        <v>79</v>
      </c>
      <c r="M5" s="8" t="s">
        <v>6</v>
      </c>
    </row>
    <row r="6" spans="1:13" s="9" customFormat="1" ht="14.5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3"/>
    </row>
    <row r="7" spans="1:13" s="9" customFormat="1" ht="14.5" x14ac:dyDescent="0.35">
      <c r="A7" s="10" t="s">
        <v>75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21"/>
    </row>
    <row r="8" spans="1:13" s="9" customFormat="1" ht="15" x14ac:dyDescent="0.35">
      <c r="A8" s="40" t="s">
        <v>13</v>
      </c>
      <c r="B8" s="60" t="s">
        <v>57</v>
      </c>
      <c r="C8" s="48" t="s">
        <v>82</v>
      </c>
      <c r="D8" s="67" t="s">
        <v>27</v>
      </c>
      <c r="E8" s="68" t="s">
        <v>28</v>
      </c>
      <c r="F8" s="10" t="s">
        <v>20</v>
      </c>
      <c r="G8" s="10"/>
      <c r="H8" s="41"/>
      <c r="I8" s="41"/>
      <c r="J8" s="41"/>
      <c r="K8" s="41"/>
      <c r="L8" s="77">
        <v>95000</v>
      </c>
      <c r="M8" s="52">
        <f>L8</f>
        <v>95000</v>
      </c>
    </row>
    <row r="9" spans="1:13" s="9" customFormat="1" ht="14.5" hidden="1" x14ac:dyDescent="0.35">
      <c r="A9" s="44" t="s">
        <v>15</v>
      </c>
      <c r="B9" s="60" t="s">
        <v>57</v>
      </c>
      <c r="C9" s="10" t="s">
        <v>78</v>
      </c>
      <c r="D9" s="67" t="s">
        <v>33</v>
      </c>
      <c r="E9" s="67" t="s">
        <v>34</v>
      </c>
      <c r="F9" s="11" t="s">
        <v>14</v>
      </c>
      <c r="G9" s="11"/>
      <c r="H9" s="41"/>
      <c r="I9" s="41"/>
      <c r="J9" s="41"/>
      <c r="K9" s="77">
        <v>575549.14</v>
      </c>
      <c r="L9" s="77"/>
      <c r="M9" s="52">
        <f>K9</f>
        <v>575549.14</v>
      </c>
    </row>
    <row r="10" spans="1:13" s="9" customFormat="1" ht="14.5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52"/>
    </row>
    <row r="11" spans="1:13" s="9" customFormat="1" ht="15" thickBot="1" x14ac:dyDescent="0.4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52"/>
    </row>
    <row r="12" spans="1:13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52"/>
    </row>
    <row r="13" spans="1:13" s="9" customFormat="1" ht="14.5" hidden="1" x14ac:dyDescent="0.35">
      <c r="A13" s="10" t="s">
        <v>36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52"/>
    </row>
    <row r="14" spans="1:13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59" t="s">
        <v>37</v>
      </c>
      <c r="H14" s="41"/>
      <c r="I14" s="41"/>
      <c r="J14" s="41"/>
      <c r="K14" s="41"/>
      <c r="L14" s="41"/>
      <c r="M14" s="52"/>
    </row>
    <row r="15" spans="1:13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59" t="s">
        <v>37</v>
      </c>
      <c r="H15" s="41"/>
      <c r="I15" s="41"/>
      <c r="J15" s="41"/>
      <c r="K15" s="41"/>
      <c r="L15" s="41"/>
      <c r="M15" s="52"/>
    </row>
    <row r="16" spans="1:13" s="9" customFormat="1" ht="14.5" hidden="1" x14ac:dyDescent="0.35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52"/>
    </row>
    <row r="17" spans="1:13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52"/>
    </row>
    <row r="18" spans="1:13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52"/>
    </row>
    <row r="19" spans="1:13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52"/>
    </row>
    <row r="20" spans="1:13" s="9" customFormat="1" ht="14.5" hidden="1" x14ac:dyDescent="0.35">
      <c r="A20" s="10" t="s">
        <v>38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52"/>
    </row>
    <row r="21" spans="1:13" s="9" customFormat="1" ht="14.5" hidden="1" x14ac:dyDescent="0.35">
      <c r="A21" s="37"/>
      <c r="B21" s="11"/>
      <c r="C21" s="57"/>
      <c r="D21" s="48" t="s">
        <v>42</v>
      </c>
      <c r="E21" s="48" t="s">
        <v>43</v>
      </c>
      <c r="F21" s="10">
        <v>17.245000000000001</v>
      </c>
      <c r="G21" s="59" t="s">
        <v>39</v>
      </c>
      <c r="H21" s="41"/>
      <c r="I21" s="41"/>
      <c r="J21" s="41"/>
      <c r="K21" s="41"/>
      <c r="L21" s="41"/>
      <c r="M21" s="52"/>
    </row>
    <row r="22" spans="1:13" s="9" customFormat="1" ht="14.5" hidden="1" x14ac:dyDescent="0.35">
      <c r="A22" s="37"/>
      <c r="B22" s="11"/>
      <c r="C22" s="57"/>
      <c r="D22" s="48" t="s">
        <v>42</v>
      </c>
      <c r="E22" s="48" t="s">
        <v>43</v>
      </c>
      <c r="F22" s="10">
        <v>17.245000000000001</v>
      </c>
      <c r="G22" s="59" t="s">
        <v>39</v>
      </c>
      <c r="H22" s="41"/>
      <c r="I22" s="41"/>
      <c r="J22" s="41"/>
      <c r="K22" s="41"/>
      <c r="L22" s="41"/>
      <c r="M22" s="52"/>
    </row>
    <row r="23" spans="1:13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52"/>
    </row>
    <row r="24" spans="1:13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52"/>
    </row>
    <row r="25" spans="1:13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52"/>
    </row>
    <row r="26" spans="1:13" s="9" customFormat="1" ht="14.5" hidden="1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52"/>
    </row>
    <row r="27" spans="1:13" s="9" customFormat="1" ht="14.5" hidden="1" x14ac:dyDescent="0.35">
      <c r="A27" s="10" t="s">
        <v>55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52"/>
    </row>
    <row r="28" spans="1:13" s="9" customFormat="1" ht="15.5" hidden="1" x14ac:dyDescent="0.35">
      <c r="A28" s="62" t="s">
        <v>56</v>
      </c>
      <c r="B28" s="60" t="s">
        <v>57</v>
      </c>
      <c r="C28" s="10" t="s">
        <v>58</v>
      </c>
      <c r="D28" s="10" t="s">
        <v>23</v>
      </c>
      <c r="E28" s="10" t="s">
        <v>24</v>
      </c>
      <c r="F28" s="10">
        <v>17.225000000000001</v>
      </c>
      <c r="G28" s="76" t="s">
        <v>59</v>
      </c>
      <c r="H28" s="41"/>
      <c r="I28" s="77">
        <f>300000-1</f>
        <v>299999</v>
      </c>
      <c r="J28" s="77"/>
      <c r="K28" s="77"/>
      <c r="L28" s="77"/>
      <c r="M28" s="52">
        <f>SUM(I28)</f>
        <v>299999</v>
      </c>
    </row>
    <row r="29" spans="1:13" s="9" customFormat="1" ht="15.5" hidden="1" x14ac:dyDescent="0.35">
      <c r="A29" s="62" t="s">
        <v>56</v>
      </c>
      <c r="B29" s="63" t="s">
        <v>60</v>
      </c>
      <c r="C29" s="10" t="s">
        <v>58</v>
      </c>
      <c r="D29" s="10" t="s">
        <v>23</v>
      </c>
      <c r="E29" s="10" t="s">
        <v>24</v>
      </c>
      <c r="F29" s="10">
        <v>17.225000000000001</v>
      </c>
      <c r="G29" s="76" t="s">
        <v>59</v>
      </c>
      <c r="H29" s="41"/>
      <c r="I29" s="77">
        <v>1</v>
      </c>
      <c r="J29" s="77"/>
      <c r="K29" s="77"/>
      <c r="L29" s="77"/>
      <c r="M29" s="52">
        <f>SUM(I29)</f>
        <v>1</v>
      </c>
    </row>
    <row r="30" spans="1:13" s="9" customFormat="1" ht="14.5" hidden="1" x14ac:dyDescent="0.35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52"/>
    </row>
    <row r="31" spans="1:13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52"/>
    </row>
    <row r="32" spans="1:13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52"/>
    </row>
    <row r="33" spans="1:14" s="9" customFormat="1" ht="14.5" hidden="1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52"/>
    </row>
    <row r="34" spans="1:14" s="9" customFormat="1" ht="14.5" hidden="1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52"/>
    </row>
    <row r="35" spans="1:14" s="9" customFormat="1" ht="14.5" hidden="1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52"/>
    </row>
    <row r="36" spans="1:14" s="9" customFormat="1" ht="14.5" hidden="1" x14ac:dyDescent="0.35">
      <c r="A36" s="10" t="s">
        <v>65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52"/>
    </row>
    <row r="37" spans="1:14" s="9" customFormat="1" ht="15.5" hidden="1" x14ac:dyDescent="0.35">
      <c r="A37" s="64" t="s">
        <v>66</v>
      </c>
      <c r="B37" s="11" t="s">
        <v>67</v>
      </c>
      <c r="C37" s="48" t="s">
        <v>68</v>
      </c>
      <c r="D37" s="65" t="s">
        <v>25</v>
      </c>
      <c r="E37" s="65">
        <v>6501</v>
      </c>
      <c r="F37" s="11">
        <v>17.259</v>
      </c>
      <c r="G37" s="70" t="s">
        <v>40</v>
      </c>
      <c r="H37" s="41"/>
      <c r="I37" s="41"/>
      <c r="J37" s="77">
        <f>936861-1</f>
        <v>936860</v>
      </c>
      <c r="K37" s="77"/>
      <c r="L37" s="77"/>
      <c r="M37" s="52">
        <f>SUM(J37)</f>
        <v>936860</v>
      </c>
    </row>
    <row r="38" spans="1:14" s="9" customFormat="1" ht="15.5" hidden="1" x14ac:dyDescent="0.35">
      <c r="A38" s="64" t="s">
        <v>66</v>
      </c>
      <c r="B38" s="11" t="s">
        <v>69</v>
      </c>
      <c r="C38" s="48" t="s">
        <v>68</v>
      </c>
      <c r="D38" s="65" t="s">
        <v>25</v>
      </c>
      <c r="E38" s="65">
        <v>6501</v>
      </c>
      <c r="F38" s="11">
        <v>17.259</v>
      </c>
      <c r="G38" s="70" t="s">
        <v>40</v>
      </c>
      <c r="H38" s="41"/>
      <c r="I38" s="41"/>
      <c r="J38" s="77">
        <v>1</v>
      </c>
      <c r="K38" s="77"/>
      <c r="L38" s="77"/>
      <c r="M38" s="52">
        <f t="shared" ref="M38:M47" si="0">SUM(J38)</f>
        <v>1</v>
      </c>
    </row>
    <row r="39" spans="1:14" s="9" customFormat="1" ht="15.5" hidden="1" x14ac:dyDescent="0.35">
      <c r="A39" s="42" t="s">
        <v>70</v>
      </c>
      <c r="B39" s="11" t="s">
        <v>67</v>
      </c>
      <c r="C39" s="48" t="s">
        <v>71</v>
      </c>
      <c r="D39" s="66" t="s">
        <v>29</v>
      </c>
      <c r="E39" s="66">
        <v>6502</v>
      </c>
      <c r="F39" s="10">
        <v>17.257999999999999</v>
      </c>
      <c r="G39" s="70" t="s">
        <v>40</v>
      </c>
      <c r="H39" s="41"/>
      <c r="I39" s="41"/>
      <c r="J39" s="77">
        <f>175384-1</f>
        <v>175383</v>
      </c>
      <c r="K39" s="77"/>
      <c r="L39" s="77"/>
      <c r="M39" s="52">
        <f t="shared" si="0"/>
        <v>175383</v>
      </c>
    </row>
    <row r="40" spans="1:14" s="9" customFormat="1" ht="15.5" hidden="1" x14ac:dyDescent="0.35">
      <c r="A40" s="42" t="s">
        <v>70</v>
      </c>
      <c r="B40" s="11" t="s">
        <v>69</v>
      </c>
      <c r="C40" s="48" t="s">
        <v>71</v>
      </c>
      <c r="D40" s="66" t="s">
        <v>29</v>
      </c>
      <c r="E40" s="66">
        <v>6502</v>
      </c>
      <c r="F40" s="10">
        <v>17.257999999999999</v>
      </c>
      <c r="G40" s="70" t="s">
        <v>40</v>
      </c>
      <c r="H40" s="41"/>
      <c r="I40" s="41"/>
      <c r="J40" s="77">
        <v>1</v>
      </c>
      <c r="K40" s="77"/>
      <c r="L40" s="77"/>
      <c r="M40" s="52">
        <f t="shared" si="0"/>
        <v>1</v>
      </c>
    </row>
    <row r="41" spans="1:14" s="9" customFormat="1" ht="15.5" hidden="1" x14ac:dyDescent="0.35">
      <c r="A41" s="42"/>
      <c r="B41" s="11"/>
      <c r="C41" s="10"/>
      <c r="D41" s="66" t="s">
        <v>29</v>
      </c>
      <c r="E41" s="66">
        <v>6502</v>
      </c>
      <c r="F41" s="10">
        <v>17.257999999999999</v>
      </c>
      <c r="G41" s="70" t="s">
        <v>40</v>
      </c>
      <c r="H41" s="41"/>
      <c r="I41" s="41"/>
      <c r="J41" s="77"/>
      <c r="K41" s="77"/>
      <c r="L41" s="77"/>
      <c r="M41" s="52">
        <f t="shared" si="0"/>
        <v>0</v>
      </c>
    </row>
    <row r="42" spans="1:14" s="9" customFormat="1" ht="15.5" hidden="1" x14ac:dyDescent="0.35">
      <c r="A42" s="42"/>
      <c r="B42" s="11"/>
      <c r="C42" s="10"/>
      <c r="D42" s="66" t="s">
        <v>29</v>
      </c>
      <c r="E42" s="66">
        <v>6502</v>
      </c>
      <c r="F42" s="10">
        <v>17.257999999999999</v>
      </c>
      <c r="G42" s="70" t="s">
        <v>40</v>
      </c>
      <c r="H42" s="41"/>
      <c r="I42" s="41"/>
      <c r="J42" s="77"/>
      <c r="K42" s="77"/>
      <c r="L42" s="77"/>
      <c r="M42" s="52">
        <f t="shared" si="0"/>
        <v>0</v>
      </c>
    </row>
    <row r="43" spans="1:14" s="9" customFormat="1" ht="15.5" hidden="1" x14ac:dyDescent="0.35">
      <c r="A43" s="37"/>
      <c r="B43" s="11"/>
      <c r="C43" s="10"/>
      <c r="D43" s="66" t="s">
        <v>26</v>
      </c>
      <c r="E43" s="66">
        <v>6503</v>
      </c>
      <c r="F43" s="10">
        <v>17.277999999999999</v>
      </c>
      <c r="G43" s="70" t="s">
        <v>40</v>
      </c>
      <c r="H43" s="41"/>
      <c r="I43" s="41"/>
      <c r="J43" s="77"/>
      <c r="K43" s="77"/>
      <c r="L43" s="77"/>
      <c r="M43" s="52">
        <f t="shared" si="0"/>
        <v>0</v>
      </c>
    </row>
    <row r="44" spans="1:14" s="9" customFormat="1" ht="15.5" hidden="1" x14ac:dyDescent="0.35">
      <c r="A44" s="37"/>
      <c r="B44" s="11"/>
      <c r="C44" s="10"/>
      <c r="D44" s="66" t="s">
        <v>26</v>
      </c>
      <c r="E44" s="66">
        <v>6503</v>
      </c>
      <c r="F44" s="10">
        <v>17.277999999999999</v>
      </c>
      <c r="G44" s="70" t="s">
        <v>40</v>
      </c>
      <c r="H44" s="41"/>
      <c r="I44" s="41"/>
      <c r="J44" s="77"/>
      <c r="K44" s="77"/>
      <c r="L44" s="77"/>
      <c r="M44" s="52">
        <f t="shared" si="0"/>
        <v>0</v>
      </c>
    </row>
    <row r="45" spans="1:14" s="9" customFormat="1" ht="15.5" hidden="1" x14ac:dyDescent="0.35">
      <c r="A45" s="37"/>
      <c r="B45" s="11"/>
      <c r="C45" s="10"/>
      <c r="D45" s="66" t="s">
        <v>26</v>
      </c>
      <c r="E45" s="65">
        <v>6503</v>
      </c>
      <c r="F45" s="10">
        <v>17.277999999999999</v>
      </c>
      <c r="G45" s="70" t="s">
        <v>40</v>
      </c>
      <c r="H45" s="41"/>
      <c r="I45" s="41"/>
      <c r="J45" s="77"/>
      <c r="K45" s="77"/>
      <c r="L45" s="77"/>
      <c r="M45" s="52">
        <f t="shared" si="0"/>
        <v>0</v>
      </c>
    </row>
    <row r="46" spans="1:14" s="9" customFormat="1" ht="15.5" hidden="1" x14ac:dyDescent="0.35">
      <c r="A46" s="37"/>
      <c r="B46" s="11"/>
      <c r="C46" s="10"/>
      <c r="D46" s="66" t="s">
        <v>26</v>
      </c>
      <c r="E46" s="65">
        <v>6503</v>
      </c>
      <c r="F46" s="10">
        <v>17.277999999999999</v>
      </c>
      <c r="G46" s="70" t="s">
        <v>40</v>
      </c>
      <c r="H46" s="41"/>
      <c r="I46" s="41"/>
      <c r="J46" s="77"/>
      <c r="K46" s="77"/>
      <c r="L46" s="77"/>
      <c r="M46" s="52">
        <f t="shared" si="0"/>
        <v>0</v>
      </c>
    </row>
    <row r="47" spans="1:14" s="9" customFormat="1" ht="14.5" hidden="1" x14ac:dyDescent="0.35">
      <c r="A47" s="37"/>
      <c r="B47" s="11"/>
      <c r="C47" s="49"/>
      <c r="D47" s="10"/>
      <c r="E47" s="11"/>
      <c r="F47" s="10"/>
      <c r="G47" s="10"/>
      <c r="H47" s="41"/>
      <c r="I47" s="41"/>
      <c r="J47" s="77"/>
      <c r="K47" s="77"/>
      <c r="L47" s="77"/>
      <c r="M47" s="52">
        <f t="shared" si="0"/>
        <v>0</v>
      </c>
    </row>
    <row r="48" spans="1:14" s="9" customFormat="1" ht="14.5" hidden="1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77"/>
      <c r="K48" s="77"/>
      <c r="L48" s="77"/>
      <c r="M48" s="52"/>
      <c r="N48" s="54"/>
    </row>
    <row r="49" spans="1:13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41"/>
      <c r="J49" s="77"/>
      <c r="K49" s="77"/>
      <c r="L49" s="77"/>
      <c r="M49" s="52"/>
    </row>
    <row r="50" spans="1:13" s="9" customFormat="1" ht="14.5" hidden="1" x14ac:dyDescent="0.35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52"/>
    </row>
    <row r="51" spans="1:13" s="9" customFormat="1" ht="14.5" hidden="1" x14ac:dyDescent="0.35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52"/>
    </row>
    <row r="52" spans="1:13" s="9" customFormat="1" ht="14.5" hidden="1" x14ac:dyDescent="0.35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52"/>
    </row>
    <row r="53" spans="1:13" s="9" customFormat="1" ht="14.5" hidden="1" x14ac:dyDescent="0.35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52"/>
    </row>
    <row r="54" spans="1:13" s="9" customFormat="1" ht="14.5" hidden="1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52"/>
    </row>
    <row r="55" spans="1:13" s="9" customFormat="1" ht="14.5" hidden="1" x14ac:dyDescent="0.35">
      <c r="A55" s="10" t="s">
        <v>54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52"/>
    </row>
    <row r="56" spans="1:13" s="9" customFormat="1" ht="14.5" hidden="1" x14ac:dyDescent="0.35">
      <c r="A56" s="42" t="s">
        <v>16</v>
      </c>
      <c r="B56" s="11"/>
      <c r="C56" s="10"/>
      <c r="D56" s="10" t="s">
        <v>30</v>
      </c>
      <c r="E56" s="10" t="s">
        <v>31</v>
      </c>
      <c r="F56" s="11">
        <v>17.207000000000001</v>
      </c>
      <c r="G56" s="59" t="s">
        <v>41</v>
      </c>
      <c r="H56" s="41"/>
      <c r="I56" s="41"/>
      <c r="J56" s="41"/>
      <c r="K56" s="41"/>
      <c r="L56" s="41"/>
      <c r="M56" s="52"/>
    </row>
    <row r="57" spans="1:13" s="9" customFormat="1" ht="14.5" hidden="1" x14ac:dyDescent="0.35">
      <c r="A57" s="42" t="s">
        <v>16</v>
      </c>
      <c r="B57" s="11"/>
      <c r="C57" s="10"/>
      <c r="D57" s="10" t="s">
        <v>30</v>
      </c>
      <c r="E57" s="10" t="s">
        <v>31</v>
      </c>
      <c r="F57" s="11">
        <v>17.207000000000001</v>
      </c>
      <c r="G57" s="59" t="s">
        <v>41</v>
      </c>
      <c r="H57" s="41"/>
      <c r="I57" s="41"/>
      <c r="J57" s="41"/>
      <c r="K57" s="41"/>
      <c r="L57" s="41"/>
      <c r="M57" s="52"/>
    </row>
    <row r="58" spans="1:13" s="9" customFormat="1" ht="14.5" hidden="1" x14ac:dyDescent="0.35">
      <c r="A58" s="42" t="s">
        <v>17</v>
      </c>
      <c r="B58" s="11"/>
      <c r="C58" s="10"/>
      <c r="D58" s="10" t="s">
        <v>30</v>
      </c>
      <c r="E58" s="10" t="s">
        <v>32</v>
      </c>
      <c r="F58" s="11" t="s">
        <v>18</v>
      </c>
      <c r="G58" s="59" t="s">
        <v>41</v>
      </c>
      <c r="H58" s="41"/>
      <c r="I58" s="41"/>
      <c r="J58" s="41"/>
      <c r="K58" s="41"/>
      <c r="L58" s="41"/>
      <c r="M58" s="52"/>
    </row>
    <row r="59" spans="1:13" s="9" customFormat="1" ht="14.5" hidden="1" x14ac:dyDescent="0.35">
      <c r="A59" s="42" t="s">
        <v>17</v>
      </c>
      <c r="B59" s="11"/>
      <c r="C59" s="10"/>
      <c r="D59" s="10" t="s">
        <v>30</v>
      </c>
      <c r="E59" s="10" t="s">
        <v>32</v>
      </c>
      <c r="F59" s="11" t="s">
        <v>18</v>
      </c>
      <c r="G59" s="59" t="s">
        <v>41</v>
      </c>
      <c r="H59" s="41"/>
      <c r="I59" s="41"/>
      <c r="J59" s="41"/>
      <c r="K59" s="41"/>
      <c r="L59" s="41"/>
      <c r="M59" s="52"/>
    </row>
    <row r="60" spans="1:13" s="9" customFormat="1" ht="14.5" hidden="1" x14ac:dyDescent="0.35">
      <c r="A60" s="73" t="s">
        <v>48</v>
      </c>
      <c r="B60" s="11" t="s">
        <v>52</v>
      </c>
      <c r="C60" s="75" t="s">
        <v>53</v>
      </c>
      <c r="D60" s="10" t="s">
        <v>21</v>
      </c>
      <c r="E60" s="10" t="s">
        <v>22</v>
      </c>
      <c r="F60" s="10">
        <v>10.561</v>
      </c>
      <c r="G60" s="11"/>
      <c r="H60" s="74">
        <v>9476.43</v>
      </c>
      <c r="I60" s="12"/>
      <c r="J60" s="12"/>
      <c r="K60" s="12"/>
      <c r="L60" s="12"/>
      <c r="M60" s="52">
        <f>SUM(H60:I60)</f>
        <v>9476.43</v>
      </c>
    </row>
    <row r="61" spans="1:13" s="9" customFormat="1" ht="14.5" hidden="1" x14ac:dyDescent="0.35">
      <c r="A61" s="58"/>
      <c r="B61" s="11"/>
      <c r="C61" s="59"/>
      <c r="D61" s="59"/>
      <c r="E61" s="59"/>
      <c r="F61" s="46"/>
      <c r="G61" s="46"/>
      <c r="H61" s="23"/>
      <c r="I61" s="23"/>
      <c r="J61" s="23"/>
      <c r="K61" s="23"/>
      <c r="L61" s="23"/>
      <c r="M61" s="52"/>
    </row>
    <row r="62" spans="1:13" s="9" customFormat="1" ht="14.5" hidden="1" x14ac:dyDescent="0.35">
      <c r="A62" s="58"/>
      <c r="B62" s="11"/>
      <c r="C62" s="59"/>
      <c r="D62" s="59"/>
      <c r="E62" s="59"/>
      <c r="F62" s="46"/>
      <c r="G62" s="46"/>
      <c r="H62" s="23"/>
      <c r="I62" s="23"/>
      <c r="J62" s="23"/>
      <c r="K62" s="23"/>
      <c r="L62" s="23"/>
      <c r="M62" s="52"/>
    </row>
    <row r="63" spans="1:13" s="9" customFormat="1" ht="15" hidden="1" thickBot="1" x14ac:dyDescent="0.4">
      <c r="A63" s="22"/>
      <c r="B63" s="22"/>
      <c r="C63" s="22"/>
      <c r="D63" s="20"/>
      <c r="E63" s="20"/>
      <c r="F63" s="20"/>
      <c r="G63" s="20"/>
      <c r="H63" s="23"/>
      <c r="I63" s="23"/>
      <c r="J63" s="23"/>
      <c r="K63" s="23"/>
      <c r="L63" s="23"/>
      <c r="M63" s="52"/>
    </row>
    <row r="64" spans="1:13" s="9" customFormat="1" ht="15" thickBot="1" x14ac:dyDescent="0.4">
      <c r="A64" s="24" t="s">
        <v>0</v>
      </c>
      <c r="B64" s="25"/>
      <c r="C64" s="26"/>
      <c r="D64" s="26"/>
      <c r="E64" s="26"/>
      <c r="F64" s="26"/>
      <c r="G64" s="69"/>
      <c r="H64" s="50">
        <f>SUM(H6:H63)</f>
        <v>9476.43</v>
      </c>
      <c r="I64" s="50">
        <f>SUM(I28:I63)</f>
        <v>300000</v>
      </c>
      <c r="J64" s="50">
        <f>SUM(J36:J40)</f>
        <v>1112245</v>
      </c>
      <c r="K64" s="50">
        <f>SUM(K7:K10)</f>
        <v>575549.14</v>
      </c>
      <c r="L64" s="50">
        <f>SUM(L7:L8)</f>
        <v>95000</v>
      </c>
      <c r="M64" s="51"/>
    </row>
    <row r="65" spans="1:13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7"/>
    </row>
    <row r="66" spans="1:13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</row>
    <row r="67" spans="1:13" s="9" customFormat="1" ht="14.5" hidden="1" x14ac:dyDescent="0.35">
      <c r="A67" s="13" t="s">
        <v>51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3" s="9" customFormat="1" ht="14.5" hidden="1" x14ac:dyDescent="0.35">
      <c r="A68" s="14" t="s">
        <v>49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3" ht="14.5" hidden="1" x14ac:dyDescent="0.35">
      <c r="A69" s="13" t="s">
        <v>62</v>
      </c>
    </row>
    <row r="70" spans="1:13" ht="14.5" hidden="1" x14ac:dyDescent="0.35">
      <c r="A70" s="14" t="s">
        <v>63</v>
      </c>
    </row>
    <row r="71" spans="1:13" ht="14.5" hidden="1" x14ac:dyDescent="0.35">
      <c r="A71" s="13" t="s">
        <v>72</v>
      </c>
    </row>
    <row r="72" spans="1:13" ht="14.5" hidden="1" x14ac:dyDescent="0.35">
      <c r="A72" s="14" t="s">
        <v>73</v>
      </c>
    </row>
    <row r="73" spans="1:13" ht="14.5" hidden="1" x14ac:dyDescent="0.35">
      <c r="A73" s="13" t="s">
        <v>76</v>
      </c>
    </row>
    <row r="74" spans="1:13" ht="14.5" hidden="1" x14ac:dyDescent="0.35">
      <c r="A74" s="14" t="s">
        <v>77</v>
      </c>
    </row>
    <row r="75" spans="1:13" ht="14.5" x14ac:dyDescent="0.35">
      <c r="A75" s="13" t="s">
        <v>81</v>
      </c>
    </row>
    <row r="76" spans="1:13" ht="14.5" x14ac:dyDescent="0.35">
      <c r="A76" s="14" t="s">
        <v>80</v>
      </c>
    </row>
    <row r="84" spans="1:1" ht="14.5" x14ac:dyDescent="0.35">
      <c r="A84" s="71"/>
    </row>
    <row r="85" spans="1:1" ht="14.5" x14ac:dyDescent="0.35">
      <c r="A85" s="13" t="s">
        <v>44</v>
      </c>
    </row>
    <row r="86" spans="1:1" ht="14.5" x14ac:dyDescent="0.35">
      <c r="A86" s="72" t="s">
        <v>46</v>
      </c>
    </row>
    <row r="87" spans="1:1" ht="14.5" x14ac:dyDescent="0.35">
      <c r="A87" s="13" t="s">
        <v>45</v>
      </c>
    </row>
    <row r="88" spans="1:1" ht="14.5" x14ac:dyDescent="0.35">
      <c r="A88" s="72" t="s">
        <v>47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2019-01-09T16:16:35Z</cp:lastPrinted>
  <dcterms:created xsi:type="dcterms:W3CDTF">2000-04-13T13:33:42Z</dcterms:created>
  <dcterms:modified xsi:type="dcterms:W3CDTF">2024-09-20T13:29:03Z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