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C5DBC3F-4921-4DCB-BFB1-FFE239F9B0C0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4" i="2" l="1"/>
  <c r="L9" i="2"/>
  <c r="J47" i="2"/>
  <c r="L47" i="2" s="1"/>
  <c r="J45" i="2"/>
  <c r="L46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39" i="2"/>
  <c r="L38" i="2"/>
  <c r="I38" i="2"/>
  <c r="I64" i="2" s="1"/>
  <c r="J64" i="2" l="1"/>
  <c r="L45" i="2"/>
  <c r="L19" i="2"/>
  <c r="L8" i="2"/>
  <c r="L10" i="2"/>
  <c r="L11" i="2"/>
  <c r="L12" i="2"/>
  <c r="H64" i="2"/>
</calcChain>
</file>

<file path=xl/sharedStrings.xml><?xml version="1.0" encoding="utf-8"?>
<sst xmlns="http://schemas.openxmlformats.org/spreadsheetml/2006/main" count="120" uniqueCount="79">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</sst>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7" fillId="0" borderId="6" xfId="0" applyFont="1" applyBorder="1" applyAlignment="1">
      <alignment horizontal="center" wrapText="1"/>
    </xf>
    <xf numFmtId="0" fontId="18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7" fontId="8" fillId="0" borderId="1" xfId="1" applyNumberFormat="1" applyFont="1" applyFill="1" applyBorder="1"/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="120" zoomScaleNormal="120" workbookViewId="0">
      <selection activeCell="A9" sqref="A9"/>
    </sheetView>
  </sheetViews>
  <sheetFormatPr defaultColWidth="9.140625" defaultRowHeight="13.5" x14ac:dyDescent="0.25"/>
  <cols>
    <col min="1" max="1" width="56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15.5703125" style="2" customWidth="1"/>
    <col min="8" max="8" width="20" style="2" hidden="1" customWidth="1"/>
    <col min="9" max="10" width="18.85546875" style="2" hidden="1" customWidth="1"/>
    <col min="11" max="11" width="18.85546875" style="2" customWidth="1"/>
    <col min="12" max="12" width="12.140625" style="3" hidden="1" customWidth="1"/>
    <col min="13" max="13" width="11.85546875" style="3" bestFit="1" customWidth="1"/>
    <col min="14" max="14" width="10.140625" style="3" bestFit="1" customWidth="1"/>
    <col min="15" max="16384" width="9.140625" style="3"/>
  </cols>
  <sheetData>
    <row r="1" spans="1:12" ht="20.25" x14ac:dyDescent="0.3">
      <c r="A1" s="3" t="s">
        <v>10</v>
      </c>
      <c r="B1" s="73" t="s">
        <v>9</v>
      </c>
      <c r="C1" s="74"/>
      <c r="D1" s="74"/>
      <c r="E1" s="74"/>
      <c r="F1" s="74"/>
      <c r="G1" s="74"/>
      <c r="H1" s="74"/>
      <c r="I1" s="50"/>
      <c r="J1" s="50"/>
      <c r="K1" s="50"/>
    </row>
    <row r="2" spans="1:12" ht="20.25" x14ac:dyDescent="0.3">
      <c r="B2" s="6"/>
      <c r="C2" s="6"/>
      <c r="D2" s="6"/>
      <c r="E2" s="7"/>
      <c r="F2" s="7"/>
      <c r="G2" s="7"/>
    </row>
    <row r="3" spans="1:12" ht="20.25" x14ac:dyDescent="0.3">
      <c r="A3" s="4" t="s">
        <v>11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27</v>
      </c>
      <c r="H5" s="9" t="s">
        <v>46</v>
      </c>
      <c r="I5" s="52" t="s">
        <v>58</v>
      </c>
      <c r="J5" s="52" t="s">
        <v>61</v>
      </c>
      <c r="K5" s="52" t="s">
        <v>75</v>
      </c>
      <c r="L5" s="31" t="s">
        <v>6</v>
      </c>
    </row>
    <row r="6" spans="1:12" s="10" customFormat="1" ht="16.5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6"/>
    </row>
    <row r="7" spans="1:12" s="10" customFormat="1" ht="16.5" customHeight="1" x14ac:dyDescent="0.3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6"/>
    </row>
    <row r="8" spans="1:12" s="10" customFormat="1" ht="16.5" hidden="1" customHeight="1" x14ac:dyDescent="0.3">
      <c r="A8" s="32"/>
      <c r="B8" s="17"/>
      <c r="C8" s="43"/>
      <c r="D8" s="57" t="s">
        <v>12</v>
      </c>
      <c r="E8" s="58" t="s">
        <v>22</v>
      </c>
      <c r="F8" s="15" t="s">
        <v>13</v>
      </c>
      <c r="G8" s="15"/>
      <c r="H8" s="20"/>
      <c r="I8" s="20"/>
      <c r="J8" s="20"/>
      <c r="K8" s="20"/>
      <c r="L8" s="59" t="e">
        <f>SUM(#REF!)</f>
        <v>#REF!</v>
      </c>
    </row>
    <row r="9" spans="1:12" s="10" customFormat="1" ht="16.5" customHeight="1" x14ac:dyDescent="0.3">
      <c r="A9" s="36" t="s">
        <v>77</v>
      </c>
      <c r="B9" s="51" t="s">
        <v>52</v>
      </c>
      <c r="C9" s="62" t="s">
        <v>78</v>
      </c>
      <c r="D9" s="57" t="s">
        <v>15</v>
      </c>
      <c r="E9" s="57" t="s">
        <v>26</v>
      </c>
      <c r="F9" s="17" t="s">
        <v>13</v>
      </c>
      <c r="G9" s="17"/>
      <c r="H9" s="20"/>
      <c r="I9" s="20"/>
      <c r="J9" s="20"/>
      <c r="K9" s="72">
        <v>284420.45</v>
      </c>
      <c r="L9" s="71">
        <f>K9</f>
        <v>284420.45</v>
      </c>
    </row>
    <row r="10" spans="1:12" s="10" customFormat="1" ht="16.5" customHeight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59">
        <f>SUM(H10:H10)</f>
        <v>0</v>
      </c>
    </row>
    <row r="11" spans="1:12" s="10" customFormat="1" ht="16.5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59">
        <f>SUM(H11:H11)</f>
        <v>0</v>
      </c>
    </row>
    <row r="12" spans="1:12" s="10" customFormat="1" ht="16.5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59">
        <f>SUM(H12:H12)</f>
        <v>0</v>
      </c>
    </row>
    <row r="13" spans="1:12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59"/>
    </row>
    <row r="14" spans="1:12" s="10" customFormat="1" ht="16.5" hidden="1" customHeight="1" x14ac:dyDescent="0.3">
      <c r="A14" s="15" t="s">
        <v>45</v>
      </c>
      <c r="B14" s="17"/>
      <c r="C14" s="48"/>
      <c r="D14" s="31"/>
      <c r="E14" s="15"/>
      <c r="F14" s="17"/>
      <c r="G14" s="17"/>
      <c r="H14" s="20"/>
      <c r="I14" s="20"/>
      <c r="J14" s="20"/>
      <c r="K14" s="20"/>
      <c r="L14" s="59"/>
    </row>
    <row r="15" spans="1:12" s="10" customFormat="1" ht="16.5" hidden="1" customHeight="1" x14ac:dyDescent="0.3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60" t="s">
        <v>28</v>
      </c>
      <c r="H15" s="20"/>
      <c r="I15" s="20"/>
      <c r="J15" s="20"/>
      <c r="K15" s="20"/>
      <c r="L15" s="59"/>
    </row>
    <row r="16" spans="1:12" s="10" customFormat="1" ht="16.5" hidden="1" customHeight="1" x14ac:dyDescent="0.3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60" t="s">
        <v>28</v>
      </c>
      <c r="H16" s="20"/>
      <c r="I16" s="20"/>
      <c r="J16" s="20"/>
      <c r="K16" s="20"/>
      <c r="L16" s="59"/>
    </row>
    <row r="17" spans="1:13" s="10" customFormat="1" ht="16.5" hidden="1" customHeight="1" x14ac:dyDescent="0.3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60" t="s">
        <v>28</v>
      </c>
      <c r="H17" s="20"/>
      <c r="I17" s="20"/>
      <c r="J17" s="20"/>
      <c r="K17" s="20"/>
      <c r="L17" s="59"/>
    </row>
    <row r="18" spans="1:13" s="10" customFormat="1" ht="16.5" hidden="1" x14ac:dyDescent="0.3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60" t="s">
        <v>28</v>
      </c>
      <c r="H18" s="20"/>
      <c r="I18" s="20"/>
      <c r="J18" s="20"/>
      <c r="K18" s="20"/>
      <c r="L18" s="59"/>
    </row>
    <row r="19" spans="1:13" s="10" customFormat="1" ht="16.5" hidden="1" customHeight="1" x14ac:dyDescent="0.3">
      <c r="A19" s="66" t="s">
        <v>42</v>
      </c>
      <c r="B19" s="67" t="s">
        <v>47</v>
      </c>
      <c r="C19" s="68" t="s">
        <v>48</v>
      </c>
      <c r="D19" s="30" t="s">
        <v>19</v>
      </c>
      <c r="E19" s="30" t="s">
        <v>20</v>
      </c>
      <c r="F19" s="30">
        <v>10.561</v>
      </c>
      <c r="G19" s="17" t="s">
        <v>50</v>
      </c>
      <c r="H19" s="69">
        <v>3371.24</v>
      </c>
      <c r="I19" s="20"/>
      <c r="J19" s="20"/>
      <c r="K19" s="20"/>
      <c r="L19" s="59">
        <f>SUM(H19:I19)</f>
        <v>3371.24</v>
      </c>
    </row>
    <row r="20" spans="1:13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20"/>
      <c r="L20" s="59"/>
      <c r="M20" s="40"/>
    </row>
    <row r="21" spans="1:13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20"/>
      <c r="L21" s="59"/>
    </row>
    <row r="22" spans="1:13" s="10" customFormat="1" ht="16.5" hidden="1" customHeight="1" x14ac:dyDescent="0.3">
      <c r="A22" s="15" t="s">
        <v>30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59"/>
    </row>
    <row r="23" spans="1:13" s="10" customFormat="1" ht="16.5" hidden="1" customHeight="1" x14ac:dyDescent="0.3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0" t="s">
        <v>29</v>
      </c>
      <c r="H23" s="20"/>
      <c r="I23" s="20"/>
      <c r="J23" s="20"/>
      <c r="K23" s="20"/>
      <c r="L23" s="59"/>
    </row>
    <row r="24" spans="1:13" s="10" customFormat="1" ht="16.5" hidden="1" customHeight="1" x14ac:dyDescent="0.3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0" t="s">
        <v>29</v>
      </c>
      <c r="H24" s="20"/>
      <c r="I24" s="20"/>
      <c r="J24" s="20"/>
      <c r="K24" s="20"/>
      <c r="L24" s="59"/>
    </row>
    <row r="25" spans="1:13" s="10" customFormat="1" ht="16.5" hidden="1" customHeight="1" x14ac:dyDescent="0.3">
      <c r="A25" s="36"/>
      <c r="B25" s="17"/>
      <c r="C25" s="33"/>
      <c r="D25" s="33"/>
      <c r="E25" s="35"/>
      <c r="F25" s="31"/>
      <c r="G25" s="60"/>
      <c r="H25" s="20"/>
      <c r="I25" s="20"/>
      <c r="J25" s="20"/>
      <c r="K25" s="20"/>
      <c r="L25" s="59"/>
      <c r="M25" s="40"/>
    </row>
    <row r="26" spans="1:13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20"/>
      <c r="L26" s="59"/>
    </row>
    <row r="27" spans="1:13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18"/>
      <c r="L27" s="59"/>
    </row>
    <row r="28" spans="1:13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18"/>
      <c r="L28" s="59"/>
    </row>
    <row r="29" spans="1:13" s="10" customFormat="1" ht="16.5" hidden="1" customHeight="1" x14ac:dyDescent="0.3">
      <c r="A29" s="15" t="s">
        <v>31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59"/>
    </row>
    <row r="30" spans="1:13" s="23" customFormat="1" ht="15" hidden="1" customHeight="1" x14ac:dyDescent="0.3">
      <c r="A30" s="34" t="s">
        <v>34</v>
      </c>
      <c r="B30" s="17" t="s">
        <v>37</v>
      </c>
      <c r="C30" s="62" t="s">
        <v>35</v>
      </c>
      <c r="D30" s="46" t="s">
        <v>14</v>
      </c>
      <c r="E30" s="46" t="s">
        <v>36</v>
      </c>
      <c r="F30" s="15">
        <v>17.245000000000001</v>
      </c>
      <c r="G30" s="60" t="s">
        <v>32</v>
      </c>
      <c r="H30" s="18"/>
      <c r="I30" s="18"/>
      <c r="J30" s="18"/>
      <c r="K30" s="18"/>
      <c r="L30" s="59"/>
    </row>
    <row r="31" spans="1:13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59"/>
    </row>
    <row r="32" spans="1:13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18"/>
      <c r="L32" s="59"/>
    </row>
    <row r="33" spans="1:13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59"/>
    </row>
    <row r="34" spans="1:13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59"/>
    </row>
    <row r="35" spans="1:13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18"/>
      <c r="L35" s="59"/>
    </row>
    <row r="36" spans="1:13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59"/>
    </row>
    <row r="37" spans="1:13" s="10" customFormat="1" ht="16.5" hidden="1" customHeight="1" x14ac:dyDescent="0.3">
      <c r="A37" s="15" t="s">
        <v>51</v>
      </c>
      <c r="B37" s="11"/>
      <c r="C37" s="12"/>
      <c r="D37" s="12"/>
      <c r="E37" s="13"/>
      <c r="F37" s="14"/>
      <c r="G37" s="14"/>
      <c r="H37" s="18"/>
      <c r="I37" s="70"/>
      <c r="J37" s="70"/>
      <c r="K37" s="70"/>
      <c r="L37" s="59"/>
    </row>
    <row r="38" spans="1:13" s="23" customFormat="1" ht="15" hidden="1" customHeight="1" x14ac:dyDescent="0.25">
      <c r="A38" s="53" t="s">
        <v>57</v>
      </c>
      <c r="B38" s="51" t="s">
        <v>52</v>
      </c>
      <c r="C38" s="15" t="s">
        <v>53</v>
      </c>
      <c r="D38" s="15" t="s">
        <v>54</v>
      </c>
      <c r="E38" s="15" t="s">
        <v>55</v>
      </c>
      <c r="F38" s="15">
        <v>17.225000000000001</v>
      </c>
      <c r="G38" s="65" t="s">
        <v>43</v>
      </c>
      <c r="H38" s="18"/>
      <c r="I38" s="70">
        <f>69000-1</f>
        <v>68999</v>
      </c>
      <c r="J38" s="70"/>
      <c r="K38" s="70"/>
      <c r="L38" s="59">
        <f>SUM(I38)</f>
        <v>68999</v>
      </c>
    </row>
    <row r="39" spans="1:13" s="23" customFormat="1" ht="15" hidden="1" customHeight="1" x14ac:dyDescent="0.25">
      <c r="A39" s="53" t="s">
        <v>57</v>
      </c>
      <c r="B39" s="54" t="s">
        <v>56</v>
      </c>
      <c r="C39" s="15" t="s">
        <v>53</v>
      </c>
      <c r="D39" s="15" t="s">
        <v>54</v>
      </c>
      <c r="E39" s="15" t="s">
        <v>55</v>
      </c>
      <c r="F39" s="15">
        <v>17.225000000000001</v>
      </c>
      <c r="G39" s="65" t="s">
        <v>43</v>
      </c>
      <c r="H39" s="18"/>
      <c r="I39" s="70">
        <v>1</v>
      </c>
      <c r="J39" s="70"/>
      <c r="K39" s="70"/>
      <c r="L39" s="59">
        <f>SUM(I39)</f>
        <v>1</v>
      </c>
    </row>
    <row r="40" spans="1:13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70"/>
      <c r="J40" s="70"/>
      <c r="K40" s="70"/>
      <c r="L40" s="59"/>
      <c r="M40" s="49"/>
    </row>
    <row r="41" spans="1:13" s="23" customFormat="1" ht="15" hidden="1" customHeight="1" x14ac:dyDescent="0.25">
      <c r="A41" s="21"/>
      <c r="B41" s="17"/>
      <c r="C41" s="15"/>
      <c r="D41" s="15"/>
      <c r="E41" s="15"/>
      <c r="F41" s="15"/>
      <c r="G41" s="15"/>
      <c r="H41" s="18"/>
      <c r="I41" s="70"/>
      <c r="J41" s="70"/>
      <c r="K41" s="70"/>
      <c r="L41" s="59"/>
    </row>
    <row r="42" spans="1:13" s="23" customFormat="1" ht="16.5" hidden="1" x14ac:dyDescent="0.3">
      <c r="A42" s="22"/>
      <c r="B42" s="11"/>
      <c r="C42" s="19"/>
      <c r="D42" s="19"/>
      <c r="E42" s="19"/>
      <c r="F42" s="11"/>
      <c r="G42" s="11"/>
      <c r="H42" s="18"/>
      <c r="I42" s="70"/>
      <c r="J42" s="70"/>
      <c r="K42" s="70"/>
      <c r="L42" s="59"/>
    </row>
    <row r="43" spans="1:13" s="23" customFormat="1" ht="16.5" hidden="1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44"/>
      <c r="L43" s="59"/>
    </row>
    <row r="44" spans="1:13" s="23" customFormat="1" ht="16.5" hidden="1" x14ac:dyDescent="0.3">
      <c r="A44" s="15" t="s">
        <v>62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59"/>
    </row>
    <row r="45" spans="1:13" s="23" customFormat="1" ht="16.5" hidden="1" x14ac:dyDescent="0.3">
      <c r="A45" s="55" t="s">
        <v>65</v>
      </c>
      <c r="B45" s="17" t="s">
        <v>66</v>
      </c>
      <c r="C45" s="46" t="s">
        <v>67</v>
      </c>
      <c r="D45" s="15" t="s">
        <v>68</v>
      </c>
      <c r="E45" s="56">
        <v>6501</v>
      </c>
      <c r="F45" s="17">
        <v>17.259</v>
      </c>
      <c r="G45" s="61" t="s">
        <v>33</v>
      </c>
      <c r="H45" s="44"/>
      <c r="I45" s="44"/>
      <c r="J45" s="44">
        <f>753746-1</f>
        <v>753745</v>
      </c>
      <c r="K45" s="44"/>
      <c r="L45" s="59">
        <f>SUM(J45)</f>
        <v>753745</v>
      </c>
    </row>
    <row r="46" spans="1:13" s="23" customFormat="1" ht="16.5" hidden="1" x14ac:dyDescent="0.3">
      <c r="A46" s="55" t="s">
        <v>65</v>
      </c>
      <c r="B46" s="17" t="s">
        <v>69</v>
      </c>
      <c r="C46" s="46" t="s">
        <v>67</v>
      </c>
      <c r="D46" s="15" t="s">
        <v>68</v>
      </c>
      <c r="E46" s="56">
        <v>6501</v>
      </c>
      <c r="F46" s="17">
        <v>17.259</v>
      </c>
      <c r="G46" s="61" t="s">
        <v>33</v>
      </c>
      <c r="H46" s="44"/>
      <c r="I46" s="44"/>
      <c r="J46" s="44">
        <v>1</v>
      </c>
      <c r="K46" s="44"/>
      <c r="L46" s="59">
        <f t="shared" ref="L46:L61" si="0">SUM(J46)</f>
        <v>1</v>
      </c>
    </row>
    <row r="47" spans="1:13" s="10" customFormat="1" ht="16.5" hidden="1" x14ac:dyDescent="0.3">
      <c r="A47" s="21" t="s">
        <v>70</v>
      </c>
      <c r="B47" s="17" t="s">
        <v>66</v>
      </c>
      <c r="C47" s="46" t="s">
        <v>71</v>
      </c>
      <c r="D47" s="15" t="s">
        <v>72</v>
      </c>
      <c r="E47" s="30">
        <v>6502</v>
      </c>
      <c r="F47" s="15">
        <v>17.257999999999999</v>
      </c>
      <c r="G47" s="61" t="s">
        <v>33</v>
      </c>
      <c r="H47" s="45"/>
      <c r="I47" s="45"/>
      <c r="J47" s="45">
        <f>76822-1</f>
        <v>76821</v>
      </c>
      <c r="K47" s="45"/>
      <c r="L47" s="59">
        <f t="shared" si="0"/>
        <v>76821</v>
      </c>
    </row>
    <row r="48" spans="1:13" s="10" customFormat="1" ht="16.5" hidden="1" x14ac:dyDescent="0.3">
      <c r="A48" s="21" t="s">
        <v>70</v>
      </c>
      <c r="B48" s="17" t="s">
        <v>69</v>
      </c>
      <c r="C48" s="46" t="s">
        <v>71</v>
      </c>
      <c r="D48" s="15" t="s">
        <v>72</v>
      </c>
      <c r="E48" s="30">
        <v>6502</v>
      </c>
      <c r="F48" s="15">
        <v>17.257999999999999</v>
      </c>
      <c r="G48" s="61" t="s">
        <v>33</v>
      </c>
      <c r="H48" s="45"/>
      <c r="I48" s="45"/>
      <c r="J48" s="45">
        <v>1</v>
      </c>
      <c r="K48" s="45"/>
      <c r="L48" s="59">
        <f t="shared" si="0"/>
        <v>1</v>
      </c>
    </row>
    <row r="49" spans="1:12" s="10" customFormat="1" ht="16.5" hidden="1" x14ac:dyDescent="0.3">
      <c r="A49" s="34"/>
      <c r="B49" s="17"/>
      <c r="C49" s="15"/>
      <c r="D49" s="30"/>
      <c r="E49" s="30">
        <v>6503</v>
      </c>
      <c r="F49" s="15">
        <v>17.277999999999999</v>
      </c>
      <c r="G49" s="61" t="s">
        <v>33</v>
      </c>
      <c r="H49" s="44"/>
      <c r="I49" s="44"/>
      <c r="J49" s="44"/>
      <c r="K49" s="44"/>
      <c r="L49" s="59">
        <f t="shared" si="0"/>
        <v>0</v>
      </c>
    </row>
    <row r="50" spans="1:12" s="10" customFormat="1" ht="16.5" hidden="1" x14ac:dyDescent="0.3">
      <c r="A50" s="34"/>
      <c r="B50" s="17"/>
      <c r="C50" s="15"/>
      <c r="D50" s="30"/>
      <c r="E50" s="30">
        <v>6503</v>
      </c>
      <c r="F50" s="15">
        <v>17.277999999999999</v>
      </c>
      <c r="G50" s="61" t="s">
        <v>33</v>
      </c>
      <c r="H50" s="44"/>
      <c r="I50" s="44"/>
      <c r="J50" s="44"/>
      <c r="K50" s="44"/>
      <c r="L50" s="59">
        <f t="shared" si="0"/>
        <v>0</v>
      </c>
    </row>
    <row r="51" spans="1:12" s="10" customFormat="1" ht="16.5" hidden="1" x14ac:dyDescent="0.3">
      <c r="A51" s="34"/>
      <c r="B51" s="17"/>
      <c r="C51" s="15"/>
      <c r="D51" s="30"/>
      <c r="E51" s="30"/>
      <c r="F51" s="15"/>
      <c r="G51" s="61"/>
      <c r="H51" s="44"/>
      <c r="I51" s="44"/>
      <c r="J51" s="44"/>
      <c r="K51" s="44"/>
      <c r="L51" s="59">
        <f t="shared" si="0"/>
        <v>0</v>
      </c>
    </row>
    <row r="52" spans="1:12" s="10" customFormat="1" ht="16.5" hidden="1" x14ac:dyDescent="0.3">
      <c r="A52" s="21"/>
      <c r="B52" s="17"/>
      <c r="C52" s="15"/>
      <c r="D52" s="30"/>
      <c r="E52" s="30">
        <v>6502</v>
      </c>
      <c r="F52" s="15">
        <v>17.257999999999999</v>
      </c>
      <c r="G52" s="61" t="s">
        <v>33</v>
      </c>
      <c r="H52" s="44"/>
      <c r="I52" s="44"/>
      <c r="J52" s="44"/>
      <c r="K52" s="44"/>
      <c r="L52" s="59">
        <f t="shared" si="0"/>
        <v>0</v>
      </c>
    </row>
    <row r="53" spans="1:12" s="10" customFormat="1" ht="16.5" hidden="1" x14ac:dyDescent="0.3">
      <c r="A53" s="21"/>
      <c r="B53" s="17"/>
      <c r="C53" s="15"/>
      <c r="D53" s="30"/>
      <c r="E53" s="30">
        <v>6502</v>
      </c>
      <c r="F53" s="15">
        <v>17.257999999999999</v>
      </c>
      <c r="G53" s="61" t="s">
        <v>33</v>
      </c>
      <c r="H53" s="44"/>
      <c r="I53" s="44"/>
      <c r="J53" s="44"/>
      <c r="K53" s="44"/>
      <c r="L53" s="59">
        <f t="shared" si="0"/>
        <v>0</v>
      </c>
    </row>
    <row r="54" spans="1:12" s="10" customFormat="1" ht="16.5" hidden="1" x14ac:dyDescent="0.3">
      <c r="A54" s="21"/>
      <c r="B54" s="47"/>
      <c r="C54" s="31"/>
      <c r="D54" s="15"/>
      <c r="E54" s="17"/>
      <c r="F54" s="15"/>
      <c r="G54" s="61"/>
      <c r="H54" s="44"/>
      <c r="I54" s="44"/>
      <c r="J54" s="44"/>
      <c r="K54" s="44"/>
      <c r="L54" s="59">
        <f t="shared" si="0"/>
        <v>0</v>
      </c>
    </row>
    <row r="55" spans="1:12" s="10" customFormat="1" ht="16.5" hidden="1" x14ac:dyDescent="0.3">
      <c r="A55" s="34"/>
      <c r="B55" s="17"/>
      <c r="C55" s="15"/>
      <c r="D55" s="30"/>
      <c r="E55" s="56">
        <v>6503</v>
      </c>
      <c r="F55" s="15">
        <v>17.277999999999999</v>
      </c>
      <c r="G55" s="61" t="s">
        <v>33</v>
      </c>
      <c r="H55" s="44"/>
      <c r="I55" s="44"/>
      <c r="J55" s="44"/>
      <c r="K55" s="44"/>
      <c r="L55" s="59">
        <f t="shared" si="0"/>
        <v>0</v>
      </c>
    </row>
    <row r="56" spans="1:12" s="10" customFormat="1" ht="16.5" hidden="1" x14ac:dyDescent="0.3">
      <c r="A56" s="34"/>
      <c r="B56" s="17"/>
      <c r="C56" s="15"/>
      <c r="D56" s="30"/>
      <c r="E56" s="56">
        <v>6503</v>
      </c>
      <c r="F56" s="15">
        <v>17.277999999999999</v>
      </c>
      <c r="G56" s="61" t="s">
        <v>33</v>
      </c>
      <c r="H56" s="44"/>
      <c r="I56" s="44"/>
      <c r="J56" s="44"/>
      <c r="K56" s="44"/>
      <c r="L56" s="59">
        <f t="shared" si="0"/>
        <v>0</v>
      </c>
    </row>
    <row r="57" spans="1:12" s="23" customFormat="1" ht="15" hidden="1" x14ac:dyDescent="0.2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45"/>
      <c r="L57" s="59">
        <f t="shared" si="0"/>
        <v>0</v>
      </c>
    </row>
    <row r="58" spans="1:12" s="23" customFormat="1" ht="15" hidden="1" x14ac:dyDescent="0.25">
      <c r="A58" s="21"/>
      <c r="B58" s="17"/>
      <c r="C58" s="43"/>
      <c r="D58" s="15"/>
      <c r="E58" s="17"/>
      <c r="F58" s="15"/>
      <c r="G58" s="15"/>
      <c r="H58" s="45"/>
      <c r="I58" s="45"/>
      <c r="J58" s="45"/>
      <c r="K58" s="45"/>
      <c r="L58" s="59">
        <f t="shared" si="0"/>
        <v>0</v>
      </c>
    </row>
    <row r="59" spans="1:12" s="10" customFormat="1" ht="16.5" hidden="1" x14ac:dyDescent="0.3">
      <c r="A59" s="21"/>
      <c r="B59" s="17"/>
      <c r="C59" s="43"/>
      <c r="D59" s="15"/>
      <c r="E59" s="17"/>
      <c r="F59" s="15"/>
      <c r="G59" s="15"/>
      <c r="H59" s="45"/>
      <c r="I59" s="45"/>
      <c r="J59" s="45"/>
      <c r="K59" s="45"/>
      <c r="L59" s="59">
        <f t="shared" si="0"/>
        <v>0</v>
      </c>
    </row>
    <row r="60" spans="1:12" s="10" customFormat="1" ht="16.5" hidden="1" x14ac:dyDescent="0.3">
      <c r="A60" s="21"/>
      <c r="B60" s="47"/>
      <c r="C60" s="31"/>
      <c r="D60" s="15"/>
      <c r="E60" s="17"/>
      <c r="F60" s="15"/>
      <c r="G60" s="15"/>
      <c r="H60" s="45"/>
      <c r="I60" s="45"/>
      <c r="J60" s="45"/>
      <c r="K60" s="45"/>
      <c r="L60" s="59">
        <f t="shared" si="0"/>
        <v>0</v>
      </c>
    </row>
    <row r="61" spans="1:12" s="10" customFormat="1" ht="16.5" hidden="1" x14ac:dyDescent="0.3">
      <c r="A61" s="21"/>
      <c r="B61" s="17"/>
      <c r="C61" s="31"/>
      <c r="D61" s="15"/>
      <c r="E61" s="17"/>
      <c r="F61" s="15"/>
      <c r="G61" s="15"/>
      <c r="H61" s="45"/>
      <c r="I61" s="45"/>
      <c r="J61" s="45"/>
      <c r="K61" s="45"/>
      <c r="L61" s="59">
        <f t="shared" si="0"/>
        <v>0</v>
      </c>
    </row>
    <row r="62" spans="1:12" s="10" customFormat="1" ht="16.5" hidden="1" x14ac:dyDescent="0.3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45"/>
      <c r="L62" s="59"/>
    </row>
    <row r="63" spans="1:12" s="10" customFormat="1" ht="16.5" hidden="1" x14ac:dyDescent="0.3">
      <c r="A63" s="21"/>
      <c r="B63" s="17"/>
      <c r="C63" s="15"/>
      <c r="D63" s="15"/>
      <c r="E63" s="17"/>
      <c r="F63" s="15"/>
      <c r="G63" s="15"/>
      <c r="H63" s="45"/>
      <c r="I63" s="45"/>
      <c r="J63" s="45"/>
      <c r="K63" s="45"/>
      <c r="L63" s="59"/>
    </row>
    <row r="64" spans="1:12" s="10" customFormat="1" ht="16.5" x14ac:dyDescent="0.3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44">
        <f>SUM(J45:J48)</f>
        <v>830568</v>
      </c>
      <c r="K64" s="44">
        <f>SUM(K7:K11)</f>
        <v>284420.45</v>
      </c>
      <c r="L64" s="59"/>
    </row>
    <row r="65" spans="1:12" s="10" customFormat="1" ht="16.5" x14ac:dyDescent="0.3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27"/>
      <c r="L65" s="28"/>
    </row>
    <row r="66" spans="1:12" s="10" customFormat="1" ht="16.5" x14ac:dyDescent="0.3">
      <c r="A66" s="23" t="s">
        <v>21</v>
      </c>
      <c r="C66" s="29"/>
      <c r="D66" s="29"/>
      <c r="E66" s="29"/>
      <c r="F66" s="29"/>
      <c r="G66" s="29"/>
      <c r="H66" s="29"/>
      <c r="I66" s="29"/>
      <c r="J66" s="29"/>
      <c r="K66" s="29"/>
    </row>
    <row r="67" spans="1:12" s="10" customFormat="1" ht="16.5" hidden="1" x14ac:dyDescent="0.3">
      <c r="A67" s="23" t="s">
        <v>49</v>
      </c>
      <c r="C67" s="29"/>
      <c r="D67" s="29"/>
      <c r="E67" s="29"/>
      <c r="F67" s="29"/>
      <c r="G67" s="29"/>
      <c r="H67" s="29"/>
      <c r="I67" s="29"/>
      <c r="J67" s="29"/>
      <c r="K67" s="29"/>
    </row>
    <row r="68" spans="1:12" s="10" customFormat="1" ht="16.5" hidden="1" x14ac:dyDescent="0.3">
      <c r="A68" s="25" t="s">
        <v>44</v>
      </c>
      <c r="C68" s="29"/>
      <c r="D68" s="29"/>
      <c r="E68" s="29"/>
      <c r="F68" s="29"/>
      <c r="G68" s="29"/>
      <c r="H68" s="29"/>
      <c r="I68" s="29"/>
      <c r="J68" s="29"/>
      <c r="K68" s="29"/>
    </row>
    <row r="69" spans="1:12" ht="15" hidden="1" x14ac:dyDescent="0.25">
      <c r="A69" s="23" t="s">
        <v>59</v>
      </c>
    </row>
    <row r="70" spans="1:12" ht="15" hidden="1" x14ac:dyDescent="0.25">
      <c r="A70" s="25" t="s">
        <v>60</v>
      </c>
    </row>
    <row r="71" spans="1:12" ht="15" hidden="1" x14ac:dyDescent="0.25">
      <c r="A71" s="23" t="s">
        <v>63</v>
      </c>
    </row>
    <row r="72" spans="1:12" ht="15" hidden="1" x14ac:dyDescent="0.25">
      <c r="A72" s="25" t="s">
        <v>64</v>
      </c>
    </row>
    <row r="73" spans="1:12" ht="15" x14ac:dyDescent="0.25">
      <c r="A73" s="23" t="s">
        <v>73</v>
      </c>
    </row>
    <row r="74" spans="1:12" ht="15" x14ac:dyDescent="0.25">
      <c r="A74" s="25" t="s">
        <v>74</v>
      </c>
    </row>
    <row r="75" spans="1:12" ht="15" x14ac:dyDescent="0.25">
      <c r="A75" s="63"/>
    </row>
    <row r="79" spans="1:12" ht="15" x14ac:dyDescent="0.25">
      <c r="A79" s="23" t="s">
        <v>41</v>
      </c>
    </row>
    <row r="80" spans="1:12" ht="15" x14ac:dyDescent="0.25">
      <c r="A80" s="64" t="s">
        <v>40</v>
      </c>
    </row>
    <row r="81" spans="1:1" ht="15" x14ac:dyDescent="0.25">
      <c r="A81" s="23" t="s">
        <v>39</v>
      </c>
    </row>
    <row r="82" spans="1:1" ht="15" x14ac:dyDescent="0.25">
      <c r="A82" s="64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2024-09-19T13:36:27Z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