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89A16B4-9ACC-4FED-9A4E-67123B63B43E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2" l="1"/>
  <c r="N15" i="2"/>
  <c r="M15" i="2"/>
  <c r="M61" i="2" s="1"/>
  <c r="L61" i="2"/>
  <c r="N28" i="2"/>
  <c r="N29" i="2"/>
  <c r="K61" i="2"/>
  <c r="J10" i="2"/>
  <c r="N10" i="2" s="1"/>
  <c r="J8" i="2"/>
  <c r="N9" i="2"/>
  <c r="N11" i="2"/>
  <c r="N12" i="2"/>
  <c r="N13" i="2"/>
  <c r="N14" i="2"/>
  <c r="N17" i="2"/>
  <c r="N18" i="2"/>
  <c r="N19" i="2"/>
  <c r="N20" i="2"/>
  <c r="N21" i="2"/>
  <c r="N22" i="2"/>
  <c r="N23" i="2"/>
  <c r="N24" i="2"/>
  <c r="N25" i="2"/>
  <c r="N26" i="2"/>
  <c r="N27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I56" i="2"/>
  <c r="J61" i="2" l="1"/>
  <c r="N8" i="2"/>
  <c r="I61" i="2"/>
  <c r="H61" i="2"/>
</calcChain>
</file>

<file path=xl/sharedStrings.xml><?xml version="1.0" encoding="utf-8"?>
<sst xmlns="http://schemas.openxmlformats.org/spreadsheetml/2006/main" count="141" uniqueCount="91">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</sst>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zoomScale="130" zoomScaleNormal="130" workbookViewId="0">
      <selection activeCell="N4" sqref="N4"/>
    </sheetView>
  </sheetViews>
  <sheetFormatPr defaultColWidth="9.140625" defaultRowHeight="13.5" x14ac:dyDescent="0.25"/>
  <cols>
    <col min="1" max="1" width="48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8.42578125" style="2" customWidth="1"/>
    <col min="8" max="8" width="14.140625" style="2" hidden="1" customWidth="1"/>
    <col min="9" max="9" width="12.85546875" style="2" hidden="1" customWidth="1"/>
    <col min="10" max="12" width="23.5703125" style="2" hidden="1" customWidth="1"/>
    <col min="13" max="13" width="23.5703125" style="2" customWidth="1"/>
    <col min="14" max="14" width="14.140625" style="3" hidden="1" customWidth="1"/>
    <col min="15" max="15" width="11.140625" style="3" bestFit="1" customWidth="1"/>
    <col min="16" max="16" width="12.85546875" style="3" bestFit="1" customWidth="1"/>
    <col min="17" max="16384" width="9.140625" style="3"/>
  </cols>
  <sheetData>
    <row r="1" spans="1:14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58"/>
      <c r="J1" s="58"/>
      <c r="K1" s="58"/>
      <c r="L1" s="58"/>
      <c r="M1" s="58"/>
    </row>
    <row r="2" spans="1:14" ht="20.25" x14ac:dyDescent="0.3">
      <c r="A2" s="4" t="s">
        <v>12</v>
      </c>
      <c r="B2" s="6"/>
      <c r="C2" s="6"/>
      <c r="D2" s="6"/>
      <c r="E2" s="7"/>
      <c r="F2" s="7"/>
      <c r="G2" s="7"/>
    </row>
    <row r="3" spans="1:14" ht="20.25" x14ac:dyDescent="0.3">
      <c r="A3" s="4" t="s">
        <v>13</v>
      </c>
      <c r="B3" s="6" t="s">
        <v>7</v>
      </c>
      <c r="C3" s="1"/>
    </row>
    <row r="4" spans="1:14" ht="21" thickBot="1" x14ac:dyDescent="0.35">
      <c r="A4" s="4"/>
      <c r="B4" s="5"/>
      <c r="C4" s="1"/>
    </row>
    <row r="5" spans="1:14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33</v>
      </c>
      <c r="H5" s="31" t="s">
        <v>49</v>
      </c>
      <c r="I5" s="61" t="s">
        <v>56</v>
      </c>
      <c r="J5" s="61" t="s">
        <v>67</v>
      </c>
      <c r="K5" s="61" t="s">
        <v>78</v>
      </c>
      <c r="L5" s="61" t="s">
        <v>83</v>
      </c>
      <c r="M5" s="61" t="s">
        <v>87</v>
      </c>
      <c r="N5" s="8" t="s">
        <v>6</v>
      </c>
    </row>
    <row r="6" spans="1:14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29"/>
    </row>
    <row r="7" spans="1:14" s="9" customFormat="1" ht="16.5" x14ac:dyDescent="0.3">
      <c r="A7" s="14" t="s">
        <v>66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15"/>
    </row>
    <row r="8" spans="1:14" s="9" customFormat="1" ht="16.5" hidden="1" x14ac:dyDescent="0.3">
      <c r="A8" s="63" t="s">
        <v>68</v>
      </c>
      <c r="B8" s="16" t="s">
        <v>69</v>
      </c>
      <c r="C8" s="51" t="s">
        <v>70</v>
      </c>
      <c r="D8" s="14" t="s">
        <v>71</v>
      </c>
      <c r="E8" s="14">
        <v>6501</v>
      </c>
      <c r="F8" s="16">
        <v>17.259</v>
      </c>
      <c r="G8" s="68" t="s">
        <v>34</v>
      </c>
      <c r="H8" s="48"/>
      <c r="I8" s="48"/>
      <c r="J8" s="48">
        <f>1247150-1</f>
        <v>1247149</v>
      </c>
      <c r="K8" s="48"/>
      <c r="L8" s="48"/>
      <c r="M8" s="48"/>
      <c r="N8" s="15">
        <f>J8</f>
        <v>1247149</v>
      </c>
    </row>
    <row r="9" spans="1:14" s="9" customFormat="1" ht="16.5" hidden="1" x14ac:dyDescent="0.3">
      <c r="A9" s="63" t="s">
        <v>68</v>
      </c>
      <c r="B9" s="16" t="s">
        <v>72</v>
      </c>
      <c r="C9" s="51" t="s">
        <v>70</v>
      </c>
      <c r="D9" s="14" t="s">
        <v>71</v>
      </c>
      <c r="E9" s="14">
        <v>6501</v>
      </c>
      <c r="F9" s="16">
        <v>17.259</v>
      </c>
      <c r="G9" s="68" t="s">
        <v>34</v>
      </c>
      <c r="H9" s="48"/>
      <c r="I9" s="48"/>
      <c r="J9" s="48">
        <v>1</v>
      </c>
      <c r="K9" s="48"/>
      <c r="L9" s="48"/>
      <c r="M9" s="48"/>
      <c r="N9" s="15">
        <f t="shared" ref="N9:N60" si="0">J9</f>
        <v>1</v>
      </c>
    </row>
    <row r="10" spans="1:14" s="9" customFormat="1" ht="16.5" hidden="1" x14ac:dyDescent="0.3">
      <c r="A10" s="17" t="s">
        <v>73</v>
      </c>
      <c r="B10" s="16" t="s">
        <v>69</v>
      </c>
      <c r="C10" s="51" t="s">
        <v>74</v>
      </c>
      <c r="D10" s="14" t="s">
        <v>75</v>
      </c>
      <c r="E10" s="14">
        <v>6502</v>
      </c>
      <c r="F10" s="14">
        <v>17.257999999999999</v>
      </c>
      <c r="G10" s="68" t="s">
        <v>34</v>
      </c>
      <c r="H10" s="48"/>
      <c r="I10" s="48"/>
      <c r="J10" s="48">
        <f>222524-1</f>
        <v>222523</v>
      </c>
      <c r="K10" s="48"/>
      <c r="L10" s="48"/>
      <c r="M10" s="48"/>
      <c r="N10" s="15">
        <f t="shared" si="0"/>
        <v>222523</v>
      </c>
    </row>
    <row r="11" spans="1:14" s="18" customFormat="1" ht="16.5" hidden="1" x14ac:dyDescent="0.3">
      <c r="A11" s="17" t="s">
        <v>73</v>
      </c>
      <c r="B11" s="16" t="s">
        <v>72</v>
      </c>
      <c r="C11" s="51" t="s">
        <v>74</v>
      </c>
      <c r="D11" s="14" t="s">
        <v>75</v>
      </c>
      <c r="E11" s="14">
        <v>6502</v>
      </c>
      <c r="F11" s="14">
        <v>17.257999999999999</v>
      </c>
      <c r="G11" s="68" t="s">
        <v>34</v>
      </c>
      <c r="H11" s="48"/>
      <c r="I11" s="48"/>
      <c r="J11" s="48">
        <v>1</v>
      </c>
      <c r="K11" s="48"/>
      <c r="L11" s="48"/>
      <c r="M11" s="48"/>
      <c r="N11" s="15">
        <f t="shared" si="0"/>
        <v>1</v>
      </c>
    </row>
    <row r="12" spans="1:14" s="9" customFormat="1" ht="16.5" hidden="1" x14ac:dyDescent="0.3">
      <c r="A12" s="34"/>
      <c r="B12" s="16"/>
      <c r="C12" s="14"/>
      <c r="D12" s="55"/>
      <c r="E12" s="55">
        <v>6503</v>
      </c>
      <c r="F12" s="14">
        <v>17.277999999999999</v>
      </c>
      <c r="G12" s="68" t="s">
        <v>34</v>
      </c>
      <c r="H12" s="48"/>
      <c r="I12" s="48"/>
      <c r="J12" s="48"/>
      <c r="K12" s="48"/>
      <c r="L12" s="48"/>
      <c r="M12" s="48"/>
      <c r="N12" s="15">
        <f t="shared" si="0"/>
        <v>0</v>
      </c>
    </row>
    <row r="13" spans="1:14" s="18" customFormat="1" ht="16.5" hidden="1" x14ac:dyDescent="0.3">
      <c r="A13" s="34"/>
      <c r="B13" s="16"/>
      <c r="C13" s="14"/>
      <c r="D13" s="55"/>
      <c r="E13" s="55">
        <v>6503</v>
      </c>
      <c r="F13" s="14">
        <v>17.277999999999999</v>
      </c>
      <c r="G13" s="68" t="s">
        <v>34</v>
      </c>
      <c r="H13" s="48"/>
      <c r="I13" s="48"/>
      <c r="J13" s="48"/>
      <c r="K13" s="48"/>
      <c r="L13" s="48"/>
      <c r="M13" s="48"/>
      <c r="N13" s="15">
        <f t="shared" si="0"/>
        <v>0</v>
      </c>
    </row>
    <row r="14" spans="1:14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48"/>
      <c r="M14" s="48"/>
      <c r="N14" s="15">
        <f t="shared" si="0"/>
        <v>0</v>
      </c>
    </row>
    <row r="15" spans="1:14" s="18" customFormat="1" ht="15" x14ac:dyDescent="0.25">
      <c r="A15" s="17" t="s">
        <v>73</v>
      </c>
      <c r="B15" s="16" t="s">
        <v>69</v>
      </c>
      <c r="C15" s="51" t="s">
        <v>90</v>
      </c>
      <c r="D15" s="14" t="s">
        <v>75</v>
      </c>
      <c r="E15" s="14">
        <v>6502</v>
      </c>
      <c r="F15" s="14">
        <v>17.257999999999999</v>
      </c>
      <c r="G15" s="79" t="s">
        <v>34</v>
      </c>
      <c r="H15" s="48"/>
      <c r="I15" s="48"/>
      <c r="J15" s="48"/>
      <c r="K15" s="48"/>
      <c r="L15" s="48"/>
      <c r="M15" s="48">
        <f>909385-1</f>
        <v>909384</v>
      </c>
      <c r="N15" s="15">
        <f>SUM(M15)</f>
        <v>909384</v>
      </c>
    </row>
    <row r="16" spans="1:14" s="18" customFormat="1" ht="15" x14ac:dyDescent="0.25">
      <c r="A16" s="17" t="s">
        <v>73</v>
      </c>
      <c r="B16" s="16" t="s">
        <v>72</v>
      </c>
      <c r="C16" s="51" t="s">
        <v>90</v>
      </c>
      <c r="D16" s="14" t="s">
        <v>75</v>
      </c>
      <c r="E16" s="14">
        <v>6502</v>
      </c>
      <c r="F16" s="14">
        <v>17.257999999999999</v>
      </c>
      <c r="G16" s="79" t="s">
        <v>34</v>
      </c>
      <c r="H16" s="48"/>
      <c r="I16" s="48"/>
      <c r="J16" s="48"/>
      <c r="K16" s="48"/>
      <c r="L16" s="48"/>
      <c r="M16" s="48">
        <v>1</v>
      </c>
      <c r="N16" s="15">
        <f>SUM(M16)</f>
        <v>1</v>
      </c>
    </row>
    <row r="17" spans="1:15" s="18" customFormat="1" ht="16.5" x14ac:dyDescent="0.3">
      <c r="A17" s="34"/>
      <c r="B17" s="50"/>
      <c r="C17" s="33"/>
      <c r="D17" s="14"/>
      <c r="E17" s="16"/>
      <c r="F17" s="14"/>
      <c r="G17" s="68"/>
      <c r="H17" s="48"/>
      <c r="I17" s="48"/>
      <c r="J17" s="48"/>
      <c r="K17" s="48"/>
      <c r="L17" s="48"/>
      <c r="M17" s="48"/>
      <c r="N17" s="15">
        <f t="shared" si="0"/>
        <v>0</v>
      </c>
    </row>
    <row r="18" spans="1:15" s="18" customFormat="1" ht="16.5" hidden="1" x14ac:dyDescent="0.3">
      <c r="A18" s="34"/>
      <c r="B18" s="16"/>
      <c r="C18" s="14"/>
      <c r="D18" s="55"/>
      <c r="E18" s="64">
        <v>6503</v>
      </c>
      <c r="F18" s="14">
        <v>17.277999999999999</v>
      </c>
      <c r="G18" s="68" t="s">
        <v>34</v>
      </c>
      <c r="H18" s="48"/>
      <c r="I18" s="48"/>
      <c r="J18" s="48"/>
      <c r="K18" s="48"/>
      <c r="L18" s="48"/>
      <c r="M18" s="48"/>
      <c r="N18" s="15">
        <f t="shared" si="0"/>
        <v>0</v>
      </c>
    </row>
    <row r="19" spans="1:15" s="18" customFormat="1" ht="16.5" hidden="1" x14ac:dyDescent="0.3">
      <c r="A19" s="34"/>
      <c r="B19" s="16"/>
      <c r="C19" s="14"/>
      <c r="D19" s="55"/>
      <c r="E19" s="64">
        <v>6503</v>
      </c>
      <c r="F19" s="14">
        <v>17.277999999999999</v>
      </c>
      <c r="G19" s="68" t="s">
        <v>34</v>
      </c>
      <c r="H19" s="48"/>
      <c r="I19" s="48"/>
      <c r="J19" s="48"/>
      <c r="K19" s="48"/>
      <c r="L19" s="48"/>
      <c r="M19" s="48"/>
      <c r="N19" s="15">
        <f t="shared" si="0"/>
        <v>0</v>
      </c>
      <c r="O19" s="54"/>
    </row>
    <row r="20" spans="1:15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15">
        <f t="shared" si="0"/>
        <v>0</v>
      </c>
    </row>
    <row r="21" spans="1:15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15">
        <f t="shared" si="0"/>
        <v>0</v>
      </c>
    </row>
    <row r="22" spans="1:15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15">
        <f t="shared" si="0"/>
        <v>0</v>
      </c>
    </row>
    <row r="23" spans="1:15" s="9" customFormat="1" ht="16.5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15">
        <f t="shared" si="0"/>
        <v>0</v>
      </c>
    </row>
    <row r="24" spans="1:15" s="9" customFormat="1" ht="16.5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15">
        <f t="shared" si="0"/>
        <v>0</v>
      </c>
    </row>
    <row r="25" spans="1:15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15">
        <f t="shared" si="0"/>
        <v>0</v>
      </c>
    </row>
    <row r="26" spans="1:15" s="9" customFormat="1" ht="16.5" hidden="1" x14ac:dyDescent="0.3">
      <c r="A26" s="14" t="s">
        <v>81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15">
        <f t="shared" si="0"/>
        <v>0</v>
      </c>
    </row>
    <row r="27" spans="1:15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15">
        <f t="shared" si="0"/>
        <v>0</v>
      </c>
    </row>
    <row r="28" spans="1:15" s="9" customFormat="1" ht="16.5" hidden="1" x14ac:dyDescent="0.3">
      <c r="A28" s="44" t="s">
        <v>20</v>
      </c>
      <c r="B28" s="59" t="s">
        <v>60</v>
      </c>
      <c r="C28" s="52" t="s">
        <v>84</v>
      </c>
      <c r="D28" s="65" t="s">
        <v>25</v>
      </c>
      <c r="E28" s="66" t="s">
        <v>26</v>
      </c>
      <c r="F28" s="14" t="s">
        <v>22</v>
      </c>
      <c r="G28" s="14"/>
      <c r="H28" s="48"/>
      <c r="I28" s="48"/>
      <c r="J28" s="48"/>
      <c r="K28" s="48"/>
      <c r="L28" s="48">
        <v>95000</v>
      </c>
      <c r="M28" s="48"/>
      <c r="N28" s="15">
        <f>L28</f>
        <v>95000</v>
      </c>
    </row>
    <row r="29" spans="1:15" s="9" customFormat="1" ht="16.5" hidden="1" x14ac:dyDescent="0.3">
      <c r="A29" s="35" t="s">
        <v>14</v>
      </c>
      <c r="B29" s="59" t="s">
        <v>60</v>
      </c>
      <c r="C29" s="78" t="s">
        <v>82</v>
      </c>
      <c r="D29" s="65" t="s">
        <v>30</v>
      </c>
      <c r="E29" s="65" t="s">
        <v>31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15">
        <f>K29</f>
        <v>525340.22</v>
      </c>
    </row>
    <row r="30" spans="1:15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15">
        <f t="shared" si="0"/>
        <v>0</v>
      </c>
    </row>
    <row r="31" spans="1:15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15">
        <f t="shared" si="0"/>
        <v>0</v>
      </c>
    </row>
    <row r="32" spans="1:15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15">
        <f t="shared" si="0"/>
        <v>0</v>
      </c>
    </row>
    <row r="33" spans="1:14" s="9" customFormat="1" ht="16.5" hidden="1" x14ac:dyDescent="0.3">
      <c r="A33" s="14" t="s">
        <v>50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15">
        <f t="shared" si="0"/>
        <v>0</v>
      </c>
    </row>
    <row r="34" spans="1:14" s="9" customFormat="1" ht="16.5" hidden="1" x14ac:dyDescent="0.3">
      <c r="A34" s="17"/>
      <c r="B34" s="16"/>
      <c r="C34" s="14"/>
      <c r="D34" s="14" t="s">
        <v>27</v>
      </c>
      <c r="E34" s="14" t="s">
        <v>28</v>
      </c>
      <c r="F34" s="16">
        <v>17.207000000000001</v>
      </c>
      <c r="G34" s="69" t="s">
        <v>35</v>
      </c>
      <c r="H34" s="48"/>
      <c r="I34" s="48"/>
      <c r="J34" s="48"/>
      <c r="K34" s="48"/>
      <c r="L34" s="48"/>
      <c r="M34" s="48"/>
      <c r="N34" s="15">
        <f t="shared" si="0"/>
        <v>0</v>
      </c>
    </row>
    <row r="35" spans="1:14" s="9" customFormat="1" ht="16.5" hidden="1" x14ac:dyDescent="0.3">
      <c r="A35" s="17"/>
      <c r="B35" s="16"/>
      <c r="C35" s="14"/>
      <c r="D35" s="14" t="s">
        <v>27</v>
      </c>
      <c r="E35" s="14" t="s">
        <v>28</v>
      </c>
      <c r="F35" s="16">
        <v>17.207000000000001</v>
      </c>
      <c r="G35" s="69" t="s">
        <v>35</v>
      </c>
      <c r="H35" s="48"/>
      <c r="I35" s="48"/>
      <c r="J35" s="48"/>
      <c r="K35" s="48"/>
      <c r="L35" s="48"/>
      <c r="M35" s="48"/>
      <c r="N35" s="15">
        <f t="shared" si="0"/>
        <v>0</v>
      </c>
    </row>
    <row r="36" spans="1:14" s="9" customFormat="1" ht="16.5" hidden="1" x14ac:dyDescent="0.3">
      <c r="A36" s="17"/>
      <c r="B36" s="16"/>
      <c r="C36" s="14"/>
      <c r="D36" s="14" t="s">
        <v>27</v>
      </c>
      <c r="E36" s="14" t="s">
        <v>29</v>
      </c>
      <c r="F36" s="16" t="s">
        <v>16</v>
      </c>
      <c r="G36" s="69" t="s">
        <v>35</v>
      </c>
      <c r="H36" s="48"/>
      <c r="I36" s="48"/>
      <c r="J36" s="48"/>
      <c r="K36" s="48"/>
      <c r="L36" s="48"/>
      <c r="M36" s="48"/>
      <c r="N36" s="15">
        <f t="shared" si="0"/>
        <v>0</v>
      </c>
    </row>
    <row r="37" spans="1:14" s="9" customFormat="1" ht="16.5" hidden="1" x14ac:dyDescent="0.3">
      <c r="A37" s="17"/>
      <c r="B37" s="16"/>
      <c r="C37" s="14"/>
      <c r="D37" s="14" t="s">
        <v>27</v>
      </c>
      <c r="E37" s="14" t="s">
        <v>29</v>
      </c>
      <c r="F37" s="16" t="s">
        <v>16</v>
      </c>
      <c r="G37" s="69" t="s">
        <v>35</v>
      </c>
      <c r="H37" s="48"/>
      <c r="I37" s="48"/>
      <c r="J37" s="48"/>
      <c r="K37" s="48"/>
      <c r="L37" s="48"/>
      <c r="M37" s="48"/>
      <c r="N37" s="15">
        <f t="shared" si="0"/>
        <v>0</v>
      </c>
    </row>
    <row r="38" spans="1:14" s="75" customFormat="1" ht="16.5" hidden="1" x14ac:dyDescent="0.3">
      <c r="A38" s="71" t="s">
        <v>47</v>
      </c>
      <c r="B38" s="72" t="s">
        <v>52</v>
      </c>
      <c r="C38" s="73" t="s">
        <v>53</v>
      </c>
      <c r="D38" s="55" t="s">
        <v>23</v>
      </c>
      <c r="E38" s="55" t="s">
        <v>24</v>
      </c>
      <c r="F38" s="55">
        <v>10.561</v>
      </c>
      <c r="G38" s="76" t="s">
        <v>54</v>
      </c>
      <c r="H38" s="74">
        <v>6441.0000000000018</v>
      </c>
      <c r="I38" s="74"/>
      <c r="J38" s="74"/>
      <c r="K38" s="74"/>
      <c r="L38" s="74"/>
      <c r="M38" s="74"/>
      <c r="N38" s="15">
        <f t="shared" si="0"/>
        <v>0</v>
      </c>
    </row>
    <row r="39" spans="1:14" s="9" customFormat="1" ht="16.5" hidden="1" x14ac:dyDescent="0.3">
      <c r="A39" s="17"/>
      <c r="B39" s="39"/>
      <c r="C39" s="43"/>
      <c r="D39" s="43"/>
      <c r="E39" s="43"/>
      <c r="F39" s="39"/>
      <c r="G39" s="39"/>
      <c r="H39" s="48"/>
      <c r="I39" s="48"/>
      <c r="J39" s="48"/>
      <c r="K39" s="48"/>
      <c r="L39" s="48"/>
      <c r="M39" s="48"/>
      <c r="N39" s="15">
        <f t="shared" si="0"/>
        <v>0</v>
      </c>
    </row>
    <row r="40" spans="1:14" s="9" customFormat="1" ht="16.5" hidden="1" x14ac:dyDescent="0.3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48"/>
      <c r="K40" s="48"/>
      <c r="L40" s="48"/>
      <c r="M40" s="48"/>
      <c r="N40" s="15">
        <f t="shared" si="0"/>
        <v>0</v>
      </c>
    </row>
    <row r="41" spans="1:14" s="9" customFormat="1" ht="16.5" hidden="1" x14ac:dyDescent="0.3">
      <c r="A41" s="14" t="s">
        <v>32</v>
      </c>
      <c r="B41" s="16"/>
      <c r="C41" s="14"/>
      <c r="D41" s="43"/>
      <c r="E41" s="43"/>
      <c r="F41" s="39"/>
      <c r="G41" s="39"/>
      <c r="H41" s="48"/>
      <c r="I41" s="48"/>
      <c r="J41" s="48"/>
      <c r="K41" s="48"/>
      <c r="L41" s="48"/>
      <c r="M41" s="48"/>
      <c r="N41" s="15">
        <f t="shared" si="0"/>
        <v>0</v>
      </c>
    </row>
    <row r="42" spans="1:14" s="9" customFormat="1" ht="16.5" hidden="1" x14ac:dyDescent="0.3">
      <c r="A42" s="34"/>
      <c r="B42" s="16"/>
      <c r="C42" s="14"/>
      <c r="D42" s="51"/>
      <c r="E42" s="51"/>
      <c r="F42" s="14"/>
      <c r="G42" s="69" t="s">
        <v>36</v>
      </c>
      <c r="H42" s="48"/>
      <c r="I42" s="48"/>
      <c r="J42" s="48"/>
      <c r="K42" s="48"/>
      <c r="L42" s="48"/>
      <c r="M42" s="48"/>
      <c r="N42" s="15">
        <f t="shared" si="0"/>
        <v>0</v>
      </c>
    </row>
    <row r="43" spans="1:14" s="9" customFormat="1" ht="16.5" hidden="1" x14ac:dyDescent="0.3">
      <c r="A43" s="34" t="s">
        <v>39</v>
      </c>
      <c r="B43" s="16" t="s">
        <v>42</v>
      </c>
      <c r="C43" s="14" t="s">
        <v>40</v>
      </c>
      <c r="D43" s="51" t="s">
        <v>19</v>
      </c>
      <c r="E43" s="51" t="s">
        <v>41</v>
      </c>
      <c r="F43" s="14">
        <v>17.245000000000001</v>
      </c>
      <c r="G43" s="69" t="s">
        <v>36</v>
      </c>
      <c r="H43" s="48"/>
      <c r="I43" s="48"/>
      <c r="J43" s="48"/>
      <c r="K43" s="48"/>
      <c r="L43" s="48"/>
      <c r="M43" s="48"/>
      <c r="N43" s="15">
        <f t="shared" si="0"/>
        <v>0</v>
      </c>
    </row>
    <row r="44" spans="1:14" s="9" customFormat="1" ht="16.5" hidden="1" x14ac:dyDescent="0.3">
      <c r="A44" s="34"/>
      <c r="B44" s="16"/>
      <c r="C44" s="14"/>
      <c r="D44" s="14"/>
      <c r="E44" s="14"/>
      <c r="F44" s="14"/>
      <c r="G44" s="14"/>
      <c r="H44" s="48"/>
      <c r="I44" s="48"/>
      <c r="J44" s="48"/>
      <c r="K44" s="48"/>
      <c r="L44" s="48"/>
      <c r="M44" s="48"/>
      <c r="N44" s="15">
        <f t="shared" si="0"/>
        <v>0</v>
      </c>
    </row>
    <row r="45" spans="1:14" s="9" customFormat="1" ht="16.5" hidden="1" x14ac:dyDescent="0.3">
      <c r="A45" s="45"/>
      <c r="B45" s="46"/>
      <c r="C45" s="14"/>
      <c r="D45" s="14"/>
      <c r="E45" s="14"/>
      <c r="F45" s="14"/>
      <c r="G45" s="14"/>
      <c r="H45" s="48"/>
      <c r="I45" s="48"/>
      <c r="J45" s="48"/>
      <c r="K45" s="48"/>
      <c r="L45" s="48"/>
      <c r="M45" s="48"/>
      <c r="N45" s="15">
        <f t="shared" si="0"/>
        <v>0</v>
      </c>
    </row>
    <row r="46" spans="1:14" s="9" customFormat="1" ht="16.5" hidden="1" x14ac:dyDescent="0.3">
      <c r="A46" s="45"/>
      <c r="B46" s="16"/>
      <c r="C46" s="14"/>
      <c r="D46" s="14"/>
      <c r="E46" s="14"/>
      <c r="F46" s="14"/>
      <c r="G46" s="14"/>
      <c r="H46" s="48"/>
      <c r="I46" s="48"/>
      <c r="J46" s="48"/>
      <c r="K46" s="48"/>
      <c r="L46" s="48"/>
      <c r="M46" s="48"/>
      <c r="N46" s="15">
        <f t="shared" si="0"/>
        <v>0</v>
      </c>
    </row>
    <row r="47" spans="1:14" s="9" customFormat="1" ht="16.5" hidden="1" x14ac:dyDescent="0.3">
      <c r="A47" s="45"/>
      <c r="B47" s="16"/>
      <c r="C47" s="14"/>
      <c r="D47" s="14"/>
      <c r="E47" s="14"/>
      <c r="F47" s="14"/>
      <c r="G47" s="14"/>
      <c r="H47" s="48"/>
      <c r="I47" s="48"/>
      <c r="J47" s="48"/>
      <c r="K47" s="48"/>
      <c r="L47" s="48"/>
      <c r="M47" s="48"/>
      <c r="N47" s="15">
        <f t="shared" si="0"/>
        <v>0</v>
      </c>
    </row>
    <row r="48" spans="1:14" s="9" customFormat="1" ht="16.5" hidden="1" x14ac:dyDescent="0.3">
      <c r="A48" s="17"/>
      <c r="B48" s="39"/>
      <c r="C48" s="40"/>
      <c r="D48" s="40"/>
      <c r="E48" s="41"/>
      <c r="F48" s="39"/>
      <c r="G48" s="39"/>
      <c r="H48" s="48"/>
      <c r="I48" s="48"/>
      <c r="J48" s="48"/>
      <c r="K48" s="48"/>
      <c r="L48" s="48"/>
      <c r="M48" s="48"/>
      <c r="N48" s="15">
        <f t="shared" si="0"/>
        <v>0</v>
      </c>
    </row>
    <row r="49" spans="1:15" s="9" customFormat="1" ht="16.5" hidden="1" x14ac:dyDescent="0.3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48"/>
      <c r="K49" s="48"/>
      <c r="L49" s="48"/>
      <c r="M49" s="48"/>
      <c r="N49" s="15">
        <f t="shared" si="0"/>
        <v>0</v>
      </c>
    </row>
    <row r="50" spans="1:15" s="9" customFormat="1" ht="16.5" hidden="1" x14ac:dyDescent="0.3">
      <c r="A50" s="14" t="s">
        <v>37</v>
      </c>
      <c r="B50" s="39"/>
      <c r="C50" s="40"/>
      <c r="D50" s="40"/>
      <c r="E50" s="41"/>
      <c r="F50" s="39"/>
      <c r="G50" s="39"/>
      <c r="H50" s="48"/>
      <c r="I50" s="48"/>
      <c r="J50" s="48"/>
      <c r="K50" s="48"/>
      <c r="L50" s="48"/>
      <c r="M50" s="48"/>
      <c r="N50" s="15">
        <f t="shared" si="0"/>
        <v>0</v>
      </c>
    </row>
    <row r="51" spans="1:15" s="9" customFormat="1" ht="16.5" hidden="1" x14ac:dyDescent="0.3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69" t="s">
        <v>38</v>
      </c>
      <c r="H51" s="48"/>
      <c r="I51" s="48"/>
      <c r="J51" s="48"/>
      <c r="K51" s="48"/>
      <c r="L51" s="48"/>
      <c r="M51" s="48"/>
      <c r="N51" s="15">
        <f t="shared" si="0"/>
        <v>0</v>
      </c>
    </row>
    <row r="52" spans="1:15" s="9" customFormat="1" ht="16.5" hidden="1" x14ac:dyDescent="0.3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69" t="s">
        <v>38</v>
      </c>
      <c r="H52" s="48"/>
      <c r="I52" s="48"/>
      <c r="J52" s="48"/>
      <c r="K52" s="48"/>
      <c r="L52" s="48"/>
      <c r="M52" s="48"/>
      <c r="N52" s="15">
        <f t="shared" si="0"/>
        <v>0</v>
      </c>
    </row>
    <row r="53" spans="1:15" s="9" customFormat="1" ht="16.5" hidden="1" x14ac:dyDescent="0.3">
      <c r="A53" s="17"/>
      <c r="B53" s="16"/>
      <c r="C53" s="36"/>
      <c r="D53" s="36"/>
      <c r="E53" s="37"/>
      <c r="F53" s="16"/>
      <c r="G53" s="16"/>
      <c r="H53" s="48"/>
      <c r="I53" s="48"/>
      <c r="J53" s="48"/>
      <c r="K53" s="48"/>
      <c r="L53" s="48"/>
      <c r="M53" s="48"/>
      <c r="N53" s="15">
        <f t="shared" si="0"/>
        <v>0</v>
      </c>
    </row>
    <row r="54" spans="1:15" s="9" customFormat="1" ht="16.5" hidden="1" x14ac:dyDescent="0.3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48"/>
      <c r="K54" s="48"/>
      <c r="L54" s="48"/>
      <c r="M54" s="48"/>
      <c r="N54" s="15">
        <f t="shared" si="0"/>
        <v>0</v>
      </c>
    </row>
    <row r="55" spans="1:15" s="9" customFormat="1" ht="16.5" hidden="1" x14ac:dyDescent="0.3">
      <c r="A55" s="14" t="s">
        <v>55</v>
      </c>
      <c r="B55" s="10"/>
      <c r="C55" s="11"/>
      <c r="D55" s="11"/>
      <c r="E55" s="12"/>
      <c r="F55" s="13"/>
      <c r="G55" s="13"/>
      <c r="H55" s="48"/>
      <c r="I55" s="48"/>
      <c r="J55" s="48"/>
      <c r="K55" s="48"/>
      <c r="L55" s="48"/>
      <c r="M55" s="48"/>
      <c r="N55" s="15">
        <f t="shared" si="0"/>
        <v>0</v>
      </c>
    </row>
    <row r="56" spans="1:15" s="9" customFormat="1" ht="16.5" hidden="1" x14ac:dyDescent="0.3">
      <c r="A56" s="62" t="s">
        <v>59</v>
      </c>
      <c r="B56" s="59" t="s">
        <v>60</v>
      </c>
      <c r="C56" s="14" t="s">
        <v>61</v>
      </c>
      <c r="D56" s="14" t="s">
        <v>62</v>
      </c>
      <c r="E56" s="14" t="s">
        <v>63</v>
      </c>
      <c r="F56" s="14">
        <v>17.225000000000001</v>
      </c>
      <c r="G56" s="77" t="s">
        <v>64</v>
      </c>
      <c r="H56" s="48"/>
      <c r="I56" s="48">
        <f>295002-1</f>
        <v>295001</v>
      </c>
      <c r="J56" s="48"/>
      <c r="K56" s="48"/>
      <c r="L56" s="48"/>
      <c r="M56" s="48"/>
      <c r="N56" s="15">
        <f t="shared" si="0"/>
        <v>0</v>
      </c>
    </row>
    <row r="57" spans="1:15" s="9" customFormat="1" ht="16.5" hidden="1" x14ac:dyDescent="0.3">
      <c r="A57" s="62" t="s">
        <v>59</v>
      </c>
      <c r="B57" s="57" t="s">
        <v>65</v>
      </c>
      <c r="C57" s="14" t="s">
        <v>61</v>
      </c>
      <c r="D57" s="14" t="s">
        <v>62</v>
      </c>
      <c r="E57" s="14" t="s">
        <v>63</v>
      </c>
      <c r="F57" s="14">
        <v>17.225000000000001</v>
      </c>
      <c r="G57" s="77" t="s">
        <v>64</v>
      </c>
      <c r="H57" s="48"/>
      <c r="I57" s="48">
        <v>1</v>
      </c>
      <c r="J57" s="48"/>
      <c r="K57" s="48"/>
      <c r="L57" s="48"/>
      <c r="M57" s="48"/>
      <c r="N57" s="15">
        <f t="shared" si="0"/>
        <v>0</v>
      </c>
    </row>
    <row r="58" spans="1:15" s="9" customFormat="1" ht="16.5" hidden="1" x14ac:dyDescent="0.3">
      <c r="A58" s="45"/>
      <c r="B58" s="16"/>
      <c r="C58" s="14"/>
      <c r="D58" s="14"/>
      <c r="E58" s="14"/>
      <c r="F58" s="14"/>
      <c r="G58" s="43"/>
      <c r="H58" s="49"/>
      <c r="I58" s="49"/>
      <c r="J58" s="49"/>
      <c r="K58" s="49"/>
      <c r="L58" s="49"/>
      <c r="M58" s="49"/>
      <c r="N58" s="15">
        <f t="shared" si="0"/>
        <v>0</v>
      </c>
    </row>
    <row r="59" spans="1:15" s="9" customFormat="1" ht="16.5" hidden="1" x14ac:dyDescent="0.3">
      <c r="A59" s="17"/>
      <c r="B59" s="16"/>
      <c r="C59" s="14"/>
      <c r="D59" s="14"/>
      <c r="E59" s="14"/>
      <c r="F59" s="14"/>
      <c r="G59" s="43"/>
      <c r="H59" s="49"/>
      <c r="I59" s="49"/>
      <c r="J59" s="49"/>
      <c r="K59" s="49"/>
      <c r="L59" s="49"/>
      <c r="M59" s="49"/>
      <c r="N59" s="15">
        <f t="shared" si="0"/>
        <v>0</v>
      </c>
    </row>
    <row r="60" spans="1:15" s="9" customFormat="1" ht="16.5" x14ac:dyDescent="0.3">
      <c r="A60" s="17"/>
      <c r="B60" s="16"/>
      <c r="C60" s="36"/>
      <c r="D60" s="40"/>
      <c r="E60" s="41"/>
      <c r="F60" s="43"/>
      <c r="G60" s="43"/>
      <c r="H60" s="49"/>
      <c r="I60" s="49"/>
      <c r="J60" s="49"/>
      <c r="K60" s="49"/>
      <c r="L60" s="49"/>
      <c r="M60" s="49"/>
      <c r="N60" s="15">
        <f t="shared" si="0"/>
        <v>0</v>
      </c>
    </row>
    <row r="61" spans="1:15" s="9" customFormat="1" ht="16.5" x14ac:dyDescent="0.3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6441.0000000000018</v>
      </c>
      <c r="I61" s="48">
        <f>SUM(I55:I58)</f>
        <v>295002</v>
      </c>
      <c r="J61" s="48">
        <f>SUM(J8:J11)</f>
        <v>1469674</v>
      </c>
      <c r="K61" s="48">
        <f>SUM(K25:K31)</f>
        <v>525340.22</v>
      </c>
      <c r="L61" s="48">
        <f>SUM(L27:L31)</f>
        <v>95000</v>
      </c>
      <c r="M61" s="48">
        <f>SUM(M7:M17)</f>
        <v>909385</v>
      </c>
      <c r="N61" s="32"/>
      <c r="O61" s="67"/>
    </row>
    <row r="62" spans="1:15" s="9" customFormat="1" ht="16.5" x14ac:dyDescent="0.3">
      <c r="A62" s="19"/>
      <c r="B62" s="19"/>
      <c r="C62" s="20"/>
      <c r="D62" s="20"/>
      <c r="E62" s="20"/>
      <c r="F62" s="20"/>
      <c r="G62" s="20"/>
      <c r="H62" s="21"/>
      <c r="I62" s="21"/>
      <c r="J62" s="21"/>
      <c r="K62" s="21"/>
      <c r="L62" s="21"/>
      <c r="M62" s="21"/>
      <c r="N62" s="22"/>
    </row>
    <row r="63" spans="1:15" s="9" customFormat="1" ht="16.5" x14ac:dyDescent="0.3">
      <c r="A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5" s="9" customFormat="1" ht="16.5" x14ac:dyDescent="0.3">
      <c r="A64" s="18" t="s">
        <v>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s="9" customFormat="1" ht="16.5" hidden="1" x14ac:dyDescent="0.3">
      <c r="A65" s="18" t="s">
        <v>51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s="9" customFormat="1" ht="16.5" hidden="1" x14ac:dyDescent="0.3">
      <c r="A66" s="19" t="s">
        <v>48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ht="15" hidden="1" x14ac:dyDescent="0.25">
      <c r="A67" s="18" t="s">
        <v>57</v>
      </c>
    </row>
    <row r="68" spans="1:13" ht="15" hidden="1" x14ac:dyDescent="0.25">
      <c r="A68" s="19" t="s">
        <v>58</v>
      </c>
    </row>
    <row r="69" spans="1:13" ht="15" hidden="1" x14ac:dyDescent="0.25">
      <c r="A69" s="18" t="s">
        <v>76</v>
      </c>
    </row>
    <row r="70" spans="1:13" ht="15" hidden="1" x14ac:dyDescent="0.25">
      <c r="A70" s="19" t="s">
        <v>77</v>
      </c>
    </row>
    <row r="71" spans="1:13" ht="15" hidden="1" x14ac:dyDescent="0.25">
      <c r="A71" s="18" t="s">
        <v>79</v>
      </c>
    </row>
    <row r="72" spans="1:13" ht="15" hidden="1" x14ac:dyDescent="0.25">
      <c r="A72" s="19" t="s">
        <v>80</v>
      </c>
    </row>
    <row r="73" spans="1:13" ht="15" hidden="1" x14ac:dyDescent="0.25">
      <c r="A73" s="18" t="s">
        <v>86</v>
      </c>
    </row>
    <row r="74" spans="1:13" ht="15" hidden="1" x14ac:dyDescent="0.25">
      <c r="A74" s="19" t="s">
        <v>85</v>
      </c>
    </row>
    <row r="75" spans="1:13" ht="15" x14ac:dyDescent="0.25">
      <c r="A75" s="18" t="s">
        <v>89</v>
      </c>
    </row>
    <row r="76" spans="1:13" ht="15" x14ac:dyDescent="0.25">
      <c r="A76" s="19" t="s">
        <v>88</v>
      </c>
    </row>
    <row r="77" spans="1:13" ht="16.5" x14ac:dyDescent="0.3">
      <c r="A77" s="9"/>
    </row>
    <row r="85" spans="1:1" ht="16.5" x14ac:dyDescent="0.3">
      <c r="A85" s="9" t="s">
        <v>43</v>
      </c>
    </row>
    <row r="86" spans="1:1" ht="16.5" x14ac:dyDescent="0.3">
      <c r="A86" s="9" t="s">
        <v>46</v>
      </c>
    </row>
    <row r="87" spans="1:1" ht="16.5" x14ac:dyDescent="0.3">
      <c r="A87" s="9" t="s">
        <v>44</v>
      </c>
    </row>
    <row r="88" spans="1:1" ht="16.5" x14ac:dyDescent="0.3">
      <c r="A88" s="70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2024-11-04T22:29:55Z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