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NORTH/"/>
    </mc:Choice>
  </mc:AlternateContent>
  <xr:revisionPtr revIDLastSave="0" documentId="8_{8EB6C1EE-F4A3-42F2-8979-DE688C1BCE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2" l="1"/>
  <c r="M62" i="2"/>
  <c r="L62" i="2"/>
  <c r="N39" i="2"/>
  <c r="N41" i="2"/>
  <c r="N42" i="2"/>
  <c r="N43" i="2"/>
  <c r="K38" i="2"/>
  <c r="K40" i="2"/>
  <c r="N40" i="2" s="1"/>
  <c r="J10" i="2"/>
  <c r="N10" i="2" s="1"/>
  <c r="J8" i="2"/>
  <c r="N8" i="2" s="1"/>
  <c r="N9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I26" i="2"/>
  <c r="I62" i="2" s="1"/>
  <c r="H62" i="2"/>
  <c r="K62" i="2" l="1"/>
  <c r="N38" i="2"/>
  <c r="J62" i="2"/>
</calcChain>
</file>

<file path=xl/sharedStrings.xml><?xml version="1.0" encoding="utf-8"?>
<sst xmlns="http://schemas.openxmlformats.org/spreadsheetml/2006/main" count="137" uniqueCount="86">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</sst>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2" xfId="0" applyFont="1" applyBorder="1" applyAlignment="1">
      <alignment wrapText="1"/>
    </xf>
    <xf numFmtId="0" fontId="13" fillId="0" borderId="1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D43" zoomScale="120" zoomScaleNormal="120" workbookViewId="0">
      <selection activeCell="M47" sqref="M47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14.08984375" style="2" hidden="1" customWidth="1"/>
    <col min="9" max="10" width="14.453125" style="2" hidden="1" customWidth="1"/>
    <col min="11" max="12" width="13.81640625" style="2" hidden="1" customWidth="1"/>
    <col min="13" max="13" width="13.81640625" style="2" customWidth="1"/>
    <col min="14" max="14" width="13.81640625" style="3" hidden="1" customWidth="1"/>
    <col min="15" max="15" width="14" style="3" bestFit="1" customWidth="1"/>
    <col min="16" max="16384" width="9.1796875" style="3"/>
  </cols>
  <sheetData>
    <row r="1" spans="1:14" ht="20.5" x14ac:dyDescent="0.45">
      <c r="A1" s="3" t="s">
        <v>10</v>
      </c>
      <c r="B1" s="77" t="s">
        <v>9</v>
      </c>
      <c r="C1" s="78"/>
      <c r="D1" s="78"/>
      <c r="E1" s="78"/>
      <c r="F1" s="78"/>
      <c r="G1" s="21"/>
      <c r="H1" s="21"/>
      <c r="I1" s="21"/>
      <c r="J1" s="21"/>
      <c r="K1" s="21"/>
      <c r="L1" s="21"/>
      <c r="M1" s="21"/>
      <c r="N1" s="21"/>
    </row>
    <row r="2" spans="1:14" ht="20.5" x14ac:dyDescent="0.45">
      <c r="A2" s="31"/>
      <c r="B2" s="6"/>
      <c r="C2" s="6"/>
      <c r="D2" s="6"/>
      <c r="E2" s="7"/>
      <c r="F2" s="7"/>
      <c r="G2" s="7"/>
      <c r="N2" s="2"/>
    </row>
    <row r="3" spans="1:14" ht="20.5" x14ac:dyDescent="0.45">
      <c r="A3" s="4" t="s">
        <v>11</v>
      </c>
      <c r="B3" s="51"/>
      <c r="C3" s="1"/>
      <c r="N3" s="2"/>
    </row>
    <row r="4" spans="1:14" ht="21" thickBot="1" x14ac:dyDescent="0.5">
      <c r="A4" s="4"/>
      <c r="B4" s="5"/>
      <c r="C4" s="1"/>
    </row>
    <row r="5" spans="1:14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20</v>
      </c>
      <c r="H5" s="26" t="s">
        <v>38</v>
      </c>
      <c r="I5" s="63" t="s">
        <v>43</v>
      </c>
      <c r="J5" s="63" t="s">
        <v>53</v>
      </c>
      <c r="K5" s="63" t="s">
        <v>69</v>
      </c>
      <c r="L5" s="63" t="s">
        <v>72</v>
      </c>
      <c r="M5" s="63" t="s">
        <v>79</v>
      </c>
      <c r="N5" s="8" t="s">
        <v>6</v>
      </c>
    </row>
    <row r="6" spans="1:14" s="14" customFormat="1" ht="15.5" hidden="1" customHeight="1" x14ac:dyDescent="0.3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24"/>
    </row>
    <row r="7" spans="1:14" s="14" customFormat="1" ht="24.5" hidden="1" customHeight="1" x14ac:dyDescent="0.35">
      <c r="A7" s="10" t="s">
        <v>54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1"/>
    </row>
    <row r="8" spans="1:14" s="14" customFormat="1" ht="14.5" hidden="1" x14ac:dyDescent="0.35">
      <c r="A8" s="65" t="s">
        <v>57</v>
      </c>
      <c r="B8" s="12" t="s">
        <v>58</v>
      </c>
      <c r="C8" s="54" t="s">
        <v>59</v>
      </c>
      <c r="D8" s="10" t="s">
        <v>17</v>
      </c>
      <c r="E8" s="10">
        <v>6501</v>
      </c>
      <c r="F8" s="12">
        <v>17.259</v>
      </c>
      <c r="G8" s="70" t="s">
        <v>21</v>
      </c>
      <c r="H8" s="52"/>
      <c r="I8" s="52"/>
      <c r="J8" s="52">
        <f>1005465-1</f>
        <v>1005464</v>
      </c>
      <c r="K8" s="52"/>
      <c r="L8" s="52"/>
      <c r="M8" s="52"/>
      <c r="N8" s="11">
        <f>SUM(J8)</f>
        <v>1005464</v>
      </c>
    </row>
    <row r="9" spans="1:14" s="14" customFormat="1" ht="14.5" hidden="1" x14ac:dyDescent="0.35">
      <c r="A9" s="65" t="s">
        <v>57</v>
      </c>
      <c r="B9" s="12" t="s">
        <v>60</v>
      </c>
      <c r="C9" s="54" t="s">
        <v>59</v>
      </c>
      <c r="D9" s="10" t="s">
        <v>17</v>
      </c>
      <c r="E9" s="10">
        <v>6501</v>
      </c>
      <c r="F9" s="12">
        <v>17.259</v>
      </c>
      <c r="G9" s="70" t="s">
        <v>21</v>
      </c>
      <c r="H9" s="52"/>
      <c r="I9" s="52"/>
      <c r="J9" s="52">
        <v>1</v>
      </c>
      <c r="K9" s="52"/>
      <c r="L9" s="52"/>
      <c r="M9" s="52"/>
      <c r="N9" s="11">
        <f t="shared" ref="N9:N34" si="0">SUM(J9)</f>
        <v>1</v>
      </c>
    </row>
    <row r="10" spans="1:14" s="14" customFormat="1" ht="14.5" hidden="1" x14ac:dyDescent="0.35">
      <c r="A10" s="15" t="s">
        <v>61</v>
      </c>
      <c r="B10" s="12" t="s">
        <v>58</v>
      </c>
      <c r="C10" s="54" t="s">
        <v>62</v>
      </c>
      <c r="D10" s="10" t="s">
        <v>18</v>
      </c>
      <c r="E10" s="10">
        <v>6502</v>
      </c>
      <c r="F10" s="10">
        <v>17.257999999999999</v>
      </c>
      <c r="G10" s="70" t="s">
        <v>21</v>
      </c>
      <c r="H10" s="52"/>
      <c r="I10" s="52"/>
      <c r="J10" s="52">
        <f>177786-1</f>
        <v>177785</v>
      </c>
      <c r="K10" s="52"/>
      <c r="L10" s="52"/>
      <c r="M10" s="52"/>
      <c r="N10" s="11">
        <f t="shared" si="0"/>
        <v>177785</v>
      </c>
    </row>
    <row r="11" spans="1:14" s="14" customFormat="1" ht="14.5" hidden="1" x14ac:dyDescent="0.35">
      <c r="A11" s="15" t="s">
        <v>61</v>
      </c>
      <c r="B11" s="12" t="s">
        <v>60</v>
      </c>
      <c r="C11" s="54" t="s">
        <v>62</v>
      </c>
      <c r="D11" s="10" t="s">
        <v>18</v>
      </c>
      <c r="E11" s="10">
        <v>6502</v>
      </c>
      <c r="F11" s="10">
        <v>17.257999999999999</v>
      </c>
      <c r="G11" s="70" t="s">
        <v>21</v>
      </c>
      <c r="H11" s="52"/>
      <c r="I11" s="52"/>
      <c r="J11" s="52">
        <v>1</v>
      </c>
      <c r="K11" s="52"/>
      <c r="L11" s="52"/>
      <c r="M11" s="52"/>
      <c r="N11" s="11">
        <f t="shared" si="0"/>
        <v>1</v>
      </c>
    </row>
    <row r="12" spans="1:14" s="14" customFormat="1" ht="15.5" hidden="1" x14ac:dyDescent="0.35">
      <c r="A12" s="30"/>
      <c r="B12" s="12"/>
      <c r="C12" s="10"/>
      <c r="D12" s="67" t="s">
        <v>19</v>
      </c>
      <c r="E12" s="67">
        <v>6503</v>
      </c>
      <c r="F12" s="10">
        <v>17.277999999999999</v>
      </c>
      <c r="G12" s="70" t="s">
        <v>21</v>
      </c>
      <c r="H12" s="52"/>
      <c r="I12" s="52"/>
      <c r="J12" s="52"/>
      <c r="K12" s="52"/>
      <c r="L12" s="52"/>
      <c r="M12" s="52"/>
      <c r="N12" s="11">
        <f t="shared" si="0"/>
        <v>0</v>
      </c>
    </row>
    <row r="13" spans="1:14" s="14" customFormat="1" ht="15.5" hidden="1" x14ac:dyDescent="0.35">
      <c r="A13" s="30"/>
      <c r="B13" s="12"/>
      <c r="C13" s="10"/>
      <c r="D13" s="67" t="s">
        <v>19</v>
      </c>
      <c r="E13" s="67">
        <v>6503</v>
      </c>
      <c r="F13" s="10">
        <v>17.277999999999999</v>
      </c>
      <c r="G13" s="70" t="s">
        <v>21</v>
      </c>
      <c r="H13" s="52"/>
      <c r="I13" s="52"/>
      <c r="J13" s="52"/>
      <c r="K13" s="52"/>
      <c r="L13" s="52"/>
      <c r="M13" s="52"/>
      <c r="N13" s="11">
        <f t="shared" si="0"/>
        <v>0</v>
      </c>
    </row>
    <row r="14" spans="1:14" s="14" customFormat="1" ht="15.5" hidden="1" x14ac:dyDescent="0.35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52"/>
      <c r="L14" s="52"/>
      <c r="M14" s="52"/>
      <c r="N14" s="11">
        <f t="shared" si="0"/>
        <v>0</v>
      </c>
    </row>
    <row r="15" spans="1:14" s="14" customFormat="1" ht="15.5" hidden="1" x14ac:dyDescent="0.35">
      <c r="A15" s="15"/>
      <c r="B15" s="12"/>
      <c r="C15" s="10"/>
      <c r="D15" s="67" t="s">
        <v>18</v>
      </c>
      <c r="E15" s="67">
        <v>6502</v>
      </c>
      <c r="F15" s="10">
        <v>17.257999999999999</v>
      </c>
      <c r="G15" s="70" t="s">
        <v>21</v>
      </c>
      <c r="H15" s="52"/>
      <c r="I15" s="52"/>
      <c r="J15" s="52"/>
      <c r="K15" s="52"/>
      <c r="L15" s="52"/>
      <c r="M15" s="52"/>
      <c r="N15" s="11">
        <f t="shared" si="0"/>
        <v>0</v>
      </c>
    </row>
    <row r="16" spans="1:14" s="14" customFormat="1" ht="15.5" hidden="1" x14ac:dyDescent="0.35">
      <c r="A16" s="15"/>
      <c r="B16" s="12"/>
      <c r="C16" s="10"/>
      <c r="D16" s="67" t="s">
        <v>18</v>
      </c>
      <c r="E16" s="67">
        <v>6502</v>
      </c>
      <c r="F16" s="10">
        <v>17.257999999999999</v>
      </c>
      <c r="G16" s="70" t="s">
        <v>21</v>
      </c>
      <c r="H16" s="52"/>
      <c r="I16" s="52"/>
      <c r="J16" s="52"/>
      <c r="K16" s="52"/>
      <c r="L16" s="52"/>
      <c r="M16" s="52"/>
      <c r="N16" s="11">
        <f t="shared" si="0"/>
        <v>0</v>
      </c>
    </row>
    <row r="17" spans="1:15" s="14" customFormat="1" ht="14.5" hidden="1" x14ac:dyDescent="0.35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52"/>
      <c r="L17" s="52"/>
      <c r="M17" s="52"/>
      <c r="N17" s="11">
        <f t="shared" si="0"/>
        <v>0</v>
      </c>
    </row>
    <row r="18" spans="1:15" s="14" customFormat="1" ht="15.5" hidden="1" x14ac:dyDescent="0.35">
      <c r="A18" s="30"/>
      <c r="B18" s="12"/>
      <c r="C18" s="10"/>
      <c r="D18" s="67" t="s">
        <v>19</v>
      </c>
      <c r="E18" s="66">
        <v>6503</v>
      </c>
      <c r="F18" s="10">
        <v>17.277999999999999</v>
      </c>
      <c r="G18" s="70" t="s">
        <v>21</v>
      </c>
      <c r="H18" s="52"/>
      <c r="I18" s="52"/>
      <c r="J18" s="52"/>
      <c r="K18" s="52"/>
      <c r="L18" s="52"/>
      <c r="M18" s="52"/>
      <c r="N18" s="11">
        <f t="shared" si="0"/>
        <v>0</v>
      </c>
    </row>
    <row r="19" spans="1:15" s="14" customFormat="1" ht="15.5" hidden="1" x14ac:dyDescent="0.35">
      <c r="A19" s="30"/>
      <c r="B19" s="12"/>
      <c r="C19" s="10"/>
      <c r="D19" s="67" t="s">
        <v>19</v>
      </c>
      <c r="E19" s="66">
        <v>6503</v>
      </c>
      <c r="F19" s="10">
        <v>17.277999999999999</v>
      </c>
      <c r="G19" s="70" t="s">
        <v>21</v>
      </c>
      <c r="H19" s="52"/>
      <c r="I19" s="52"/>
      <c r="J19" s="52"/>
      <c r="K19" s="52"/>
      <c r="L19" s="52"/>
      <c r="M19" s="52"/>
      <c r="N19" s="11">
        <f t="shared" si="0"/>
        <v>0</v>
      </c>
      <c r="O19" s="48"/>
    </row>
    <row r="20" spans="1:15" s="14" customFormat="1" ht="14.5" hidden="1" x14ac:dyDescent="0.3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52"/>
      <c r="L20" s="52"/>
      <c r="M20" s="52"/>
      <c r="N20" s="11">
        <f t="shared" si="0"/>
        <v>0</v>
      </c>
    </row>
    <row r="21" spans="1:15" s="14" customFormat="1" ht="14.5" hidden="1" x14ac:dyDescent="0.3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52"/>
      <c r="L21" s="52"/>
      <c r="M21" s="52"/>
      <c r="N21" s="11">
        <f t="shared" si="0"/>
        <v>0</v>
      </c>
    </row>
    <row r="22" spans="1:15" s="14" customFormat="1" ht="14.5" hidden="1" x14ac:dyDescent="0.3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52"/>
      <c r="L22" s="52"/>
      <c r="M22" s="52"/>
      <c r="N22" s="11">
        <f t="shared" si="0"/>
        <v>0</v>
      </c>
    </row>
    <row r="23" spans="1:15" s="14" customFormat="1" ht="14.5" hidden="1" x14ac:dyDescent="0.3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11">
        <f t="shared" si="0"/>
        <v>0</v>
      </c>
    </row>
    <row r="24" spans="1:15" s="14" customFormat="1" ht="14.5" hidden="1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1">
        <f t="shared" si="0"/>
        <v>0</v>
      </c>
    </row>
    <row r="25" spans="1:15" s="14" customFormat="1" ht="14.5" hidden="1" x14ac:dyDescent="0.35">
      <c r="A25" s="10" t="s">
        <v>46</v>
      </c>
      <c r="B25" s="12"/>
      <c r="C25" s="28"/>
      <c r="D25" s="28"/>
      <c r="E25" s="29"/>
      <c r="F25" s="10"/>
      <c r="G25" s="10"/>
      <c r="H25" s="13"/>
      <c r="I25" s="76"/>
      <c r="J25" s="76"/>
      <c r="K25" s="76"/>
      <c r="L25" s="76"/>
      <c r="M25" s="76"/>
      <c r="N25" s="11">
        <f t="shared" si="0"/>
        <v>0</v>
      </c>
    </row>
    <row r="26" spans="1:15" s="14" customFormat="1" ht="15.5" hidden="1" x14ac:dyDescent="0.35">
      <c r="A26" s="64" t="s">
        <v>47</v>
      </c>
      <c r="B26" s="62" t="s">
        <v>48</v>
      </c>
      <c r="C26" s="10" t="s">
        <v>49</v>
      </c>
      <c r="D26" s="10" t="s">
        <v>50</v>
      </c>
      <c r="E26" s="10" t="s">
        <v>51</v>
      </c>
      <c r="F26" s="10">
        <v>17.225000000000001</v>
      </c>
      <c r="G26" s="73" t="s">
        <v>35</v>
      </c>
      <c r="H26" s="13"/>
      <c r="I26" s="76">
        <f>1057719.94-1</f>
        <v>1057718.94</v>
      </c>
      <c r="J26" s="76"/>
      <c r="K26" s="76"/>
      <c r="L26" s="76"/>
      <c r="M26" s="76"/>
      <c r="N26" s="11">
        <f t="shared" si="0"/>
        <v>0</v>
      </c>
    </row>
    <row r="27" spans="1:15" s="14" customFormat="1" ht="15.5" hidden="1" x14ac:dyDescent="0.35">
      <c r="A27" s="64" t="s">
        <v>47</v>
      </c>
      <c r="B27" s="58" t="s">
        <v>52</v>
      </c>
      <c r="C27" s="10" t="s">
        <v>49</v>
      </c>
      <c r="D27" s="10" t="s">
        <v>50</v>
      </c>
      <c r="E27" s="10" t="s">
        <v>51</v>
      </c>
      <c r="F27" s="10">
        <v>17.225000000000001</v>
      </c>
      <c r="G27" s="73" t="s">
        <v>35</v>
      </c>
      <c r="H27" s="13"/>
      <c r="I27" s="76">
        <v>1</v>
      </c>
      <c r="J27" s="76"/>
      <c r="K27" s="76"/>
      <c r="L27" s="76"/>
      <c r="M27" s="76"/>
      <c r="N27" s="11">
        <f t="shared" si="0"/>
        <v>0</v>
      </c>
    </row>
    <row r="28" spans="1:15" s="14" customFormat="1" ht="14.5" hidden="1" x14ac:dyDescent="0.3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76"/>
      <c r="L28" s="76"/>
      <c r="M28" s="76"/>
      <c r="N28" s="11">
        <f t="shared" si="0"/>
        <v>0</v>
      </c>
      <c r="O28" s="48"/>
    </row>
    <row r="29" spans="1:15" s="14" customFormat="1" ht="14.5" hidden="1" x14ac:dyDescent="0.3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76"/>
      <c r="L29" s="76"/>
      <c r="M29" s="76"/>
      <c r="N29" s="11">
        <f t="shared" si="0"/>
        <v>0</v>
      </c>
    </row>
    <row r="30" spans="1:15" s="14" customFormat="1" ht="14.5" hidden="1" x14ac:dyDescent="0.3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76"/>
      <c r="L30" s="76"/>
      <c r="M30" s="76"/>
      <c r="N30" s="11">
        <f t="shared" si="0"/>
        <v>0</v>
      </c>
    </row>
    <row r="31" spans="1:15" s="14" customFormat="1" ht="14.5" hidden="1" x14ac:dyDescent="0.3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1">
        <f t="shared" si="0"/>
        <v>0</v>
      </c>
    </row>
    <row r="32" spans="1:15" s="14" customFormat="1" ht="14.5" hidden="1" x14ac:dyDescent="0.3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1">
        <f t="shared" si="0"/>
        <v>0</v>
      </c>
    </row>
    <row r="33" spans="1:14" s="14" customFormat="1" ht="14.5" hidden="1" x14ac:dyDescent="0.3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1">
        <f t="shared" si="0"/>
        <v>0</v>
      </c>
    </row>
    <row r="34" spans="1:14" s="14" customFormat="1" ht="15" hidden="1" thickBot="1" x14ac:dyDescent="0.4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3"/>
      <c r="L34" s="13"/>
      <c r="M34" s="13"/>
      <c r="N34" s="11">
        <f t="shared" si="0"/>
        <v>0</v>
      </c>
    </row>
    <row r="35" spans="1:14" s="14" customFormat="1" ht="15" hidden="1" thickTop="1" x14ac:dyDescent="0.3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1"/>
    </row>
    <row r="36" spans="1:14" s="14" customFormat="1" ht="14.5" hidden="1" x14ac:dyDescent="0.3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3"/>
      <c r="L36" s="13"/>
      <c r="M36" s="13"/>
      <c r="N36" s="11"/>
    </row>
    <row r="37" spans="1:14" s="14" customFormat="1" ht="14.5" hidden="1" x14ac:dyDescent="0.35">
      <c r="A37" s="10" t="s">
        <v>37</v>
      </c>
      <c r="B37" s="40"/>
      <c r="C37" s="40"/>
      <c r="D37" s="40"/>
      <c r="E37" s="40"/>
      <c r="F37" s="60"/>
      <c r="G37" s="60"/>
      <c r="H37" s="52"/>
      <c r="I37" s="52"/>
      <c r="J37" s="52"/>
      <c r="K37" s="52"/>
      <c r="L37" s="52"/>
      <c r="M37" s="52"/>
      <c r="N37" s="11"/>
    </row>
    <row r="38" spans="1:14" s="14" customFormat="1" ht="14.5" hidden="1" x14ac:dyDescent="0.35">
      <c r="A38" s="40" t="s">
        <v>63</v>
      </c>
      <c r="B38" s="12" t="s">
        <v>48</v>
      </c>
      <c r="C38" s="10" t="s">
        <v>64</v>
      </c>
      <c r="D38" s="10" t="s">
        <v>12</v>
      </c>
      <c r="E38" s="10" t="s">
        <v>13</v>
      </c>
      <c r="F38" s="12">
        <v>17.207000000000001</v>
      </c>
      <c r="G38" s="71" t="s">
        <v>22</v>
      </c>
      <c r="H38" s="52"/>
      <c r="I38" s="52"/>
      <c r="J38" s="52"/>
      <c r="K38" s="52">
        <f>1265022-1</f>
        <v>1265021</v>
      </c>
      <c r="L38" s="52"/>
      <c r="M38" s="52"/>
      <c r="N38" s="11">
        <f>SUM(K38)</f>
        <v>1265021</v>
      </c>
    </row>
    <row r="39" spans="1:14" s="14" customFormat="1" ht="14.5" hidden="1" x14ac:dyDescent="0.35">
      <c r="A39" s="40" t="s">
        <v>63</v>
      </c>
      <c r="B39" s="12" t="s">
        <v>65</v>
      </c>
      <c r="C39" s="10" t="s">
        <v>64</v>
      </c>
      <c r="D39" s="10" t="s">
        <v>12</v>
      </c>
      <c r="E39" s="10" t="s">
        <v>13</v>
      </c>
      <c r="F39" s="12">
        <v>17.207000000000001</v>
      </c>
      <c r="G39" s="71" t="s">
        <v>22</v>
      </c>
      <c r="H39" s="52"/>
      <c r="I39" s="52"/>
      <c r="J39" s="52"/>
      <c r="K39" s="52">
        <v>1</v>
      </c>
      <c r="L39" s="52"/>
      <c r="M39" s="52"/>
      <c r="N39" s="11">
        <f t="shared" ref="N39:N43" si="1">SUM(K39)</f>
        <v>1</v>
      </c>
    </row>
    <row r="40" spans="1:14" s="14" customFormat="1" ht="14.5" hidden="1" x14ac:dyDescent="0.35">
      <c r="A40" s="15" t="s">
        <v>66</v>
      </c>
      <c r="B40" s="12" t="s">
        <v>48</v>
      </c>
      <c r="C40" s="10" t="s">
        <v>64</v>
      </c>
      <c r="D40" s="10" t="s">
        <v>12</v>
      </c>
      <c r="E40" s="10" t="s">
        <v>14</v>
      </c>
      <c r="F40" s="12">
        <v>17.207000000000001</v>
      </c>
      <c r="G40" s="71" t="s">
        <v>22</v>
      </c>
      <c r="H40" s="52"/>
      <c r="I40" s="52"/>
      <c r="J40" s="52"/>
      <c r="K40" s="52">
        <f>107758-1</f>
        <v>107757</v>
      </c>
      <c r="L40" s="52"/>
      <c r="M40" s="52"/>
      <c r="N40" s="11">
        <f t="shared" si="1"/>
        <v>107757</v>
      </c>
    </row>
    <row r="41" spans="1:14" s="14" customFormat="1" ht="14.5" hidden="1" x14ac:dyDescent="0.35">
      <c r="A41" s="15" t="s">
        <v>66</v>
      </c>
      <c r="B41" s="12" t="s">
        <v>65</v>
      </c>
      <c r="C41" s="10" t="s">
        <v>64</v>
      </c>
      <c r="D41" s="10" t="s">
        <v>12</v>
      </c>
      <c r="E41" s="10" t="s">
        <v>14</v>
      </c>
      <c r="F41" s="12">
        <v>17.207000000000001</v>
      </c>
      <c r="G41" s="71" t="s">
        <v>22</v>
      </c>
      <c r="H41" s="52"/>
      <c r="I41" s="52"/>
      <c r="J41" s="52"/>
      <c r="K41" s="52">
        <v>1</v>
      </c>
      <c r="L41" s="52"/>
      <c r="M41" s="52"/>
      <c r="N41" s="11">
        <f t="shared" si="1"/>
        <v>1</v>
      </c>
    </row>
    <row r="42" spans="1:14" s="14" customFormat="1" ht="15.5" hidden="1" x14ac:dyDescent="0.35">
      <c r="A42" s="72" t="s">
        <v>34</v>
      </c>
      <c r="B42" s="12" t="s">
        <v>39</v>
      </c>
      <c r="C42" s="74" t="s">
        <v>40</v>
      </c>
      <c r="D42" s="10" t="s">
        <v>15</v>
      </c>
      <c r="E42" s="10" t="s">
        <v>16</v>
      </c>
      <c r="F42" s="10">
        <v>10.561</v>
      </c>
      <c r="G42" s="75" t="s">
        <v>42</v>
      </c>
      <c r="H42" s="55">
        <v>11723.560000000001</v>
      </c>
      <c r="I42" s="55"/>
      <c r="J42" s="55"/>
      <c r="K42" s="55"/>
      <c r="L42" s="55"/>
      <c r="M42" s="55"/>
      <c r="N42" s="11">
        <f t="shared" si="1"/>
        <v>0</v>
      </c>
    </row>
    <row r="43" spans="1:14" s="14" customFormat="1" ht="14.5" x14ac:dyDescent="0.35">
      <c r="A43" s="15"/>
      <c r="B43" s="12"/>
      <c r="C43" s="35"/>
      <c r="D43" s="35"/>
      <c r="E43" s="36"/>
      <c r="F43" s="34"/>
      <c r="G43" s="34"/>
      <c r="H43" s="55"/>
      <c r="I43" s="55"/>
      <c r="J43" s="55"/>
      <c r="K43" s="55"/>
      <c r="L43" s="55"/>
      <c r="M43" s="55"/>
      <c r="N43" s="11">
        <f t="shared" si="1"/>
        <v>0</v>
      </c>
    </row>
    <row r="44" spans="1:14" s="14" customFormat="1" ht="14.5" x14ac:dyDescent="0.3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55"/>
      <c r="K44" s="55"/>
      <c r="L44" s="55"/>
      <c r="M44" s="55"/>
      <c r="N44" s="11"/>
    </row>
    <row r="45" spans="1:14" s="14" customFormat="1" ht="14.5" x14ac:dyDescent="0.35">
      <c r="A45" s="10" t="s">
        <v>73</v>
      </c>
      <c r="B45" s="12"/>
      <c r="C45" s="28"/>
      <c r="D45" s="35"/>
      <c r="E45" s="36"/>
      <c r="F45" s="34"/>
      <c r="G45" s="34"/>
      <c r="H45" s="55"/>
      <c r="I45" s="55"/>
      <c r="J45" s="55"/>
      <c r="K45" s="55"/>
      <c r="L45" s="55"/>
      <c r="M45" s="55"/>
      <c r="N45" s="11"/>
    </row>
    <row r="46" spans="1:14" s="14" customFormat="1" ht="14.5" hidden="1" x14ac:dyDescent="0.35">
      <c r="A46" s="33" t="s">
        <v>74</v>
      </c>
      <c r="B46" s="62" t="s">
        <v>48</v>
      </c>
      <c r="C46" s="51" t="s">
        <v>75</v>
      </c>
      <c r="D46" s="68" t="s">
        <v>76</v>
      </c>
      <c r="E46" s="68" t="s">
        <v>77</v>
      </c>
      <c r="F46" s="12" t="s">
        <v>78</v>
      </c>
      <c r="G46" s="34"/>
      <c r="H46" s="55"/>
      <c r="I46" s="55"/>
      <c r="J46" s="55"/>
      <c r="K46" s="55"/>
      <c r="L46" s="55">
        <v>851699.54</v>
      </c>
      <c r="M46" s="55"/>
      <c r="N46" s="11"/>
    </row>
    <row r="47" spans="1:14" s="14" customFormat="1" ht="15" x14ac:dyDescent="0.35">
      <c r="A47" s="79" t="s">
        <v>82</v>
      </c>
      <c r="B47" s="62" t="s">
        <v>48</v>
      </c>
      <c r="C47" s="56" t="s">
        <v>83</v>
      </c>
      <c r="D47" s="68" t="s">
        <v>84</v>
      </c>
      <c r="E47" s="80" t="s">
        <v>85</v>
      </c>
      <c r="F47" s="10" t="s">
        <v>78</v>
      </c>
      <c r="G47" s="34"/>
      <c r="H47" s="55"/>
      <c r="I47" s="55"/>
      <c r="J47" s="55"/>
      <c r="K47" s="55"/>
      <c r="L47" s="55"/>
      <c r="M47" s="55">
        <v>95000</v>
      </c>
      <c r="N47" s="11">
        <f>SUM(M47)</f>
        <v>95000</v>
      </c>
    </row>
    <row r="48" spans="1:14" s="14" customFormat="1" ht="14.5" x14ac:dyDescent="0.35">
      <c r="A48" s="10"/>
      <c r="B48" s="12"/>
      <c r="C48" s="35"/>
      <c r="D48" s="35"/>
      <c r="E48" s="36"/>
      <c r="F48" s="34"/>
      <c r="G48" s="34"/>
      <c r="H48" s="55"/>
      <c r="I48" s="55"/>
      <c r="J48" s="55"/>
      <c r="K48" s="55"/>
      <c r="L48" s="55"/>
      <c r="M48" s="55"/>
      <c r="N48" s="11"/>
    </row>
    <row r="49" spans="1:14" s="14" customFormat="1" ht="14.5" x14ac:dyDescent="0.35">
      <c r="A49" s="10"/>
      <c r="B49" s="12"/>
      <c r="C49" s="35"/>
      <c r="D49" s="35"/>
      <c r="E49" s="36"/>
      <c r="F49" s="34"/>
      <c r="G49" s="34"/>
      <c r="H49" s="55"/>
      <c r="I49" s="55"/>
      <c r="J49" s="55"/>
      <c r="K49" s="55"/>
      <c r="L49" s="55"/>
      <c r="M49" s="55"/>
      <c r="N49" s="11"/>
    </row>
    <row r="50" spans="1:14" s="14" customFormat="1" ht="14.5" x14ac:dyDescent="0.35">
      <c r="A50" s="15"/>
      <c r="B50" s="12"/>
      <c r="C50" s="35"/>
      <c r="D50" s="35"/>
      <c r="E50" s="28"/>
      <c r="F50" s="34"/>
      <c r="G50" s="34"/>
      <c r="H50" s="55"/>
      <c r="I50" s="55"/>
      <c r="J50" s="55"/>
      <c r="K50" s="55"/>
      <c r="L50" s="55"/>
      <c r="M50" s="55"/>
      <c r="N50" s="11"/>
    </row>
    <row r="51" spans="1:14" s="14" customFormat="1" ht="15" thickBot="1" x14ac:dyDescent="0.4">
      <c r="A51" s="15"/>
      <c r="B51" s="12"/>
      <c r="C51" s="35"/>
      <c r="D51" s="35"/>
      <c r="E51" s="28"/>
      <c r="F51" s="34"/>
      <c r="G51" s="34"/>
      <c r="H51" s="55"/>
      <c r="I51" s="55"/>
      <c r="J51" s="55"/>
      <c r="K51" s="55"/>
      <c r="L51" s="55"/>
      <c r="M51" s="55"/>
      <c r="N51" s="11"/>
    </row>
    <row r="52" spans="1:14" s="14" customFormat="1" ht="14.5" hidden="1" x14ac:dyDescent="0.35">
      <c r="A52" s="23" t="s">
        <v>7</v>
      </c>
      <c r="B52" s="12"/>
      <c r="C52" s="28"/>
      <c r="D52" s="35"/>
      <c r="E52" s="35"/>
      <c r="F52" s="34"/>
      <c r="G52" s="34"/>
      <c r="H52" s="55"/>
      <c r="I52" s="55"/>
      <c r="J52" s="55"/>
      <c r="K52" s="55"/>
      <c r="L52" s="55"/>
      <c r="M52" s="55"/>
      <c r="N52" s="11"/>
    </row>
    <row r="53" spans="1:14" s="14" customFormat="1" ht="14.5" hidden="1" x14ac:dyDescent="0.35">
      <c r="A53" s="10" t="s">
        <v>23</v>
      </c>
      <c r="B53" s="12"/>
      <c r="C53" s="28"/>
      <c r="D53" s="35"/>
      <c r="E53" s="35"/>
      <c r="F53" s="34"/>
      <c r="G53" s="34"/>
      <c r="H53" s="55"/>
      <c r="I53" s="55"/>
      <c r="J53" s="55"/>
      <c r="K53" s="55"/>
      <c r="L53" s="55"/>
      <c r="M53" s="55"/>
      <c r="N53" s="11"/>
    </row>
    <row r="54" spans="1:14" s="14" customFormat="1" ht="14.5" hidden="1" x14ac:dyDescent="0.35">
      <c r="A54" s="30"/>
      <c r="B54" s="12"/>
      <c r="C54" s="10"/>
      <c r="D54" s="54"/>
      <c r="E54" s="54"/>
      <c r="F54" s="10"/>
      <c r="G54" s="71" t="s">
        <v>24</v>
      </c>
      <c r="H54" s="55"/>
      <c r="I54" s="55"/>
      <c r="J54" s="55"/>
      <c r="K54" s="55"/>
      <c r="L54" s="55"/>
      <c r="M54" s="55"/>
      <c r="N54" s="11"/>
    </row>
    <row r="55" spans="1:14" s="14" customFormat="1" ht="14.5" hidden="1" x14ac:dyDescent="0.35">
      <c r="A55" s="30" t="s">
        <v>25</v>
      </c>
      <c r="B55" s="12" t="s">
        <v>29</v>
      </c>
      <c r="C55" s="10" t="s">
        <v>26</v>
      </c>
      <c r="D55" s="54" t="s">
        <v>27</v>
      </c>
      <c r="E55" s="54" t="s">
        <v>28</v>
      </c>
      <c r="F55" s="10">
        <v>17.245000000000001</v>
      </c>
      <c r="G55" s="71" t="s">
        <v>24</v>
      </c>
      <c r="H55" s="55"/>
      <c r="I55" s="55"/>
      <c r="J55" s="55"/>
      <c r="K55" s="55"/>
      <c r="L55" s="55"/>
      <c r="M55" s="55"/>
      <c r="N55" s="11"/>
    </row>
    <row r="56" spans="1:14" s="14" customFormat="1" ht="14.5" hidden="1" x14ac:dyDescent="0.35">
      <c r="A56" s="30"/>
      <c r="B56" s="12"/>
      <c r="C56" s="10"/>
      <c r="D56" s="10"/>
      <c r="E56" s="10"/>
      <c r="F56" s="10"/>
      <c r="G56" s="50"/>
      <c r="H56" s="55"/>
      <c r="I56" s="55"/>
      <c r="J56" s="55"/>
      <c r="K56" s="55"/>
      <c r="L56" s="55"/>
      <c r="M56" s="55"/>
      <c r="N56" s="11"/>
    </row>
    <row r="57" spans="1:14" s="14" customFormat="1" ht="14.5" hidden="1" x14ac:dyDescent="0.35">
      <c r="A57" s="40"/>
      <c r="B57" s="12"/>
      <c r="C57" s="10"/>
      <c r="D57" s="10"/>
      <c r="E57" s="10"/>
      <c r="F57" s="10"/>
      <c r="G57" s="50"/>
      <c r="H57" s="55"/>
      <c r="I57" s="55"/>
      <c r="J57" s="55"/>
      <c r="K57" s="55"/>
      <c r="L57" s="55"/>
      <c r="M57" s="55"/>
      <c r="N57" s="11"/>
    </row>
    <row r="58" spans="1:14" s="14" customFormat="1" ht="14.5" hidden="1" x14ac:dyDescent="0.35">
      <c r="A58" s="40"/>
      <c r="B58" s="12"/>
      <c r="C58" s="10"/>
      <c r="D58" s="10"/>
      <c r="E58" s="10"/>
      <c r="F58" s="10"/>
      <c r="G58" s="50"/>
      <c r="H58" s="55"/>
      <c r="I58" s="55"/>
      <c r="J58" s="55"/>
      <c r="K58" s="55"/>
      <c r="L58" s="55"/>
      <c r="M58" s="55"/>
      <c r="N58" s="11"/>
    </row>
    <row r="59" spans="1:14" s="14" customFormat="1" ht="14.5" hidden="1" x14ac:dyDescent="0.35">
      <c r="A59" s="40"/>
      <c r="B59" s="12"/>
      <c r="C59" s="10"/>
      <c r="D59" s="10"/>
      <c r="E59" s="10"/>
      <c r="F59" s="10"/>
      <c r="G59" s="50"/>
      <c r="H59" s="55"/>
      <c r="I59" s="55"/>
      <c r="J59" s="55"/>
      <c r="K59" s="55"/>
      <c r="L59" s="55"/>
      <c r="M59" s="55"/>
      <c r="N59" s="11"/>
    </row>
    <row r="60" spans="1:14" s="14" customFormat="1" ht="14.5" hidden="1" x14ac:dyDescent="0.35">
      <c r="A60" s="40"/>
      <c r="B60" s="12"/>
      <c r="C60" s="10"/>
      <c r="D60" s="10"/>
      <c r="E60" s="10"/>
      <c r="F60" s="10"/>
      <c r="G60" s="50"/>
      <c r="H60" s="55"/>
      <c r="I60" s="55"/>
      <c r="J60" s="55"/>
      <c r="K60" s="55"/>
      <c r="L60" s="55"/>
      <c r="M60" s="55"/>
      <c r="N60" s="11"/>
    </row>
    <row r="61" spans="1:14" s="14" customFormat="1" ht="15" hidden="1" thickBot="1" x14ac:dyDescent="0.4">
      <c r="A61" s="49"/>
      <c r="B61" s="49"/>
      <c r="C61" s="49"/>
      <c r="D61" s="50"/>
      <c r="E61" s="50"/>
      <c r="F61" s="50"/>
      <c r="G61" s="50"/>
      <c r="H61" s="55"/>
      <c r="I61" s="55"/>
      <c r="J61" s="55"/>
      <c r="K61" s="55"/>
      <c r="L61" s="55"/>
      <c r="M61" s="55"/>
      <c r="N61" s="11"/>
    </row>
    <row r="62" spans="1:14" s="9" customFormat="1" ht="15" thickBot="1" x14ac:dyDescent="0.4">
      <c r="A62" s="41" t="s">
        <v>0</v>
      </c>
      <c r="B62" s="42"/>
      <c r="C62" s="43"/>
      <c r="D62" s="43"/>
      <c r="E62" s="43"/>
      <c r="F62" s="43"/>
      <c r="G62" s="43"/>
      <c r="H62" s="61">
        <f>SUM(H6:H61)</f>
        <v>11723.560000000001</v>
      </c>
      <c r="I62" s="22">
        <f>SUM(I26:I61)</f>
        <v>1057719.94</v>
      </c>
      <c r="J62" s="22">
        <f>SUM(J7:J34)</f>
        <v>1183251</v>
      </c>
      <c r="K62" s="61">
        <f>SUM(K38:K58)</f>
        <v>1372780</v>
      </c>
      <c r="L62" s="61">
        <f>SUM(L43:L49)</f>
        <v>851699.54</v>
      </c>
      <c r="M62" s="61">
        <f>SUM(M44:M49)</f>
        <v>95000</v>
      </c>
      <c r="N62" s="22"/>
    </row>
    <row r="63" spans="1:14" s="9" customFormat="1" ht="14.5" x14ac:dyDescent="0.35">
      <c r="A63" s="16"/>
      <c r="B63" s="16"/>
      <c r="C63" s="17"/>
      <c r="D63" s="17"/>
      <c r="E63" s="17"/>
      <c r="F63" s="17"/>
      <c r="G63" s="17"/>
      <c r="H63" s="18"/>
      <c r="I63" s="18"/>
      <c r="J63" s="18"/>
      <c r="K63" s="18"/>
      <c r="L63" s="18"/>
      <c r="M63" s="18"/>
      <c r="N63" s="19"/>
    </row>
    <row r="64" spans="1:14" s="9" customFormat="1" ht="15.5" x14ac:dyDescent="0.35">
      <c r="A64" s="14" t="s">
        <v>8</v>
      </c>
      <c r="C64" s="27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s="9" customFormat="1" ht="15.5" hidden="1" x14ac:dyDescent="0.35">
      <c r="A65" s="14" t="s">
        <v>41</v>
      </c>
      <c r="C65" s="27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s="9" customFormat="1" ht="14.5" hidden="1" x14ac:dyDescent="0.35">
      <c r="A66" s="16" t="s">
        <v>36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4.5" hidden="1" x14ac:dyDescent="0.35">
      <c r="A67" s="14" t="s">
        <v>44</v>
      </c>
    </row>
    <row r="68" spans="1:13" ht="14.5" hidden="1" x14ac:dyDescent="0.35">
      <c r="A68" s="16" t="s">
        <v>45</v>
      </c>
    </row>
    <row r="69" spans="1:13" ht="14.5" hidden="1" x14ac:dyDescent="0.35">
      <c r="A69" s="14" t="s">
        <v>55</v>
      </c>
    </row>
    <row r="70" spans="1:13" ht="14.5" hidden="1" x14ac:dyDescent="0.35">
      <c r="A70" s="16" t="s">
        <v>56</v>
      </c>
    </row>
    <row r="71" spans="1:13" ht="14.5" hidden="1" x14ac:dyDescent="0.35">
      <c r="A71" s="14" t="s">
        <v>67</v>
      </c>
    </row>
    <row r="72" spans="1:13" ht="14.5" hidden="1" x14ac:dyDescent="0.35">
      <c r="A72" s="16" t="s">
        <v>68</v>
      </c>
    </row>
    <row r="73" spans="1:13" ht="14.5" hidden="1" x14ac:dyDescent="0.35">
      <c r="A73" s="14" t="s">
        <v>71</v>
      </c>
    </row>
    <row r="74" spans="1:13" ht="14.5" hidden="1" x14ac:dyDescent="0.35">
      <c r="A74" s="16" t="s">
        <v>70</v>
      </c>
    </row>
    <row r="75" spans="1:13" ht="14.5" x14ac:dyDescent="0.35">
      <c r="A75" s="14" t="s">
        <v>80</v>
      </c>
    </row>
    <row r="76" spans="1:13" ht="14.5" x14ac:dyDescent="0.35">
      <c r="A76" s="16" t="s">
        <v>81</v>
      </c>
    </row>
    <row r="82" spans="1:1" ht="14.5" x14ac:dyDescent="0.35">
      <c r="A82" s="9" t="s">
        <v>30</v>
      </c>
    </row>
    <row r="83" spans="1:1" ht="14.5" x14ac:dyDescent="0.35">
      <c r="A83" s="9" t="s">
        <v>33</v>
      </c>
    </row>
    <row r="84" spans="1:1" ht="14.5" x14ac:dyDescent="0.35">
      <c r="A84" s="9" t="s">
        <v>31</v>
      </c>
    </row>
    <row r="85" spans="1:1" ht="14.5" x14ac:dyDescent="0.35">
      <c r="A85" s="9" t="s">
        <v>32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2024-09-20T14:39:07Z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