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92AE428-26F6-4D09-9C0D-98798475413A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2" l="1"/>
  <c r="O69" i="2"/>
  <c r="P42" i="2"/>
  <c r="P63" i="2"/>
  <c r="N69" i="2"/>
  <c r="P50" i="2"/>
  <c r="M69" i="2"/>
  <c r="L69" i="2"/>
  <c r="P39" i="2"/>
  <c r="P41" i="2"/>
  <c r="P46" i="2"/>
  <c r="K38" i="2"/>
  <c r="K40" i="2"/>
  <c r="P40" i="2" s="1"/>
  <c r="J10" i="2"/>
  <c r="P10" i="2" s="1"/>
  <c r="J8" i="2"/>
  <c r="P8" i="2" s="1"/>
  <c r="P9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I26" i="2"/>
  <c r="I69" i="2" s="1"/>
  <c r="H69" i="2"/>
  <c r="K69" i="2" l="1"/>
  <c r="P38" i="2"/>
  <c r="J69" i="2"/>
</calcChain>
</file>

<file path=xl/sharedStrings.xml><?xml version="1.0" encoding="utf-8"?>
<sst xmlns="http://schemas.openxmlformats.org/spreadsheetml/2006/main" count="153" uniqueCount="95">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</sst>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13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zoomScale="120" zoomScaleNormal="120" workbookViewId="0">
      <selection activeCell="A86" sqref="A86"/>
    </sheetView>
  </sheetViews>
  <sheetFormatPr defaultColWidth="9.140625" defaultRowHeight="13.5" x14ac:dyDescent="0.25"/>
  <cols>
    <col min="1" max="1" width="48.28515625" style="3" customWidth="1"/>
    <col min="2" max="2" width="34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2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4" width="13.7109375" style="2" hidden="1" customWidth="1"/>
    <col min="15" max="15" width="16.5703125" style="2" customWidth="1"/>
    <col min="16" max="16" width="13.85546875" style="3" hidden="1" customWidth="1"/>
    <col min="17" max="17" width="14" style="3" bestFit="1" customWidth="1"/>
    <col min="18" max="16384" width="9.140625" style="3"/>
  </cols>
  <sheetData>
    <row r="1" spans="1:16" ht="20.25" x14ac:dyDescent="0.3">
      <c r="A1" s="3" t="s">
        <v>10</v>
      </c>
      <c r="B1" s="86" t="s">
        <v>9</v>
      </c>
      <c r="C1" s="87"/>
      <c r="D1" s="87"/>
      <c r="E1" s="87"/>
      <c r="F1" s="87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0.25" x14ac:dyDescent="0.3">
      <c r="A2" s="31"/>
      <c r="B2" s="6"/>
      <c r="C2" s="6"/>
      <c r="D2" s="6"/>
      <c r="E2" s="7"/>
      <c r="F2" s="7"/>
      <c r="G2" s="7"/>
      <c r="P2" s="2"/>
    </row>
    <row r="3" spans="1:16" ht="20.25" x14ac:dyDescent="0.3">
      <c r="A3" s="4" t="s">
        <v>11</v>
      </c>
      <c r="B3" s="51"/>
      <c r="C3" s="1"/>
      <c r="P3" s="2"/>
    </row>
    <row r="4" spans="1:16" ht="21" thickBot="1" x14ac:dyDescent="0.35">
      <c r="A4" s="4"/>
      <c r="B4" s="5"/>
      <c r="C4" s="1"/>
    </row>
    <row r="5" spans="1:16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20</v>
      </c>
      <c r="H5" s="26" t="s">
        <v>35</v>
      </c>
      <c r="I5" s="63" t="s">
        <v>40</v>
      </c>
      <c r="J5" s="63" t="s">
        <v>50</v>
      </c>
      <c r="K5" s="63" t="s">
        <v>66</v>
      </c>
      <c r="L5" s="63" t="s">
        <v>69</v>
      </c>
      <c r="M5" s="63" t="s">
        <v>76</v>
      </c>
      <c r="N5" s="63" t="s">
        <v>83</v>
      </c>
      <c r="O5" s="63" t="s">
        <v>93</v>
      </c>
      <c r="P5" s="8" t="s">
        <v>6</v>
      </c>
    </row>
    <row r="6" spans="1:16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24"/>
    </row>
    <row r="7" spans="1:16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spans="1:16" s="14" customFormat="1" ht="16.5" hidden="1" x14ac:dyDescent="0.3">
      <c r="A8" s="65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70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11">
        <f>SUM(J8)</f>
        <v>1005464</v>
      </c>
    </row>
    <row r="9" spans="1:16" s="14" customFormat="1" ht="16.5" hidden="1" x14ac:dyDescent="0.3">
      <c r="A9" s="65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70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11">
        <f t="shared" ref="P9:P34" si="0">SUM(J9)</f>
        <v>1</v>
      </c>
    </row>
    <row r="10" spans="1:16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70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11">
        <f t="shared" si="0"/>
        <v>177785</v>
      </c>
    </row>
    <row r="11" spans="1:16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70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11">
        <f t="shared" si="0"/>
        <v>1</v>
      </c>
    </row>
    <row r="12" spans="1:16" s="14" customFormat="1" ht="16.5" hidden="1" x14ac:dyDescent="0.3">
      <c r="A12" s="30"/>
      <c r="B12" s="12"/>
      <c r="C12" s="10"/>
      <c r="D12" s="67" t="s">
        <v>19</v>
      </c>
      <c r="E12" s="67">
        <v>6503</v>
      </c>
      <c r="F12" s="10">
        <v>17.277999999999999</v>
      </c>
      <c r="G12" s="70" t="s">
        <v>21</v>
      </c>
      <c r="H12" s="52"/>
      <c r="I12" s="52"/>
      <c r="J12" s="52"/>
      <c r="K12" s="52"/>
      <c r="L12" s="52"/>
      <c r="M12" s="52"/>
      <c r="N12" s="52"/>
      <c r="O12" s="52"/>
      <c r="P12" s="11">
        <f t="shared" si="0"/>
        <v>0</v>
      </c>
    </row>
    <row r="13" spans="1:16" s="14" customFormat="1" ht="16.5" hidden="1" x14ac:dyDescent="0.3">
      <c r="A13" s="30"/>
      <c r="B13" s="12"/>
      <c r="C13" s="10"/>
      <c r="D13" s="67" t="s">
        <v>19</v>
      </c>
      <c r="E13" s="67">
        <v>6503</v>
      </c>
      <c r="F13" s="10">
        <v>17.277999999999999</v>
      </c>
      <c r="G13" s="70" t="s">
        <v>21</v>
      </c>
      <c r="H13" s="52"/>
      <c r="I13" s="52"/>
      <c r="J13" s="52"/>
      <c r="K13" s="52"/>
      <c r="L13" s="52"/>
      <c r="M13" s="52"/>
      <c r="N13" s="52"/>
      <c r="O13" s="52"/>
      <c r="P13" s="11">
        <f t="shared" si="0"/>
        <v>0</v>
      </c>
    </row>
    <row r="14" spans="1:16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52"/>
      <c r="M14" s="52"/>
      <c r="N14" s="52"/>
      <c r="O14" s="52"/>
      <c r="P14" s="11">
        <f t="shared" si="0"/>
        <v>0</v>
      </c>
    </row>
    <row r="15" spans="1:16" s="14" customFormat="1" ht="16.5" hidden="1" x14ac:dyDescent="0.3">
      <c r="A15" s="15"/>
      <c r="B15" s="12"/>
      <c r="C15" s="10"/>
      <c r="D15" s="67" t="s">
        <v>18</v>
      </c>
      <c r="E15" s="67">
        <v>6502</v>
      </c>
      <c r="F15" s="10">
        <v>17.257999999999999</v>
      </c>
      <c r="G15" s="70" t="s">
        <v>21</v>
      </c>
      <c r="H15" s="52"/>
      <c r="I15" s="52"/>
      <c r="J15" s="52"/>
      <c r="K15" s="52"/>
      <c r="L15" s="52"/>
      <c r="M15" s="52"/>
      <c r="N15" s="52"/>
      <c r="O15" s="52"/>
      <c r="P15" s="11">
        <f t="shared" si="0"/>
        <v>0</v>
      </c>
    </row>
    <row r="16" spans="1:16" s="14" customFormat="1" ht="16.5" hidden="1" x14ac:dyDescent="0.3">
      <c r="A16" s="15"/>
      <c r="B16" s="12"/>
      <c r="C16" s="10"/>
      <c r="D16" s="67" t="s">
        <v>18</v>
      </c>
      <c r="E16" s="67">
        <v>6502</v>
      </c>
      <c r="F16" s="10">
        <v>17.257999999999999</v>
      </c>
      <c r="G16" s="70" t="s">
        <v>21</v>
      </c>
      <c r="H16" s="52"/>
      <c r="I16" s="52"/>
      <c r="J16" s="52"/>
      <c r="K16" s="52"/>
      <c r="L16" s="52"/>
      <c r="M16" s="52"/>
      <c r="N16" s="52"/>
      <c r="O16" s="52"/>
      <c r="P16" s="11">
        <f t="shared" si="0"/>
        <v>0</v>
      </c>
    </row>
    <row r="17" spans="1:17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52"/>
      <c r="M17" s="52"/>
      <c r="N17" s="52"/>
      <c r="O17" s="52"/>
      <c r="P17" s="11">
        <f t="shared" si="0"/>
        <v>0</v>
      </c>
    </row>
    <row r="18" spans="1:17" s="14" customFormat="1" ht="16.5" hidden="1" x14ac:dyDescent="0.3">
      <c r="A18" s="30"/>
      <c r="B18" s="12"/>
      <c r="C18" s="10"/>
      <c r="D18" s="67" t="s">
        <v>19</v>
      </c>
      <c r="E18" s="66">
        <v>6503</v>
      </c>
      <c r="F18" s="10">
        <v>17.277999999999999</v>
      </c>
      <c r="G18" s="70" t="s">
        <v>21</v>
      </c>
      <c r="H18" s="52"/>
      <c r="I18" s="52"/>
      <c r="J18" s="52"/>
      <c r="K18" s="52"/>
      <c r="L18" s="52"/>
      <c r="M18" s="52"/>
      <c r="N18" s="52"/>
      <c r="O18" s="52"/>
      <c r="P18" s="11">
        <f t="shared" si="0"/>
        <v>0</v>
      </c>
    </row>
    <row r="19" spans="1:17" s="14" customFormat="1" ht="16.5" hidden="1" x14ac:dyDescent="0.3">
      <c r="A19" s="30"/>
      <c r="B19" s="12"/>
      <c r="C19" s="10"/>
      <c r="D19" s="67" t="s">
        <v>19</v>
      </c>
      <c r="E19" s="66">
        <v>6503</v>
      </c>
      <c r="F19" s="10">
        <v>17.277999999999999</v>
      </c>
      <c r="G19" s="70" t="s">
        <v>21</v>
      </c>
      <c r="H19" s="52"/>
      <c r="I19" s="52"/>
      <c r="J19" s="52"/>
      <c r="K19" s="52"/>
      <c r="L19" s="52"/>
      <c r="M19" s="52"/>
      <c r="N19" s="52"/>
      <c r="O19" s="52"/>
      <c r="P19" s="11">
        <f t="shared" si="0"/>
        <v>0</v>
      </c>
      <c r="Q19" s="48"/>
    </row>
    <row r="20" spans="1:17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52"/>
      <c r="M20" s="52"/>
      <c r="N20" s="52"/>
      <c r="O20" s="52"/>
      <c r="P20" s="11">
        <f t="shared" si="0"/>
        <v>0</v>
      </c>
    </row>
    <row r="21" spans="1:17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52"/>
      <c r="M21" s="52"/>
      <c r="N21" s="52"/>
      <c r="O21" s="52"/>
      <c r="P21" s="11">
        <f t="shared" si="0"/>
        <v>0</v>
      </c>
    </row>
    <row r="22" spans="1:17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52"/>
      <c r="M22" s="52"/>
      <c r="N22" s="52"/>
      <c r="O22" s="52"/>
      <c r="P22" s="11">
        <f t="shared" si="0"/>
        <v>0</v>
      </c>
    </row>
    <row r="23" spans="1:17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11">
        <f t="shared" si="0"/>
        <v>0</v>
      </c>
    </row>
    <row r="24" spans="1:17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1">
        <f t="shared" si="0"/>
        <v>0</v>
      </c>
    </row>
    <row r="25" spans="1:17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76"/>
      <c r="M25" s="76"/>
      <c r="N25" s="76"/>
      <c r="O25" s="76"/>
      <c r="P25" s="11">
        <f t="shared" si="0"/>
        <v>0</v>
      </c>
    </row>
    <row r="26" spans="1:17" s="14" customFormat="1" ht="15.75" hidden="1" x14ac:dyDescent="0.25">
      <c r="A26" s="64" t="s">
        <v>44</v>
      </c>
      <c r="B26" s="62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3" t="s">
        <v>32</v>
      </c>
      <c r="H26" s="13"/>
      <c r="I26" s="76">
        <f>1057719.94-1</f>
        <v>1057718.94</v>
      </c>
      <c r="J26" s="76"/>
      <c r="K26" s="76"/>
      <c r="L26" s="76"/>
      <c r="M26" s="76"/>
      <c r="N26" s="76"/>
      <c r="O26" s="76"/>
      <c r="P26" s="11">
        <f t="shared" si="0"/>
        <v>0</v>
      </c>
    </row>
    <row r="27" spans="1:17" s="14" customFormat="1" ht="15.75" hidden="1" x14ac:dyDescent="0.25">
      <c r="A27" s="64" t="s">
        <v>44</v>
      </c>
      <c r="B27" s="58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3" t="s">
        <v>32</v>
      </c>
      <c r="H27" s="13"/>
      <c r="I27" s="76">
        <v>1</v>
      </c>
      <c r="J27" s="76"/>
      <c r="K27" s="76"/>
      <c r="L27" s="76"/>
      <c r="M27" s="76"/>
      <c r="N27" s="76"/>
      <c r="O27" s="76"/>
      <c r="P27" s="11">
        <f t="shared" si="0"/>
        <v>0</v>
      </c>
    </row>
    <row r="28" spans="1:17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76"/>
      <c r="M28" s="76"/>
      <c r="N28" s="76"/>
      <c r="O28" s="76"/>
      <c r="P28" s="11">
        <f t="shared" si="0"/>
        <v>0</v>
      </c>
      <c r="Q28" s="48"/>
    </row>
    <row r="29" spans="1:17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76"/>
      <c r="M29" s="76"/>
      <c r="N29" s="76"/>
      <c r="O29" s="76"/>
      <c r="P29" s="11">
        <f t="shared" si="0"/>
        <v>0</v>
      </c>
    </row>
    <row r="30" spans="1:17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76"/>
      <c r="M30" s="76"/>
      <c r="N30" s="76"/>
      <c r="O30" s="76"/>
      <c r="P30" s="11">
        <f t="shared" si="0"/>
        <v>0</v>
      </c>
    </row>
    <row r="31" spans="1:17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1">
        <f t="shared" si="0"/>
        <v>0</v>
      </c>
    </row>
    <row r="32" spans="1:17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1">
        <f t="shared" si="0"/>
        <v>0</v>
      </c>
    </row>
    <row r="33" spans="1:16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1">
        <f t="shared" si="0"/>
        <v>0</v>
      </c>
    </row>
    <row r="34" spans="1:16" s="14" customFormat="1" ht="15.75" hidden="1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1">
        <f t="shared" si="0"/>
        <v>0</v>
      </c>
    </row>
    <row r="35" spans="1:16" s="14" customFormat="1" ht="15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1"/>
    </row>
    <row r="36" spans="1:16" s="14" customFormat="1" ht="15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3"/>
      <c r="M36" s="13"/>
      <c r="N36" s="13"/>
      <c r="O36" s="13"/>
      <c r="P36" s="11"/>
    </row>
    <row r="37" spans="1:16" s="14" customFormat="1" ht="15" x14ac:dyDescent="0.25">
      <c r="A37" s="10" t="s">
        <v>34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52"/>
      <c r="M37" s="52"/>
      <c r="N37" s="52"/>
      <c r="O37" s="52"/>
      <c r="P37" s="11"/>
    </row>
    <row r="38" spans="1:16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71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11">
        <f>SUM(K38)</f>
        <v>1265021</v>
      </c>
    </row>
    <row r="39" spans="1:16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71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11">
        <f t="shared" ref="P39:P46" si="1">SUM(K39)</f>
        <v>1</v>
      </c>
    </row>
    <row r="40" spans="1:16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71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11">
        <f t="shared" si="1"/>
        <v>107757</v>
      </c>
    </row>
    <row r="41" spans="1:16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71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11">
        <f t="shared" si="1"/>
        <v>1</v>
      </c>
    </row>
    <row r="42" spans="1:16" s="14" customFormat="1" ht="16.5" hidden="1" x14ac:dyDescent="0.3">
      <c r="A42" s="72" t="s">
        <v>31</v>
      </c>
      <c r="B42" s="12" t="s">
        <v>36</v>
      </c>
      <c r="C42" s="74" t="s">
        <v>37</v>
      </c>
      <c r="D42" s="10" t="s">
        <v>15</v>
      </c>
      <c r="E42" s="10" t="s">
        <v>16</v>
      </c>
      <c r="F42" s="10">
        <v>10.561</v>
      </c>
      <c r="G42" s="85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11">
        <f>SUM(H42:O42)</f>
        <v>11723.560000000001</v>
      </c>
    </row>
    <row r="43" spans="1:16" s="14" customFormat="1" ht="16.5" x14ac:dyDescent="0.3">
      <c r="A43" s="72" t="s">
        <v>31</v>
      </c>
      <c r="B43" s="12" t="s">
        <v>36</v>
      </c>
      <c r="C43" s="74" t="s">
        <v>37</v>
      </c>
      <c r="D43" s="10" t="s">
        <v>15</v>
      </c>
      <c r="E43" s="10" t="s">
        <v>16</v>
      </c>
      <c r="F43" s="10">
        <v>10.561</v>
      </c>
      <c r="G43" s="85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11">
        <f>SUM(O43)</f>
        <v>18562.38</v>
      </c>
    </row>
    <row r="44" spans="1:16" s="14" customFormat="1" ht="16.5" x14ac:dyDescent="0.3">
      <c r="A44" s="72"/>
      <c r="B44" s="12"/>
      <c r="C44" s="84"/>
      <c r="D44" s="50"/>
      <c r="E44" s="50"/>
      <c r="F44" s="50"/>
      <c r="G44" s="67"/>
      <c r="H44" s="55"/>
      <c r="I44" s="55"/>
      <c r="J44" s="55"/>
      <c r="K44" s="55"/>
      <c r="L44" s="55"/>
      <c r="M44" s="55"/>
      <c r="N44" s="55"/>
      <c r="O44" s="55"/>
      <c r="P44" s="11"/>
    </row>
    <row r="45" spans="1:16" s="14" customFormat="1" ht="16.5" x14ac:dyDescent="0.3">
      <c r="A45" s="72"/>
      <c r="B45" s="12"/>
      <c r="C45" s="84"/>
      <c r="D45" s="50"/>
      <c r="E45" s="50"/>
      <c r="F45" s="50"/>
      <c r="G45" s="67"/>
      <c r="H45" s="55"/>
      <c r="I45" s="55"/>
      <c r="J45" s="55"/>
      <c r="K45" s="55"/>
      <c r="L45" s="55"/>
      <c r="M45" s="55"/>
      <c r="N45" s="55"/>
      <c r="O45" s="55"/>
      <c r="P45" s="11"/>
    </row>
    <row r="46" spans="1:16" s="14" customFormat="1" ht="15.75" thickBot="1" x14ac:dyDescent="0.3">
      <c r="A46" s="15"/>
      <c r="B46" s="12"/>
      <c r="C46" s="35"/>
      <c r="D46" s="35"/>
      <c r="E46" s="36"/>
      <c r="F46" s="34"/>
      <c r="G46" s="34"/>
      <c r="H46" s="55"/>
      <c r="I46" s="55"/>
      <c r="J46" s="55"/>
      <c r="K46" s="55"/>
      <c r="L46" s="55"/>
      <c r="M46" s="55"/>
      <c r="N46" s="55"/>
      <c r="O46" s="55"/>
      <c r="P46" s="11">
        <f t="shared" si="1"/>
        <v>0</v>
      </c>
    </row>
    <row r="47" spans="1:16" s="14" customFormat="1" ht="15" hidden="1" x14ac:dyDescent="0.25">
      <c r="A47" s="23" t="s">
        <v>7</v>
      </c>
      <c r="B47" s="12"/>
      <c r="C47" s="35"/>
      <c r="D47" s="35"/>
      <c r="E47" s="36"/>
      <c r="F47" s="34"/>
      <c r="G47" s="34"/>
      <c r="H47" s="55"/>
      <c r="I47" s="55"/>
      <c r="J47" s="55"/>
      <c r="K47" s="55"/>
      <c r="L47" s="55"/>
      <c r="M47" s="55"/>
      <c r="N47" s="55"/>
      <c r="O47" s="55"/>
      <c r="P47" s="11"/>
    </row>
    <row r="48" spans="1:16" s="14" customFormat="1" ht="15" hidden="1" x14ac:dyDescent="0.25">
      <c r="A48" s="10" t="s">
        <v>70</v>
      </c>
      <c r="B48" s="12"/>
      <c r="C48" s="28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55"/>
      <c r="O48" s="55"/>
      <c r="P48" s="11"/>
    </row>
    <row r="49" spans="1:16" s="14" customFormat="1" ht="15" hidden="1" x14ac:dyDescent="0.25">
      <c r="A49" s="33" t="s">
        <v>71</v>
      </c>
      <c r="B49" s="62" t="s">
        <v>45</v>
      </c>
      <c r="C49" s="51" t="s">
        <v>72</v>
      </c>
      <c r="D49" s="68" t="s">
        <v>73</v>
      </c>
      <c r="E49" s="68" t="s">
        <v>74</v>
      </c>
      <c r="F49" s="12" t="s">
        <v>75</v>
      </c>
      <c r="G49" s="34"/>
      <c r="H49" s="55"/>
      <c r="I49" s="55"/>
      <c r="J49" s="55"/>
      <c r="K49" s="55"/>
      <c r="L49" s="55">
        <v>851699.54</v>
      </c>
      <c r="M49" s="55"/>
      <c r="N49" s="55"/>
      <c r="O49" s="55"/>
      <c r="P49" s="11"/>
    </row>
    <row r="50" spans="1:16" s="14" customFormat="1" ht="15" hidden="1" x14ac:dyDescent="0.25">
      <c r="A50" s="77" t="s">
        <v>79</v>
      </c>
      <c r="B50" s="62" t="s">
        <v>45</v>
      </c>
      <c r="C50" s="56" t="s">
        <v>80</v>
      </c>
      <c r="D50" s="68" t="s">
        <v>81</v>
      </c>
      <c r="E50" s="78" t="s">
        <v>82</v>
      </c>
      <c r="F50" s="10" t="s">
        <v>75</v>
      </c>
      <c r="G50" s="34"/>
      <c r="H50" s="55"/>
      <c r="I50" s="55"/>
      <c r="J50" s="55"/>
      <c r="K50" s="55"/>
      <c r="L50" s="55"/>
      <c r="M50" s="55">
        <v>95000</v>
      </c>
      <c r="N50" s="55"/>
      <c r="O50" s="55"/>
      <c r="P50" s="11">
        <f>SUM(M50)</f>
        <v>95000</v>
      </c>
    </row>
    <row r="51" spans="1:16" s="14" customFormat="1" ht="15" hidden="1" x14ac:dyDescent="0.25">
      <c r="A51" s="10"/>
      <c r="B51" s="12"/>
      <c r="C51" s="35"/>
      <c r="D51" s="35"/>
      <c r="E51" s="36"/>
      <c r="F51" s="34"/>
      <c r="G51" s="34"/>
      <c r="H51" s="55"/>
      <c r="I51" s="55"/>
      <c r="J51" s="55"/>
      <c r="K51" s="55"/>
      <c r="L51" s="55"/>
      <c r="M51" s="55"/>
      <c r="N51" s="55"/>
      <c r="O51" s="55"/>
      <c r="P51" s="11"/>
    </row>
    <row r="52" spans="1:16" s="14" customFormat="1" ht="15" hidden="1" x14ac:dyDescent="0.25">
      <c r="A52" s="10"/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11"/>
    </row>
    <row r="53" spans="1:16" s="14" customFormat="1" ht="15" hidden="1" x14ac:dyDescent="0.25">
      <c r="A53" s="15"/>
      <c r="B53" s="12"/>
      <c r="C53" s="35"/>
      <c r="D53" s="35"/>
      <c r="E53" s="28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11"/>
    </row>
    <row r="54" spans="1:16" s="14" customFormat="1" ht="15" hidden="1" x14ac:dyDescent="0.25">
      <c r="A54" s="15"/>
      <c r="B54" s="12"/>
      <c r="C54" s="35"/>
      <c r="D54" s="35"/>
      <c r="E54" s="28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11"/>
    </row>
    <row r="55" spans="1:16" s="14" customFormat="1" ht="15" hidden="1" x14ac:dyDescent="0.25">
      <c r="A55" s="23" t="s">
        <v>7</v>
      </c>
      <c r="B55" s="12"/>
      <c r="C55" s="28"/>
      <c r="D55" s="35"/>
      <c r="E55" s="35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11"/>
    </row>
    <row r="56" spans="1:16" s="14" customFormat="1" ht="15" hidden="1" x14ac:dyDescent="0.25">
      <c r="A56" s="10" t="s">
        <v>23</v>
      </c>
      <c r="B56" s="12"/>
      <c r="C56" s="28"/>
      <c r="D56" s="35"/>
      <c r="E56" s="35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11"/>
    </row>
    <row r="57" spans="1:16" s="14" customFormat="1" ht="16.5" hidden="1" x14ac:dyDescent="0.3">
      <c r="A57" s="30"/>
      <c r="B57" s="12"/>
      <c r="C57" s="10"/>
      <c r="D57" s="54"/>
      <c r="E57" s="54"/>
      <c r="F57" s="10"/>
      <c r="G57" s="71"/>
      <c r="H57" s="55"/>
      <c r="I57" s="55"/>
      <c r="J57" s="55"/>
      <c r="K57" s="55"/>
      <c r="L57" s="55"/>
      <c r="M57" s="55"/>
      <c r="N57" s="55"/>
      <c r="O57" s="55"/>
      <c r="P57" s="11"/>
    </row>
    <row r="58" spans="1:16" s="14" customFormat="1" ht="16.5" hidden="1" x14ac:dyDescent="0.3">
      <c r="A58" s="30"/>
      <c r="B58" s="12"/>
      <c r="C58" s="10"/>
      <c r="D58" s="54" t="s">
        <v>25</v>
      </c>
      <c r="E58" s="54" t="s">
        <v>26</v>
      </c>
      <c r="F58" s="10">
        <v>17.245000000000001</v>
      </c>
      <c r="G58" s="71" t="s">
        <v>24</v>
      </c>
      <c r="H58" s="55"/>
      <c r="I58" s="55"/>
      <c r="J58" s="55"/>
      <c r="K58" s="55"/>
      <c r="L58" s="55"/>
      <c r="M58" s="55"/>
      <c r="N58" s="55"/>
      <c r="O58" s="55"/>
      <c r="P58" s="11"/>
    </row>
    <row r="59" spans="1:16" s="14" customFormat="1" ht="15" hidden="1" x14ac:dyDescent="0.25">
      <c r="A59" s="30"/>
      <c r="B59" s="12"/>
      <c r="C59" s="10"/>
      <c r="D59" s="10"/>
      <c r="E59" s="10"/>
      <c r="F59" s="10"/>
      <c r="G59" s="50"/>
      <c r="H59" s="55"/>
      <c r="I59" s="55"/>
      <c r="J59" s="55"/>
      <c r="K59" s="55"/>
      <c r="L59" s="55"/>
      <c r="M59" s="55"/>
      <c r="N59" s="55"/>
      <c r="O59" s="55"/>
      <c r="P59" s="11"/>
    </row>
    <row r="60" spans="1:16" s="14" customFormat="1" ht="15" hidden="1" x14ac:dyDescent="0.25">
      <c r="A60" s="30"/>
      <c r="B60" s="12"/>
      <c r="C60" s="10"/>
      <c r="D60" s="10"/>
      <c r="E60" s="10"/>
      <c r="F60" s="10"/>
      <c r="G60" s="50"/>
      <c r="H60" s="55"/>
      <c r="I60" s="55"/>
      <c r="J60" s="55"/>
      <c r="K60" s="55"/>
      <c r="L60" s="55"/>
      <c r="M60" s="55"/>
      <c r="N60" s="55"/>
      <c r="O60" s="55"/>
      <c r="P60" s="11"/>
    </row>
    <row r="61" spans="1:16" s="14" customFormat="1" ht="15" hidden="1" x14ac:dyDescent="0.25">
      <c r="A61" s="23" t="s">
        <v>7</v>
      </c>
      <c r="B61" s="12"/>
      <c r="C61" s="10"/>
      <c r="D61" s="10"/>
      <c r="E61" s="10"/>
      <c r="F61" s="10"/>
      <c r="G61" s="50"/>
      <c r="H61" s="55"/>
      <c r="I61" s="55"/>
      <c r="J61" s="55"/>
      <c r="K61" s="55"/>
      <c r="L61" s="55"/>
      <c r="M61" s="55"/>
      <c r="N61" s="55"/>
      <c r="O61" s="55"/>
      <c r="P61" s="11"/>
    </row>
    <row r="62" spans="1:16" s="14" customFormat="1" ht="15" hidden="1" x14ac:dyDescent="0.25">
      <c r="A62" s="10" t="s">
        <v>86</v>
      </c>
      <c r="B62" s="12"/>
      <c r="C62" s="10"/>
      <c r="D62" s="10"/>
      <c r="E62" s="10"/>
      <c r="F62" s="10"/>
      <c r="G62" s="50"/>
      <c r="H62" s="55"/>
      <c r="I62" s="55"/>
      <c r="J62" s="55"/>
      <c r="K62" s="55"/>
      <c r="L62" s="55"/>
      <c r="M62" s="55"/>
      <c r="N62" s="55"/>
      <c r="O62" s="55"/>
      <c r="P62" s="11"/>
    </row>
    <row r="63" spans="1:16" s="14" customFormat="1" ht="16.5" hidden="1" x14ac:dyDescent="0.3">
      <c r="A63" s="79" t="s">
        <v>92</v>
      </c>
      <c r="B63" s="80" t="s">
        <v>87</v>
      </c>
      <c r="C63" s="75" t="s">
        <v>88</v>
      </c>
      <c r="D63" s="67" t="s">
        <v>89</v>
      </c>
      <c r="E63" s="81" t="s">
        <v>90</v>
      </c>
      <c r="F63" s="82">
        <v>17.800999999999998</v>
      </c>
      <c r="G63" s="83" t="s">
        <v>91</v>
      </c>
      <c r="H63" s="55"/>
      <c r="I63" s="55"/>
      <c r="J63" s="55"/>
      <c r="K63" s="55"/>
      <c r="L63" s="55"/>
      <c r="M63" s="55"/>
      <c r="N63" s="55">
        <v>9805</v>
      </c>
      <c r="O63" s="55"/>
      <c r="P63" s="11">
        <f>SUM(N63)</f>
        <v>9805</v>
      </c>
    </row>
    <row r="64" spans="1:16" s="14" customFormat="1" ht="15" hidden="1" x14ac:dyDescent="0.25">
      <c r="A64" s="4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11"/>
    </row>
    <row r="65" spans="1:16" s="14" customFormat="1" ht="15" hidden="1" x14ac:dyDescent="0.25">
      <c r="A65" s="4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11"/>
    </row>
    <row r="66" spans="1:16" s="14" customFormat="1" ht="15" hidden="1" x14ac:dyDescent="0.25">
      <c r="A66" s="40"/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11"/>
    </row>
    <row r="67" spans="1:16" s="14" customFormat="1" ht="15" hidden="1" x14ac:dyDescent="0.25">
      <c r="A67" s="4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11"/>
    </row>
    <row r="68" spans="1:16" s="14" customFormat="1" ht="15.75" hidden="1" thickBot="1" x14ac:dyDescent="0.3">
      <c r="A68" s="49"/>
      <c r="B68" s="49"/>
      <c r="C68" s="49"/>
      <c r="D68" s="50"/>
      <c r="E68" s="50"/>
      <c r="F68" s="50"/>
      <c r="G68" s="50"/>
      <c r="H68" s="55"/>
      <c r="I68" s="55"/>
      <c r="J68" s="55"/>
      <c r="K68" s="55"/>
      <c r="L68" s="55"/>
      <c r="M68" s="55"/>
      <c r="N68" s="55"/>
      <c r="O68" s="55"/>
      <c r="P68" s="11"/>
    </row>
    <row r="69" spans="1:16" s="9" customFormat="1" ht="17.25" thickBot="1" x14ac:dyDescent="0.35">
      <c r="A69" s="41" t="s">
        <v>0</v>
      </c>
      <c r="B69" s="42"/>
      <c r="C69" s="43"/>
      <c r="D69" s="43"/>
      <c r="E69" s="43"/>
      <c r="F69" s="43"/>
      <c r="G69" s="43"/>
      <c r="H69" s="61">
        <f>SUM(H6:H68)</f>
        <v>11723.560000000001</v>
      </c>
      <c r="I69" s="22">
        <f>SUM(I26:I68)</f>
        <v>1057719.94</v>
      </c>
      <c r="J69" s="22">
        <f>SUM(J7:J34)</f>
        <v>1183251</v>
      </c>
      <c r="K69" s="61">
        <f>SUM(K38:K65)</f>
        <v>1372780</v>
      </c>
      <c r="L69" s="61">
        <f>SUM(L46:L52)</f>
        <v>851699.54</v>
      </c>
      <c r="M69" s="61">
        <f>SUM(M47:M52)</f>
        <v>95000</v>
      </c>
      <c r="N69" s="61">
        <f>SUM(N62:N64)</f>
        <v>9805</v>
      </c>
      <c r="O69" s="61">
        <f>SUM(O39:O44)</f>
        <v>18562.38</v>
      </c>
      <c r="P69" s="22"/>
    </row>
    <row r="70" spans="1:16" s="9" customFormat="1" ht="16.5" x14ac:dyDescent="0.3">
      <c r="A70" s="16"/>
      <c r="B70" s="16"/>
      <c r="C70" s="17"/>
      <c r="D70" s="17"/>
      <c r="E70" s="17"/>
      <c r="F70" s="17"/>
      <c r="G70" s="17"/>
      <c r="H70" s="18"/>
      <c r="I70" s="18"/>
      <c r="J70" s="18"/>
      <c r="K70" s="18"/>
      <c r="L70" s="18"/>
      <c r="M70" s="18"/>
      <c r="N70" s="18"/>
      <c r="O70" s="18"/>
      <c r="P70" s="19"/>
    </row>
    <row r="71" spans="1:16" s="9" customFormat="1" ht="16.5" x14ac:dyDescent="0.3">
      <c r="A71" s="14" t="s">
        <v>8</v>
      </c>
      <c r="C71" s="2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s="9" customFormat="1" ht="16.5" hidden="1" x14ac:dyDescent="0.3">
      <c r="A72" s="14" t="s">
        <v>38</v>
      </c>
      <c r="C72" s="2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s="9" customFormat="1" ht="16.5" hidden="1" x14ac:dyDescent="0.3">
      <c r="A73" s="16" t="s">
        <v>33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ht="15" hidden="1" x14ac:dyDescent="0.25">
      <c r="A74" s="14" t="s">
        <v>41</v>
      </c>
    </row>
    <row r="75" spans="1:16" ht="15" hidden="1" x14ac:dyDescent="0.25">
      <c r="A75" s="16" t="s">
        <v>42</v>
      </c>
    </row>
    <row r="76" spans="1:16" ht="15" hidden="1" x14ac:dyDescent="0.25">
      <c r="A76" s="14" t="s">
        <v>52</v>
      </c>
    </row>
    <row r="77" spans="1:16" ht="15" hidden="1" x14ac:dyDescent="0.25">
      <c r="A77" s="16" t="s">
        <v>53</v>
      </c>
    </row>
    <row r="78" spans="1:16" ht="15" hidden="1" x14ac:dyDescent="0.25">
      <c r="A78" s="14" t="s">
        <v>64</v>
      </c>
    </row>
    <row r="79" spans="1:16" ht="15" hidden="1" x14ac:dyDescent="0.25">
      <c r="A79" s="16" t="s">
        <v>65</v>
      </c>
    </row>
    <row r="80" spans="1:16" ht="15" hidden="1" x14ac:dyDescent="0.25">
      <c r="A80" s="14" t="s">
        <v>68</v>
      </c>
    </row>
    <row r="81" spans="1:1" ht="15" hidden="1" x14ac:dyDescent="0.25">
      <c r="A81" s="16" t="s">
        <v>67</v>
      </c>
    </row>
    <row r="82" spans="1:1" ht="15" hidden="1" x14ac:dyDescent="0.25">
      <c r="A82" s="14" t="s">
        <v>77</v>
      </c>
    </row>
    <row r="83" spans="1:1" ht="15" hidden="1" x14ac:dyDescent="0.25">
      <c r="A83" s="16" t="s">
        <v>78</v>
      </c>
    </row>
    <row r="84" spans="1:1" ht="15" hidden="1" x14ac:dyDescent="0.25">
      <c r="A84" s="14" t="s">
        <v>85</v>
      </c>
    </row>
    <row r="85" spans="1:1" ht="15" hidden="1" x14ac:dyDescent="0.25">
      <c r="A85" s="16" t="s">
        <v>84</v>
      </c>
    </row>
    <row r="86" spans="1:1" ht="15" x14ac:dyDescent="0.25">
      <c r="A86" s="14" t="s">
        <v>94</v>
      </c>
    </row>
    <row r="87" spans="1:1" ht="15" x14ac:dyDescent="0.25">
      <c r="A87" s="16" t="s">
        <v>33</v>
      </c>
    </row>
    <row r="95" spans="1:1" ht="16.5" x14ac:dyDescent="0.3">
      <c r="A95" s="9" t="s">
        <v>27</v>
      </c>
    </row>
    <row r="96" spans="1:1" ht="16.5" x14ac:dyDescent="0.3">
      <c r="A96" s="9" t="s">
        <v>30</v>
      </c>
    </row>
    <row r="97" spans="1:1" ht="16.5" x14ac:dyDescent="0.3">
      <c r="A97" s="9" t="s">
        <v>28</v>
      </c>
    </row>
    <row r="98" spans="1:1" ht="16.5" x14ac:dyDescent="0.3">
      <c r="A98" s="9" t="s">
        <v>29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2024-10-31T19:32:58Z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