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METRO SOUTH WEST/"/>
    </mc:Choice>
  </mc:AlternateContent>
  <xr:revisionPtr revIDLastSave="0" documentId="8_{08B0EA33-F634-47DB-BF37-DE68D3FA39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0" i="2" l="1"/>
  <c r="K74" i="2"/>
  <c r="J27" i="2"/>
  <c r="L27" i="2" s="1"/>
  <c r="J25" i="2"/>
  <c r="L26" i="2"/>
  <c r="L28" i="2"/>
  <c r="L29" i="2"/>
  <c r="I17" i="2"/>
  <c r="I74" i="2" s="1"/>
  <c r="H74" i="2"/>
  <c r="L9" i="2"/>
  <c r="L10" i="2"/>
  <c r="L11" i="2"/>
  <c r="L12" i="2"/>
  <c r="L13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1" i="2"/>
  <c r="L72" i="2"/>
  <c r="L73" i="2"/>
  <c r="L8" i="2"/>
  <c r="J74" i="2" l="1"/>
  <c r="L25" i="2"/>
</calcChain>
</file>

<file path=xl/sharedStrings.xml><?xml version="1.0" encoding="utf-8"?>
<sst xmlns="http://schemas.openxmlformats.org/spreadsheetml/2006/main" count="131" uniqueCount="76">
  <si>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</si>
  <si>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</si>
  <si>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</si>
  <si>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</si>
  <si>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</si>
  <si>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</si>
  <si>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</si>
  <si>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</si>
  <si>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</si>
  <si>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</si>
  <si>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</si>
  <si>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</si>
  <si>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</si>
  <si>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</si>
  <si>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</si>
  <si>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</si>
  <si>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</si>
  <si>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</si>
  <si>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</si>
  <si>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</si>
  <si>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</si>
  <si>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</si>
  <si>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</si>
  <si>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</si>
  <si>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</si>
  <si>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</si>
  <si>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</si>
  <si>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</si>
  <si>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</si>
  <si>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</si>
  <si>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CT EOL 23CCMESWTRADE</t>
  </si>
  <si>
    <t>FAIN #</t>
  </si>
  <si>
    <t>TA38685-22-55-A-25</t>
  </si>
  <si>
    <t>AA-38535-22-55-A-25</t>
  </si>
  <si>
    <t>ES38736-22-55-A-25</t>
  </si>
  <si>
    <t>FTRADE 2022</t>
  </si>
  <si>
    <t>7003-1010</t>
  </si>
  <si>
    <t>K102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</si>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</sst>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3" fillId="0" borderId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4" fillId="0" borderId="1" xfId="0" quotePrefix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16" fillId="0" borderId="5" xfId="0" quotePrefix="1" applyFont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0" fontId="16" fillId="0" borderId="0" xfId="0" applyFont="1" applyAlignment="1">
      <alignment horizontal="center"/>
    </xf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37" fontId="11" fillId="0" borderId="1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"/>
  <sheetViews>
    <sheetView tabSelected="1" topLeftCell="D1" zoomScale="110" zoomScaleNormal="110" workbookViewId="0">
      <selection activeCell="K70" sqref="K70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6.81640625" style="2" hidden="1" customWidth="1"/>
    <col min="9" max="10" width="18" style="2" hidden="1" customWidth="1"/>
    <col min="11" max="11" width="18" style="2" customWidth="1"/>
    <col min="12" max="12" width="13.81640625" style="3" hidden="1" customWidth="1"/>
    <col min="13" max="13" width="12.54296875" style="3" bestFit="1" customWidth="1"/>
    <col min="14" max="16384" width="9.1796875" style="3"/>
  </cols>
  <sheetData>
    <row r="1" spans="1:12" ht="20.5" x14ac:dyDescent="0.45">
      <c r="A1" s="3" t="s">
        <v>11</v>
      </c>
      <c r="B1" s="113" t="s">
        <v>10</v>
      </c>
      <c r="C1" s="114"/>
      <c r="D1" s="114"/>
      <c r="E1" s="114"/>
      <c r="F1" s="114"/>
      <c r="G1" s="114"/>
      <c r="H1" s="114"/>
      <c r="I1" s="43"/>
      <c r="J1" s="43"/>
      <c r="K1" s="43"/>
    </row>
    <row r="2" spans="1:12" ht="20.5" x14ac:dyDescent="0.45">
      <c r="A2" s="4"/>
      <c r="B2" s="11"/>
      <c r="C2" s="11"/>
      <c r="D2" s="11"/>
      <c r="E2" s="12"/>
      <c r="F2" s="12"/>
      <c r="G2" s="12"/>
    </row>
    <row r="3" spans="1:12" ht="20.5" x14ac:dyDescent="0.45">
      <c r="A3" s="25" t="s">
        <v>12</v>
      </c>
      <c r="B3" s="11" t="s">
        <v>7</v>
      </c>
      <c r="C3" s="1"/>
    </row>
    <row r="4" spans="1:12" ht="21" thickBot="1" x14ac:dyDescent="0.5">
      <c r="A4" s="4"/>
      <c r="B4" s="5"/>
      <c r="C4" s="1"/>
    </row>
    <row r="5" spans="1:12" s="15" customFormat="1" ht="43.5" customHeight="1" thickBot="1" x14ac:dyDescent="0.4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6" t="s">
        <v>31</v>
      </c>
      <c r="H5" s="42" t="s">
        <v>45</v>
      </c>
      <c r="I5" s="46" t="s">
        <v>52</v>
      </c>
      <c r="J5" s="46" t="s">
        <v>59</v>
      </c>
      <c r="K5" s="46" t="s">
        <v>68</v>
      </c>
      <c r="L5" s="26" t="s">
        <v>6</v>
      </c>
    </row>
    <row r="6" spans="1:12" s="6" customFormat="1" ht="14.5" hidden="1" x14ac:dyDescent="0.35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21"/>
    </row>
    <row r="7" spans="1:12" s="7" customFormat="1" ht="15" hidden="1" x14ac:dyDescent="0.35">
      <c r="A7" s="20" t="s">
        <v>30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1"/>
    </row>
    <row r="8" spans="1:12" s="7" customFormat="1" ht="15" hidden="1" x14ac:dyDescent="0.35">
      <c r="A8" s="27"/>
      <c r="B8" s="22"/>
      <c r="C8" s="35" t="s">
        <v>35</v>
      </c>
      <c r="D8" s="36" t="s">
        <v>36</v>
      </c>
      <c r="E8" s="36" t="s">
        <v>37</v>
      </c>
      <c r="F8" s="20">
        <v>17.245000000000001</v>
      </c>
      <c r="G8" s="52" t="s">
        <v>32</v>
      </c>
      <c r="H8" s="23"/>
      <c r="I8" s="23"/>
      <c r="J8" s="23"/>
      <c r="K8" s="23"/>
      <c r="L8" s="31">
        <f>SUM(H8:I8)</f>
        <v>0</v>
      </c>
    </row>
    <row r="9" spans="1:12" s="7" customFormat="1" ht="15" hidden="1" x14ac:dyDescent="0.35">
      <c r="A9" s="27"/>
      <c r="B9" s="22"/>
      <c r="C9" s="35" t="s">
        <v>35</v>
      </c>
      <c r="D9" s="36" t="s">
        <v>36</v>
      </c>
      <c r="E9" s="36" t="s">
        <v>37</v>
      </c>
      <c r="F9" s="20">
        <v>17.245000000000001</v>
      </c>
      <c r="G9" s="52" t="s">
        <v>32</v>
      </c>
      <c r="H9" s="23"/>
      <c r="I9" s="23"/>
      <c r="J9" s="23"/>
      <c r="K9" s="23"/>
      <c r="L9" s="31">
        <f t="shared" ref="L9:L72" si="0">SUM(H9:I9)</f>
        <v>0</v>
      </c>
    </row>
    <row r="10" spans="1:12" s="7" customFormat="1" ht="15" hidden="1" x14ac:dyDescent="0.35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31">
        <f t="shared" si="0"/>
        <v>0</v>
      </c>
    </row>
    <row r="11" spans="1:12" s="7" customFormat="1" ht="15" hidden="1" x14ac:dyDescent="0.35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31">
        <f t="shared" si="0"/>
        <v>0</v>
      </c>
    </row>
    <row r="12" spans="1:12" s="7" customFormat="1" ht="15" hidden="1" x14ac:dyDescent="0.35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31">
        <f t="shared" si="0"/>
        <v>0</v>
      </c>
    </row>
    <row r="13" spans="1:12" s="7" customFormat="1" ht="15" hidden="1" x14ac:dyDescent="0.35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31">
        <f t="shared" si="0"/>
        <v>0</v>
      </c>
    </row>
    <row r="14" spans="1:12" s="9" customFormat="1" ht="15" hidden="1" x14ac:dyDescent="0.35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31"/>
    </row>
    <row r="15" spans="1:12" s="7" customFormat="1" ht="15" hidden="1" x14ac:dyDescent="0.35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31"/>
    </row>
    <row r="16" spans="1:12" s="9" customFormat="1" ht="15" hidden="1" x14ac:dyDescent="0.35">
      <c r="A16" s="20" t="s">
        <v>55</v>
      </c>
      <c r="B16" s="16"/>
      <c r="C16" s="19"/>
      <c r="D16" s="16"/>
      <c r="E16" s="16"/>
      <c r="F16" s="19"/>
      <c r="G16" s="19"/>
      <c r="H16" s="23"/>
      <c r="I16" s="39"/>
      <c r="J16" s="39"/>
      <c r="K16" s="39"/>
      <c r="L16" s="31"/>
    </row>
    <row r="17" spans="1:13" s="9" customFormat="1" ht="15.5" hidden="1" x14ac:dyDescent="0.35">
      <c r="A17" s="47" t="s">
        <v>56</v>
      </c>
      <c r="B17" s="45" t="s">
        <v>43</v>
      </c>
      <c r="C17" s="20" t="s">
        <v>57</v>
      </c>
      <c r="D17" s="20" t="s">
        <v>18</v>
      </c>
      <c r="E17" s="20" t="s">
        <v>19</v>
      </c>
      <c r="F17" s="20">
        <v>17.225000000000001</v>
      </c>
      <c r="G17" s="57" t="s">
        <v>42</v>
      </c>
      <c r="H17" s="23"/>
      <c r="I17" s="39">
        <f>419204.73-1</f>
        <v>419203.73</v>
      </c>
      <c r="J17" s="39"/>
      <c r="K17" s="39"/>
      <c r="L17" s="31"/>
    </row>
    <row r="18" spans="1:13" s="7" customFormat="1" ht="15.5" hidden="1" x14ac:dyDescent="0.35">
      <c r="A18" s="47" t="s">
        <v>56</v>
      </c>
      <c r="B18" s="48" t="s">
        <v>58</v>
      </c>
      <c r="C18" s="20" t="s">
        <v>57</v>
      </c>
      <c r="D18" s="20" t="s">
        <v>18</v>
      </c>
      <c r="E18" s="20" t="s">
        <v>19</v>
      </c>
      <c r="F18" s="20">
        <v>17.225000000000001</v>
      </c>
      <c r="G18" s="57" t="s">
        <v>42</v>
      </c>
      <c r="H18" s="23"/>
      <c r="I18" s="39">
        <v>1</v>
      </c>
      <c r="J18" s="39"/>
      <c r="K18" s="39"/>
      <c r="L18" s="31"/>
    </row>
    <row r="19" spans="1:13" s="7" customFormat="1" ht="15" hidden="1" x14ac:dyDescent="0.35">
      <c r="A19" s="33"/>
      <c r="B19" s="22"/>
      <c r="C19" s="20"/>
      <c r="D19" s="20"/>
      <c r="E19" s="20"/>
      <c r="F19" s="20"/>
      <c r="G19" s="20"/>
      <c r="H19" s="23"/>
      <c r="I19" s="39"/>
      <c r="J19" s="39"/>
      <c r="K19" s="39"/>
      <c r="L19" s="31"/>
      <c r="M19" s="41"/>
    </row>
    <row r="20" spans="1:13" s="7" customFormat="1" ht="15" hidden="1" x14ac:dyDescent="0.35">
      <c r="A20" s="32"/>
      <c r="B20" s="22"/>
      <c r="C20" s="28"/>
      <c r="D20" s="20"/>
      <c r="E20" s="29"/>
      <c r="F20" s="56"/>
      <c r="G20" s="52"/>
      <c r="H20" s="23"/>
      <c r="I20" s="39"/>
      <c r="J20" s="39"/>
      <c r="K20" s="39"/>
      <c r="L20" s="31"/>
      <c r="M20" s="41"/>
    </row>
    <row r="21" spans="1:13" s="7" customFormat="1" ht="15" hidden="1" x14ac:dyDescent="0.35">
      <c r="A21" s="32"/>
      <c r="B21" s="22"/>
      <c r="C21" s="20"/>
      <c r="D21" s="20"/>
      <c r="E21" s="20"/>
      <c r="F21" s="20"/>
      <c r="G21" s="20"/>
      <c r="H21" s="23"/>
      <c r="I21" s="39"/>
      <c r="J21" s="39"/>
      <c r="K21" s="39"/>
      <c r="L21" s="31"/>
    </row>
    <row r="22" spans="1:13" s="7" customFormat="1" ht="15" hidden="1" x14ac:dyDescent="0.35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31"/>
    </row>
    <row r="23" spans="1:13" s="6" customFormat="1" ht="14.5" hidden="1" x14ac:dyDescent="0.35">
      <c r="A23" s="14" t="s">
        <v>8</v>
      </c>
      <c r="B23" s="16"/>
      <c r="C23" s="17"/>
      <c r="D23" s="17"/>
      <c r="E23" s="18"/>
      <c r="F23" s="19"/>
      <c r="G23" s="19"/>
      <c r="H23" s="23"/>
      <c r="I23" s="54"/>
      <c r="J23" s="54"/>
      <c r="K23" s="54"/>
      <c r="L23" s="31"/>
    </row>
    <row r="24" spans="1:13" s="6" customFormat="1" ht="14.5" hidden="1" x14ac:dyDescent="0.35">
      <c r="A24" s="20" t="s">
        <v>60</v>
      </c>
      <c r="B24" s="16"/>
      <c r="C24" s="17"/>
      <c r="D24" s="17"/>
      <c r="E24" s="18"/>
      <c r="F24" s="19"/>
      <c r="G24" s="19"/>
      <c r="H24" s="23"/>
      <c r="I24" s="54"/>
      <c r="J24" s="54"/>
      <c r="K24" s="54"/>
      <c r="L24" s="31"/>
    </row>
    <row r="25" spans="1:13" s="7" customFormat="1" ht="15" hidden="1" x14ac:dyDescent="0.35">
      <c r="A25" s="49" t="s">
        <v>61</v>
      </c>
      <c r="B25" s="22" t="s">
        <v>62</v>
      </c>
      <c r="C25" s="36" t="s">
        <v>63</v>
      </c>
      <c r="D25" s="20" t="s">
        <v>20</v>
      </c>
      <c r="E25" s="20">
        <v>6501</v>
      </c>
      <c r="F25" s="22">
        <v>17.259</v>
      </c>
      <c r="G25" s="53" t="s">
        <v>33</v>
      </c>
      <c r="H25" s="54"/>
      <c r="I25" s="10"/>
      <c r="J25" s="111">
        <f>1092337-1</f>
        <v>1092336</v>
      </c>
      <c r="K25" s="111"/>
      <c r="L25" s="110">
        <f>SUM(J25)</f>
        <v>1092336</v>
      </c>
    </row>
    <row r="26" spans="1:13" s="9" customFormat="1" ht="15" hidden="1" x14ac:dyDescent="0.35">
      <c r="A26" s="49" t="s">
        <v>61</v>
      </c>
      <c r="B26" s="22" t="s">
        <v>64</v>
      </c>
      <c r="C26" s="36" t="s">
        <v>63</v>
      </c>
      <c r="D26" s="20" t="s">
        <v>20</v>
      </c>
      <c r="E26" s="20">
        <v>6501</v>
      </c>
      <c r="F26" s="22">
        <v>17.259</v>
      </c>
      <c r="G26" s="53" t="s">
        <v>33</v>
      </c>
      <c r="H26" s="54"/>
      <c r="I26" s="60"/>
      <c r="J26" s="111">
        <v>1</v>
      </c>
      <c r="K26" s="111"/>
      <c r="L26" s="110">
        <f t="shared" ref="L26:L29" si="1">SUM(J26)</f>
        <v>1</v>
      </c>
    </row>
    <row r="27" spans="1:13" s="9" customFormat="1" ht="15" hidden="1" x14ac:dyDescent="0.35">
      <c r="A27" s="32" t="s">
        <v>23</v>
      </c>
      <c r="B27" s="22" t="s">
        <v>62</v>
      </c>
      <c r="C27" s="36" t="s">
        <v>65</v>
      </c>
      <c r="D27" s="20" t="s">
        <v>24</v>
      </c>
      <c r="E27" s="20">
        <v>6502</v>
      </c>
      <c r="F27" s="20">
        <v>17.257999999999999</v>
      </c>
      <c r="G27" s="53" t="s">
        <v>33</v>
      </c>
      <c r="H27" s="23"/>
      <c r="I27" s="54"/>
      <c r="J27" s="54">
        <f>168286-1</f>
        <v>168285</v>
      </c>
      <c r="K27" s="54"/>
      <c r="L27" s="110">
        <f t="shared" si="1"/>
        <v>168285</v>
      </c>
    </row>
    <row r="28" spans="1:13" s="9" customFormat="1" ht="15" hidden="1" x14ac:dyDescent="0.35">
      <c r="A28" s="32" t="s">
        <v>23</v>
      </c>
      <c r="B28" s="22" t="s">
        <v>64</v>
      </c>
      <c r="C28" s="36" t="s">
        <v>65</v>
      </c>
      <c r="D28" s="20" t="s">
        <v>24</v>
      </c>
      <c r="E28" s="20">
        <v>6502</v>
      </c>
      <c r="F28" s="20">
        <v>17.257999999999999</v>
      </c>
      <c r="G28" s="53" t="s">
        <v>33</v>
      </c>
      <c r="H28" s="23"/>
      <c r="I28" s="54"/>
      <c r="J28" s="54">
        <v>1</v>
      </c>
      <c r="K28" s="54"/>
      <c r="L28" s="110">
        <f t="shared" si="1"/>
        <v>1</v>
      </c>
    </row>
    <row r="29" spans="1:13" s="9" customFormat="1" ht="15.5" hidden="1" x14ac:dyDescent="0.35">
      <c r="A29" s="27"/>
      <c r="B29" s="22"/>
      <c r="C29" s="36"/>
      <c r="D29" s="51"/>
      <c r="E29" s="51"/>
      <c r="F29" s="20"/>
      <c r="G29" s="53"/>
      <c r="H29" s="23"/>
      <c r="I29" s="54"/>
      <c r="J29" s="54"/>
      <c r="K29" s="54"/>
      <c r="L29" s="110">
        <f t="shared" si="1"/>
        <v>0</v>
      </c>
    </row>
    <row r="30" spans="1:13" s="9" customFormat="1" ht="15.5" hidden="1" x14ac:dyDescent="0.35">
      <c r="A30" s="32" t="s">
        <v>23</v>
      </c>
      <c r="B30" s="22"/>
      <c r="C30" s="20"/>
      <c r="D30" s="51" t="s">
        <v>24</v>
      </c>
      <c r="E30" s="51">
        <v>6502</v>
      </c>
      <c r="F30" s="20">
        <v>17.257999999999999</v>
      </c>
      <c r="G30" s="53" t="s">
        <v>33</v>
      </c>
      <c r="H30" s="23"/>
      <c r="I30" s="54"/>
      <c r="J30" s="54"/>
      <c r="K30" s="54"/>
      <c r="L30" s="110">
        <f t="shared" si="0"/>
        <v>0</v>
      </c>
    </row>
    <row r="31" spans="1:13" s="9" customFormat="1" ht="15.5" hidden="1" x14ac:dyDescent="0.35">
      <c r="A31" s="32" t="s">
        <v>23</v>
      </c>
      <c r="B31" s="22"/>
      <c r="C31" s="20"/>
      <c r="D31" s="51" t="s">
        <v>24</v>
      </c>
      <c r="E31" s="51">
        <v>6502</v>
      </c>
      <c r="F31" s="20">
        <v>17.257999999999999</v>
      </c>
      <c r="G31" s="53" t="s">
        <v>33</v>
      </c>
      <c r="H31" s="23"/>
      <c r="I31" s="54"/>
      <c r="J31" s="54"/>
      <c r="K31" s="54"/>
      <c r="L31" s="110">
        <f t="shared" si="0"/>
        <v>0</v>
      </c>
    </row>
    <row r="32" spans="1:13" s="9" customFormat="1" ht="15.5" hidden="1" x14ac:dyDescent="0.35">
      <c r="A32" s="27"/>
      <c r="B32" s="22"/>
      <c r="C32" s="36"/>
      <c r="D32" s="51"/>
      <c r="E32" s="51"/>
      <c r="F32" s="20"/>
      <c r="G32" s="53"/>
      <c r="H32" s="23"/>
      <c r="I32" s="54"/>
      <c r="J32" s="54"/>
      <c r="K32" s="54"/>
      <c r="L32" s="110">
        <f t="shared" si="0"/>
        <v>0</v>
      </c>
    </row>
    <row r="33" spans="1:12" s="7" customFormat="1" ht="15.5" hidden="1" x14ac:dyDescent="0.35">
      <c r="A33" s="27" t="s">
        <v>21</v>
      </c>
      <c r="B33" s="22"/>
      <c r="C33" s="20"/>
      <c r="D33" s="51" t="s">
        <v>22</v>
      </c>
      <c r="E33" s="51">
        <v>6503</v>
      </c>
      <c r="F33" s="20">
        <v>17.277999999999999</v>
      </c>
      <c r="G33" s="53" t="s">
        <v>33</v>
      </c>
      <c r="H33" s="24"/>
      <c r="I33" s="59"/>
      <c r="J33" s="59"/>
      <c r="K33" s="59"/>
      <c r="L33" s="110">
        <f t="shared" si="0"/>
        <v>0</v>
      </c>
    </row>
    <row r="34" spans="1:12" s="7" customFormat="1" ht="15.5" hidden="1" x14ac:dyDescent="0.35">
      <c r="A34" s="27" t="s">
        <v>21</v>
      </c>
      <c r="B34" s="22"/>
      <c r="C34" s="20"/>
      <c r="D34" s="51" t="s">
        <v>22</v>
      </c>
      <c r="E34" s="51">
        <v>6503</v>
      </c>
      <c r="F34" s="20">
        <v>17.277999999999999</v>
      </c>
      <c r="G34" s="53" t="s">
        <v>33</v>
      </c>
      <c r="H34" s="24"/>
      <c r="I34" s="59"/>
      <c r="J34" s="59"/>
      <c r="K34" s="59"/>
      <c r="L34" s="110">
        <f t="shared" si="0"/>
        <v>0</v>
      </c>
    </row>
    <row r="35" spans="1:12" s="7" customFormat="1" ht="15" hidden="1" x14ac:dyDescent="0.35">
      <c r="A35" s="27"/>
      <c r="B35" s="37"/>
      <c r="C35" s="26"/>
      <c r="D35" s="20"/>
      <c r="E35" s="22"/>
      <c r="F35" s="20"/>
      <c r="G35" s="53"/>
      <c r="H35" s="24"/>
      <c r="I35" s="59"/>
      <c r="J35" s="59"/>
      <c r="K35" s="59"/>
      <c r="L35" s="110">
        <f t="shared" si="0"/>
        <v>0</v>
      </c>
    </row>
    <row r="36" spans="1:12" s="7" customFormat="1" ht="15.5" hidden="1" x14ac:dyDescent="0.35">
      <c r="A36" s="27" t="s">
        <v>21</v>
      </c>
      <c r="B36" s="22"/>
      <c r="C36" s="20"/>
      <c r="D36" s="51" t="s">
        <v>22</v>
      </c>
      <c r="E36" s="50">
        <v>6503</v>
      </c>
      <c r="F36" s="20">
        <v>17.277999999999999</v>
      </c>
      <c r="G36" s="53" t="s">
        <v>33</v>
      </c>
      <c r="H36" s="24"/>
      <c r="I36" s="59"/>
      <c r="J36" s="59"/>
      <c r="K36" s="59"/>
      <c r="L36" s="110">
        <f t="shared" si="0"/>
        <v>0</v>
      </c>
    </row>
    <row r="37" spans="1:12" s="7" customFormat="1" ht="15.5" hidden="1" x14ac:dyDescent="0.35">
      <c r="A37" s="27" t="s">
        <v>21</v>
      </c>
      <c r="B37" s="22"/>
      <c r="C37" s="20"/>
      <c r="D37" s="51" t="s">
        <v>22</v>
      </c>
      <c r="E37" s="50">
        <v>6503</v>
      </c>
      <c r="F37" s="20">
        <v>17.277999999999999</v>
      </c>
      <c r="G37" s="53" t="s">
        <v>33</v>
      </c>
      <c r="H37" s="24"/>
      <c r="I37" s="59"/>
      <c r="J37" s="59"/>
      <c r="K37" s="59"/>
      <c r="L37" s="110">
        <f t="shared" si="0"/>
        <v>0</v>
      </c>
    </row>
    <row r="38" spans="1:12" s="6" customFormat="1" ht="14.5" hidden="1" x14ac:dyDescent="0.35">
      <c r="A38" s="27"/>
      <c r="B38" s="22"/>
      <c r="C38" s="40"/>
      <c r="D38" s="20"/>
      <c r="E38" s="22"/>
      <c r="F38" s="20"/>
      <c r="G38" s="20"/>
      <c r="H38" s="23"/>
      <c r="I38" s="54"/>
      <c r="J38" s="54"/>
      <c r="K38" s="54"/>
      <c r="L38" s="110">
        <f t="shared" si="0"/>
        <v>0</v>
      </c>
    </row>
    <row r="39" spans="1:12" s="7" customFormat="1" ht="15" hidden="1" x14ac:dyDescent="0.35">
      <c r="A39" s="27"/>
      <c r="B39" s="22"/>
      <c r="C39" s="40"/>
      <c r="D39" s="20"/>
      <c r="E39" s="22"/>
      <c r="F39" s="20"/>
      <c r="G39" s="20"/>
      <c r="H39" s="23"/>
      <c r="I39" s="54"/>
      <c r="J39" s="54"/>
      <c r="K39" s="54"/>
      <c r="L39" s="110">
        <f t="shared" si="0"/>
        <v>0</v>
      </c>
    </row>
    <row r="40" spans="1:12" s="9" customFormat="1" ht="15" hidden="1" x14ac:dyDescent="0.35">
      <c r="A40" s="27"/>
      <c r="B40" s="22"/>
      <c r="C40" s="40"/>
      <c r="D40" s="20"/>
      <c r="E40" s="22"/>
      <c r="F40" s="20"/>
      <c r="G40" s="20"/>
      <c r="H40" s="24"/>
      <c r="I40" s="59"/>
      <c r="J40" s="59"/>
      <c r="K40" s="59"/>
      <c r="L40" s="110">
        <f t="shared" si="0"/>
        <v>0</v>
      </c>
    </row>
    <row r="41" spans="1:12" s="9" customFormat="1" ht="15" hidden="1" x14ac:dyDescent="0.35">
      <c r="A41" s="27"/>
      <c r="B41" s="37"/>
      <c r="C41" s="26"/>
      <c r="D41" s="20"/>
      <c r="E41" s="22"/>
      <c r="F41" s="20"/>
      <c r="G41" s="20"/>
      <c r="H41" s="24"/>
      <c r="I41" s="59"/>
      <c r="J41" s="59"/>
      <c r="K41" s="59"/>
      <c r="L41" s="110">
        <f t="shared" si="0"/>
        <v>0</v>
      </c>
    </row>
    <row r="42" spans="1:12" s="9" customFormat="1" ht="15" hidden="1" x14ac:dyDescent="0.35">
      <c r="A42" s="27"/>
      <c r="B42" s="22"/>
      <c r="C42" s="26"/>
      <c r="D42" s="20"/>
      <c r="E42" s="22"/>
      <c r="F42" s="20"/>
      <c r="G42" s="20"/>
      <c r="H42" s="24"/>
      <c r="I42" s="59"/>
      <c r="J42" s="59"/>
      <c r="K42" s="59"/>
      <c r="L42" s="110">
        <f t="shared" si="0"/>
        <v>0</v>
      </c>
    </row>
    <row r="43" spans="1:12" s="9" customFormat="1" ht="15" hidden="1" x14ac:dyDescent="0.35">
      <c r="A43" s="27"/>
      <c r="B43" s="22"/>
      <c r="C43" s="26"/>
      <c r="D43" s="20"/>
      <c r="E43" s="22"/>
      <c r="F43" s="20"/>
      <c r="G43" s="20"/>
      <c r="H43" s="24"/>
      <c r="I43" s="59"/>
      <c r="J43" s="59"/>
      <c r="K43" s="59"/>
      <c r="L43" s="110">
        <f t="shared" si="0"/>
        <v>0</v>
      </c>
    </row>
    <row r="44" spans="1:12" s="9" customFormat="1" ht="18.5" hidden="1" x14ac:dyDescent="0.35">
      <c r="A44" s="38"/>
      <c r="B44" s="22"/>
      <c r="C44" s="36"/>
      <c r="D44" s="36"/>
      <c r="E44" s="36"/>
      <c r="F44" s="20"/>
      <c r="G44" s="20"/>
      <c r="H44" s="24"/>
      <c r="I44" s="59"/>
      <c r="J44" s="59"/>
      <c r="K44" s="59"/>
      <c r="L44" s="110">
        <f t="shared" si="0"/>
        <v>0</v>
      </c>
    </row>
    <row r="45" spans="1:12" s="9" customFormat="1" ht="15" hidden="1" x14ac:dyDescent="0.35">
      <c r="A45" s="27"/>
      <c r="B45" s="22"/>
      <c r="C45" s="20"/>
      <c r="D45" s="20"/>
      <c r="E45" s="22"/>
      <c r="F45" s="20"/>
      <c r="G45" s="20"/>
      <c r="H45" s="24"/>
      <c r="I45" s="59"/>
      <c r="J45" s="59"/>
      <c r="K45" s="59"/>
      <c r="L45" s="110">
        <f t="shared" si="0"/>
        <v>0</v>
      </c>
    </row>
    <row r="46" spans="1:12" s="67" customFormat="1" ht="15.5" hidden="1" x14ac:dyDescent="0.35">
      <c r="A46" s="64" t="s">
        <v>8</v>
      </c>
      <c r="B46" s="62"/>
      <c r="C46" s="51"/>
      <c r="D46" s="51"/>
      <c r="E46" s="62"/>
      <c r="F46" s="51"/>
      <c r="G46" s="51"/>
      <c r="H46" s="65"/>
      <c r="I46" s="66"/>
      <c r="J46" s="66"/>
      <c r="K46" s="66"/>
      <c r="L46" s="112">
        <f t="shared" si="0"/>
        <v>0</v>
      </c>
    </row>
    <row r="47" spans="1:12" s="67" customFormat="1" ht="15.5" hidden="1" x14ac:dyDescent="0.35">
      <c r="A47" s="51" t="s">
        <v>44</v>
      </c>
      <c r="B47" s="62"/>
      <c r="C47" s="51"/>
      <c r="D47" s="51"/>
      <c r="E47" s="62"/>
      <c r="F47" s="68"/>
      <c r="G47" s="68"/>
      <c r="H47" s="65"/>
      <c r="I47" s="66"/>
      <c r="J47" s="66"/>
      <c r="K47" s="66"/>
      <c r="L47" s="112">
        <f t="shared" si="0"/>
        <v>0</v>
      </c>
    </row>
    <row r="48" spans="1:12" s="67" customFormat="1" ht="15.5" hidden="1" x14ac:dyDescent="0.35">
      <c r="A48" s="69" t="s">
        <v>14</v>
      </c>
      <c r="B48" s="62"/>
      <c r="C48" s="51" t="s">
        <v>25</v>
      </c>
      <c r="D48" s="51" t="s">
        <v>26</v>
      </c>
      <c r="E48" s="51" t="s">
        <v>27</v>
      </c>
      <c r="F48" s="62">
        <v>17.207000000000001</v>
      </c>
      <c r="G48" s="58" t="s">
        <v>34</v>
      </c>
      <c r="H48" s="65"/>
      <c r="I48" s="66"/>
      <c r="J48" s="66"/>
      <c r="K48" s="66"/>
      <c r="L48" s="112">
        <f t="shared" si="0"/>
        <v>0</v>
      </c>
    </row>
    <row r="49" spans="1:12" s="67" customFormat="1" ht="15.5" hidden="1" x14ac:dyDescent="0.35">
      <c r="A49" s="69" t="s">
        <v>14</v>
      </c>
      <c r="B49" s="62"/>
      <c r="C49" s="51" t="s">
        <v>25</v>
      </c>
      <c r="D49" s="51" t="s">
        <v>26</v>
      </c>
      <c r="E49" s="51" t="s">
        <v>27</v>
      </c>
      <c r="F49" s="62">
        <v>17.207000000000001</v>
      </c>
      <c r="G49" s="58" t="s">
        <v>34</v>
      </c>
      <c r="H49" s="65"/>
      <c r="I49" s="66"/>
      <c r="J49" s="66"/>
      <c r="K49" s="66"/>
      <c r="L49" s="112">
        <f t="shared" si="0"/>
        <v>0</v>
      </c>
    </row>
    <row r="50" spans="1:12" s="67" customFormat="1" ht="15.5" hidden="1" x14ac:dyDescent="0.35">
      <c r="A50" s="69" t="s">
        <v>15</v>
      </c>
      <c r="B50" s="62"/>
      <c r="C50" s="51" t="s">
        <v>25</v>
      </c>
      <c r="D50" s="51" t="s">
        <v>26</v>
      </c>
      <c r="E50" s="51" t="s">
        <v>28</v>
      </c>
      <c r="F50" s="62" t="s">
        <v>29</v>
      </c>
      <c r="G50" s="58" t="s">
        <v>34</v>
      </c>
      <c r="H50" s="65"/>
      <c r="I50" s="66"/>
      <c r="J50" s="66"/>
      <c r="K50" s="66"/>
      <c r="L50" s="112">
        <f t="shared" si="0"/>
        <v>0</v>
      </c>
    </row>
    <row r="51" spans="1:12" s="67" customFormat="1" ht="15.5" hidden="1" x14ac:dyDescent="0.35">
      <c r="A51" s="69" t="s">
        <v>15</v>
      </c>
      <c r="B51" s="62"/>
      <c r="C51" s="51" t="s">
        <v>25</v>
      </c>
      <c r="D51" s="51" t="s">
        <v>26</v>
      </c>
      <c r="E51" s="51" t="s">
        <v>28</v>
      </c>
      <c r="F51" s="62" t="s">
        <v>29</v>
      </c>
      <c r="G51" s="58" t="s">
        <v>34</v>
      </c>
      <c r="H51" s="65"/>
      <c r="I51" s="66"/>
      <c r="J51" s="66"/>
      <c r="K51" s="66"/>
      <c r="L51" s="112">
        <f t="shared" si="0"/>
        <v>0</v>
      </c>
    </row>
    <row r="52" spans="1:12" s="67" customFormat="1" ht="15.5" hidden="1" x14ac:dyDescent="0.35">
      <c r="A52" s="61" t="s">
        <v>48</v>
      </c>
      <c r="B52" s="62" t="s">
        <v>49</v>
      </c>
      <c r="C52" s="63" t="s">
        <v>50</v>
      </c>
      <c r="D52" s="51" t="s">
        <v>16</v>
      </c>
      <c r="E52" s="51" t="s">
        <v>17</v>
      </c>
      <c r="F52" s="51">
        <v>10.561</v>
      </c>
      <c r="G52" s="109" t="s">
        <v>51</v>
      </c>
      <c r="H52" s="66">
        <v>1953.12</v>
      </c>
      <c r="I52" s="66"/>
      <c r="J52" s="66"/>
      <c r="K52" s="66"/>
      <c r="L52" s="112">
        <f t="shared" si="0"/>
        <v>1953.12</v>
      </c>
    </row>
    <row r="53" spans="1:12" s="67" customFormat="1" ht="15.5" hidden="1" x14ac:dyDescent="0.35">
      <c r="A53" s="71"/>
      <c r="B53" s="72"/>
      <c r="C53" s="73"/>
      <c r="D53" s="73"/>
      <c r="E53" s="74"/>
      <c r="F53" s="62"/>
      <c r="G53" s="70"/>
      <c r="H53" s="65"/>
      <c r="I53" s="66"/>
      <c r="J53" s="66"/>
      <c r="K53" s="66"/>
      <c r="L53" s="112">
        <f t="shared" si="0"/>
        <v>0</v>
      </c>
    </row>
    <row r="54" spans="1:12" s="67" customFormat="1" ht="15.5" hidden="1" x14ac:dyDescent="0.35">
      <c r="A54" s="71"/>
      <c r="B54" s="72"/>
      <c r="C54" s="75"/>
      <c r="D54" s="75"/>
      <c r="E54" s="76"/>
      <c r="F54" s="62"/>
      <c r="G54" s="70"/>
      <c r="H54" s="65"/>
      <c r="I54" s="66"/>
      <c r="J54" s="66"/>
      <c r="K54" s="66"/>
      <c r="L54" s="112">
        <f t="shared" si="0"/>
        <v>0</v>
      </c>
    </row>
    <row r="55" spans="1:12" s="67" customFormat="1" ht="15.5" hidden="1" x14ac:dyDescent="0.35">
      <c r="A55" s="71"/>
      <c r="B55" s="72"/>
      <c r="C55" s="77"/>
      <c r="D55" s="77"/>
      <c r="E55" s="78"/>
      <c r="F55" s="62"/>
      <c r="G55" s="79"/>
      <c r="H55" s="65"/>
      <c r="I55" s="66"/>
      <c r="J55" s="66"/>
      <c r="K55" s="66"/>
      <c r="L55" s="112">
        <f t="shared" si="0"/>
        <v>0</v>
      </c>
    </row>
    <row r="56" spans="1:12" s="67" customFormat="1" ht="15.5" hidden="1" x14ac:dyDescent="0.35">
      <c r="A56" s="80"/>
      <c r="B56" s="72"/>
      <c r="C56" s="81"/>
      <c r="D56" s="82"/>
      <c r="E56" s="76"/>
      <c r="F56" s="62"/>
      <c r="G56" s="79"/>
      <c r="H56" s="65"/>
      <c r="I56" s="66"/>
      <c r="J56" s="66"/>
      <c r="K56" s="66"/>
      <c r="L56" s="112">
        <f t="shared" si="0"/>
        <v>0</v>
      </c>
    </row>
    <row r="57" spans="1:12" s="67" customFormat="1" ht="15.5" hidden="1" x14ac:dyDescent="0.35">
      <c r="A57" s="71"/>
      <c r="B57" s="72"/>
      <c r="C57" s="51"/>
      <c r="D57" s="51"/>
      <c r="E57" s="83"/>
      <c r="F57" s="62"/>
      <c r="G57" s="79"/>
      <c r="H57" s="65"/>
      <c r="I57" s="66"/>
      <c r="J57" s="66"/>
      <c r="K57" s="66"/>
      <c r="L57" s="112">
        <f t="shared" si="0"/>
        <v>0</v>
      </c>
    </row>
    <row r="58" spans="1:12" s="67" customFormat="1" ht="15.5" hidden="1" x14ac:dyDescent="0.35">
      <c r="A58" s="69"/>
      <c r="B58" s="84"/>
      <c r="C58" s="85"/>
      <c r="D58" s="51"/>
      <c r="E58" s="85"/>
      <c r="F58" s="79"/>
      <c r="G58" s="79"/>
      <c r="H58" s="65"/>
      <c r="I58" s="66"/>
      <c r="J58" s="66"/>
      <c r="K58" s="66"/>
      <c r="L58" s="112">
        <f t="shared" si="0"/>
        <v>0</v>
      </c>
    </row>
    <row r="59" spans="1:12" s="67" customFormat="1" ht="15.5" hidden="1" x14ac:dyDescent="0.35">
      <c r="A59" s="69"/>
      <c r="B59" s="62"/>
      <c r="C59" s="86"/>
      <c r="D59" s="51"/>
      <c r="E59" s="87"/>
      <c r="F59" s="88"/>
      <c r="G59" s="79"/>
      <c r="H59" s="65"/>
      <c r="I59" s="66"/>
      <c r="J59" s="66"/>
      <c r="K59" s="66"/>
      <c r="L59" s="112">
        <f t="shared" si="0"/>
        <v>0</v>
      </c>
    </row>
    <row r="60" spans="1:12" s="67" customFormat="1" ht="15.5" hidden="1" x14ac:dyDescent="0.35">
      <c r="A60" s="89"/>
      <c r="B60" s="62"/>
      <c r="C60" s="90"/>
      <c r="D60" s="91"/>
      <c r="E60" s="51"/>
      <c r="F60" s="70"/>
      <c r="G60" s="70"/>
      <c r="H60" s="65"/>
      <c r="I60" s="66"/>
      <c r="J60" s="66"/>
      <c r="K60" s="66"/>
      <c r="L60" s="112">
        <f t="shared" si="0"/>
        <v>0</v>
      </c>
    </row>
    <row r="61" spans="1:12" s="67" customFormat="1" ht="15.5" hidden="1" x14ac:dyDescent="0.35">
      <c r="A61" s="89"/>
      <c r="B61" s="72"/>
      <c r="C61" s="51"/>
      <c r="D61" s="91"/>
      <c r="E61" s="51"/>
      <c r="F61" s="62"/>
      <c r="G61" s="62"/>
      <c r="H61" s="92"/>
      <c r="I61" s="92"/>
      <c r="J61" s="92"/>
      <c r="K61" s="92"/>
      <c r="L61" s="112">
        <f t="shared" si="0"/>
        <v>0</v>
      </c>
    </row>
    <row r="62" spans="1:12" s="67" customFormat="1" ht="15.5" hidden="1" x14ac:dyDescent="0.35">
      <c r="A62" s="69"/>
      <c r="B62" s="72"/>
      <c r="C62" s="51"/>
      <c r="D62" s="51"/>
      <c r="E62" s="51"/>
      <c r="F62" s="62"/>
      <c r="G62" s="62"/>
      <c r="H62" s="92"/>
      <c r="I62" s="92"/>
      <c r="J62" s="92"/>
      <c r="K62" s="92"/>
      <c r="L62" s="112">
        <f t="shared" si="0"/>
        <v>0</v>
      </c>
    </row>
    <row r="63" spans="1:12" s="67" customFormat="1" ht="15.5" hidden="1" x14ac:dyDescent="0.35">
      <c r="A63" s="89"/>
      <c r="B63" s="93"/>
      <c r="C63" s="51"/>
      <c r="D63" s="51"/>
      <c r="E63" s="51"/>
      <c r="F63" s="79"/>
      <c r="G63" s="79"/>
      <c r="H63" s="92"/>
      <c r="I63" s="92"/>
      <c r="J63" s="92"/>
      <c r="K63" s="92"/>
      <c r="L63" s="112">
        <f t="shared" si="0"/>
        <v>0</v>
      </c>
    </row>
    <row r="64" spans="1:12" s="67" customFormat="1" ht="14.5" hidden="1" customHeight="1" x14ac:dyDescent="0.35">
      <c r="A64" s="89"/>
      <c r="B64" s="93"/>
      <c r="C64" s="94"/>
      <c r="D64" s="94"/>
      <c r="E64" s="95"/>
      <c r="F64" s="93"/>
      <c r="G64" s="93"/>
      <c r="H64" s="92"/>
      <c r="I64" s="92"/>
      <c r="J64" s="92"/>
      <c r="K64" s="92"/>
      <c r="L64" s="112">
        <f t="shared" si="0"/>
        <v>0</v>
      </c>
    </row>
    <row r="65" spans="1:12" s="67" customFormat="1" ht="15.5" hidden="1" x14ac:dyDescent="0.35">
      <c r="A65" s="64"/>
      <c r="B65" s="93"/>
      <c r="C65" s="94"/>
      <c r="D65" s="94"/>
      <c r="E65" s="95"/>
      <c r="F65" s="93"/>
      <c r="G65" s="93"/>
      <c r="H65" s="92"/>
      <c r="I65" s="92"/>
      <c r="J65" s="92"/>
      <c r="K65" s="92"/>
      <c r="L65" s="112">
        <f t="shared" si="0"/>
        <v>0</v>
      </c>
    </row>
    <row r="66" spans="1:12" s="67" customFormat="1" ht="15.5" hidden="1" x14ac:dyDescent="0.35">
      <c r="A66" s="51"/>
      <c r="B66" s="93"/>
      <c r="C66" s="94"/>
      <c r="D66" s="94"/>
      <c r="E66" s="95"/>
      <c r="F66" s="93"/>
      <c r="G66" s="93"/>
      <c r="H66" s="92"/>
      <c r="I66" s="92"/>
      <c r="J66" s="92"/>
      <c r="K66" s="92"/>
      <c r="L66" s="112">
        <f t="shared" si="0"/>
        <v>0</v>
      </c>
    </row>
    <row r="67" spans="1:12" s="67" customFormat="1" ht="15.5" x14ac:dyDescent="0.35">
      <c r="A67" s="96"/>
      <c r="B67" s="62"/>
      <c r="C67" s="97"/>
      <c r="D67" s="97"/>
      <c r="E67" s="87"/>
      <c r="F67" s="91"/>
      <c r="G67" s="58"/>
      <c r="H67" s="92"/>
      <c r="I67" s="92"/>
      <c r="J67" s="92"/>
      <c r="K67" s="92"/>
      <c r="L67" s="112">
        <f t="shared" si="0"/>
        <v>0</v>
      </c>
    </row>
    <row r="68" spans="1:12" s="100" customFormat="1" ht="15.5" x14ac:dyDescent="0.35">
      <c r="A68" s="64" t="s">
        <v>8</v>
      </c>
      <c r="B68" s="98"/>
      <c r="C68" s="99"/>
      <c r="D68" s="50"/>
      <c r="E68" s="99"/>
      <c r="F68" s="50"/>
      <c r="G68" s="50"/>
      <c r="H68" s="92"/>
      <c r="I68" s="92"/>
      <c r="J68" s="92"/>
      <c r="K68" s="92"/>
      <c r="L68" s="112">
        <f t="shared" si="0"/>
        <v>0</v>
      </c>
    </row>
    <row r="69" spans="1:12" s="100" customFormat="1" ht="15.5" x14ac:dyDescent="0.35">
      <c r="A69" s="51" t="s">
        <v>71</v>
      </c>
      <c r="B69" s="50"/>
      <c r="C69" s="99"/>
      <c r="D69" s="50"/>
      <c r="E69" s="99"/>
      <c r="F69" s="50"/>
      <c r="G69" s="50"/>
      <c r="H69" s="92"/>
      <c r="I69" s="92"/>
      <c r="J69" s="92"/>
      <c r="K69" s="92"/>
      <c r="L69" s="112">
        <f t="shared" si="0"/>
        <v>0</v>
      </c>
    </row>
    <row r="70" spans="1:12" s="100" customFormat="1" ht="15.5" x14ac:dyDescent="0.35">
      <c r="A70" s="101" t="s">
        <v>13</v>
      </c>
      <c r="B70" s="45" t="s">
        <v>43</v>
      </c>
      <c r="C70" s="35" t="s">
        <v>72</v>
      </c>
      <c r="D70" s="115" t="s">
        <v>73</v>
      </c>
      <c r="E70" s="115" t="s">
        <v>74</v>
      </c>
      <c r="F70" s="22" t="s">
        <v>75</v>
      </c>
      <c r="G70" s="62"/>
      <c r="H70" s="92"/>
      <c r="I70" s="92"/>
      <c r="J70" s="92"/>
      <c r="K70" s="92">
        <v>897663.01</v>
      </c>
      <c r="L70" s="112">
        <f>K70</f>
        <v>897663.01</v>
      </c>
    </row>
    <row r="71" spans="1:12" s="100" customFormat="1" ht="15.5" x14ac:dyDescent="0.35">
      <c r="A71" s="101"/>
      <c r="B71" s="62"/>
      <c r="C71" s="51"/>
      <c r="D71" s="51"/>
      <c r="E71" s="51"/>
      <c r="F71" s="62"/>
      <c r="G71" s="62"/>
      <c r="H71" s="92"/>
      <c r="I71" s="92"/>
      <c r="J71" s="92"/>
      <c r="K71" s="92"/>
      <c r="L71" s="112">
        <f t="shared" si="0"/>
        <v>0</v>
      </c>
    </row>
    <row r="72" spans="1:12" s="100" customFormat="1" ht="15.5" x14ac:dyDescent="0.35">
      <c r="A72" s="101"/>
      <c r="B72" s="62"/>
      <c r="C72" s="86"/>
      <c r="D72" s="86"/>
      <c r="E72" s="86"/>
      <c r="F72" s="62"/>
      <c r="G72" s="62"/>
      <c r="H72" s="92"/>
      <c r="I72" s="92"/>
      <c r="J72" s="92"/>
      <c r="K72" s="92"/>
      <c r="L72" s="112">
        <f t="shared" si="0"/>
        <v>0</v>
      </c>
    </row>
    <row r="73" spans="1:12" s="100" customFormat="1" ht="15.5" x14ac:dyDescent="0.35">
      <c r="A73" s="102"/>
      <c r="B73" s="102"/>
      <c r="C73" s="102"/>
      <c r="D73" s="50"/>
      <c r="E73" s="50"/>
      <c r="F73" s="50"/>
      <c r="G73" s="50"/>
      <c r="H73" s="103"/>
      <c r="I73" s="103"/>
      <c r="J73" s="103"/>
      <c r="K73" s="103"/>
      <c r="L73" s="112">
        <f t="shared" ref="L73" si="2">SUM(H73:I73)</f>
        <v>0</v>
      </c>
    </row>
    <row r="74" spans="1:12" s="100" customFormat="1" ht="15.5" x14ac:dyDescent="0.35">
      <c r="A74" s="69" t="s">
        <v>0</v>
      </c>
      <c r="B74" s="69"/>
      <c r="C74" s="104"/>
      <c r="D74" s="104"/>
      <c r="E74" s="104"/>
      <c r="F74" s="104"/>
      <c r="G74" s="104"/>
      <c r="H74" s="103">
        <f>SUM(H25:H73)</f>
        <v>1953.12</v>
      </c>
      <c r="I74" s="103">
        <f>SUM(I16:I19)</f>
        <v>419204.73</v>
      </c>
      <c r="J74" s="103">
        <f>SUM(J24:J29)</f>
        <v>1260623</v>
      </c>
      <c r="K74" s="103">
        <f>SUM(K67:K72)</f>
        <v>897663.01</v>
      </c>
      <c r="L74" s="112"/>
    </row>
    <row r="75" spans="1:12" s="100" customFormat="1" ht="15.5" x14ac:dyDescent="0.35">
      <c r="A75" s="105"/>
      <c r="B75" s="105"/>
      <c r="C75" s="106"/>
      <c r="D75" s="106"/>
      <c r="E75" s="106"/>
      <c r="F75" s="106"/>
      <c r="G75" s="106"/>
      <c r="H75" s="107"/>
      <c r="I75" s="107"/>
      <c r="J75" s="107"/>
      <c r="K75" s="107"/>
      <c r="L75" s="108"/>
    </row>
    <row r="76" spans="1:12" ht="14.5" x14ac:dyDescent="0.35">
      <c r="A76" s="30" t="s">
        <v>9</v>
      </c>
    </row>
    <row r="77" spans="1:12" ht="14.5" hidden="1" x14ac:dyDescent="0.35">
      <c r="A77" s="30" t="s">
        <v>46</v>
      </c>
    </row>
    <row r="78" spans="1:12" ht="14.5" hidden="1" x14ac:dyDescent="0.35">
      <c r="A78" s="44" t="s">
        <v>47</v>
      </c>
    </row>
    <row r="79" spans="1:12" ht="14.5" hidden="1" x14ac:dyDescent="0.35">
      <c r="A79" s="30" t="s">
        <v>53</v>
      </c>
    </row>
    <row r="80" spans="1:12" ht="14.5" hidden="1" x14ac:dyDescent="0.35">
      <c r="A80" s="44" t="s">
        <v>54</v>
      </c>
    </row>
    <row r="81" spans="1:1" ht="14.5" hidden="1" x14ac:dyDescent="0.35">
      <c r="A81" s="30" t="s">
        <v>66</v>
      </c>
    </row>
    <row r="82" spans="1:1" ht="14.5" hidden="1" x14ac:dyDescent="0.35">
      <c r="A82" s="44" t="s">
        <v>67</v>
      </c>
    </row>
    <row r="83" spans="1:1" ht="14.5" x14ac:dyDescent="0.35">
      <c r="A83" s="30" t="s">
        <v>69</v>
      </c>
    </row>
    <row r="84" spans="1:1" ht="14.5" x14ac:dyDescent="0.35">
      <c r="A84" s="44" t="s">
        <v>70</v>
      </c>
    </row>
    <row r="94" spans="1:1" ht="14.5" x14ac:dyDescent="0.35">
      <c r="A94" s="15" t="s">
        <v>38</v>
      </c>
    </row>
    <row r="95" spans="1:1" ht="14.5" x14ac:dyDescent="0.35">
      <c r="A95" s="55" t="s">
        <v>41</v>
      </c>
    </row>
    <row r="96" spans="1:1" ht="14.5" x14ac:dyDescent="0.35">
      <c r="A96" s="15" t="s">
        <v>39</v>
      </c>
    </row>
    <row r="97" spans="1:1" ht="14.5" x14ac:dyDescent="0.35">
      <c r="A97" s="55" t="s">
        <v>40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2019-01-09T17:59:37Z</cp:lastPrinted>
  <dcterms:created xsi:type="dcterms:W3CDTF">2000-04-13T13:33:42Z</dcterms:created>
  <dcterms:modified xsi:type="dcterms:W3CDTF">2024-09-18T14:53:23Z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