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C554E1EE-B2B5-47F5-8080-9DABDB9466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5" i="2" l="1"/>
  <c r="S78" i="2"/>
  <c r="R66" i="2"/>
  <c r="T66" i="2" s="1"/>
  <c r="R64" i="2"/>
  <c r="T64" i="2" s="1"/>
  <c r="T65" i="2"/>
  <c r="T67" i="2"/>
  <c r="T56" i="2"/>
  <c r="Q78" i="2"/>
  <c r="T72" i="2"/>
  <c r="T73" i="2"/>
  <c r="T74" i="2"/>
  <c r="T71" i="2"/>
  <c r="P78" i="2"/>
  <c r="O37" i="2"/>
  <c r="T37" i="2" s="1"/>
  <c r="T40" i="2"/>
  <c r="T38" i="2"/>
  <c r="T36" i="2"/>
  <c r="O39" i="2"/>
  <c r="T39" i="2" s="1"/>
  <c r="O35" i="2"/>
  <c r="O78" i="2" l="1"/>
  <c r="R78" i="2"/>
  <c r="T35" i="2"/>
  <c r="N78" i="2"/>
  <c r="T70" i="2"/>
  <c r="T69" i="2"/>
  <c r="M78" i="2"/>
  <c r="T55" i="2"/>
  <c r="T8" i="2"/>
  <c r="L78" i="2"/>
  <c r="T9" i="2"/>
  <c r="K78" i="2"/>
  <c r="J33" i="2"/>
  <c r="J31" i="2"/>
  <c r="J78" i="2" l="1"/>
  <c r="T32" i="2"/>
  <c r="T33" i="2"/>
  <c r="T34" i="2"/>
  <c r="T43" i="2"/>
  <c r="T44" i="2"/>
  <c r="T31" i="2"/>
  <c r="T24" i="2"/>
  <c r="I23" i="2"/>
  <c r="I78" i="2" s="1"/>
  <c r="H78" i="2"/>
  <c r="T68" i="2"/>
  <c r="T23" i="2" l="1"/>
</calcChain>
</file>

<file path=xl/sharedStrings.xml><?xml version="1.0" encoding="utf-8"?>
<sst xmlns="http://schemas.openxmlformats.org/spreadsheetml/2006/main" count="230" uniqueCount="137">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</sst>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topLeftCell="A5" zoomScale="120" zoomScaleNormal="120" workbookViewId="0">
      <selection activeCell="A76" sqref="A7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8" style="2" hidden="1" customWidth="1"/>
    <col min="14" max="15" width="18.81640625" style="2" hidden="1" customWidth="1"/>
    <col min="16" max="18" width="18" style="2" hidden="1" customWidth="1"/>
    <col min="19" max="19" width="18" style="2" customWidth="1"/>
    <col min="20" max="20" width="12.81640625" style="3" hidden="1" customWidth="1"/>
    <col min="21" max="21" width="16.90625" style="3" customWidth="1"/>
    <col min="22" max="22" width="10.453125" style="3" bestFit="1" customWidth="1"/>
    <col min="23" max="16384" width="9.1796875" style="3"/>
  </cols>
  <sheetData>
    <row r="1" spans="1:21" ht="20.5" x14ac:dyDescent="0.45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ht="20.5" x14ac:dyDescent="0.45">
      <c r="B2" s="6"/>
      <c r="C2" s="6"/>
      <c r="D2" s="6"/>
      <c r="E2" s="7"/>
      <c r="F2" s="7"/>
      <c r="G2" s="7"/>
    </row>
    <row r="3" spans="1:21" ht="20.5" x14ac:dyDescent="0.45">
      <c r="A3" s="4" t="s">
        <v>12</v>
      </c>
      <c r="B3" s="6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30" t="s">
        <v>6</v>
      </c>
    </row>
    <row r="6" spans="1:21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1" s="10" customFormat="1" ht="14.5" hidden="1" x14ac:dyDescent="0.35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7"/>
    </row>
    <row r="8" spans="1:21" s="10" customFormat="1" ht="15" hidden="1" x14ac:dyDescent="0.35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67">
        <f>SUM(L8)</f>
        <v>95000</v>
      </c>
    </row>
    <row r="9" spans="1:21" s="10" customFormat="1" ht="14.5" hidden="1" x14ac:dyDescent="0.35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67">
        <f>K9</f>
        <v>320442.09000000003</v>
      </c>
      <c r="U9" s="66"/>
    </row>
    <row r="10" spans="1:21" s="10" customFormat="1" ht="14.5" hidden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7"/>
    </row>
    <row r="11" spans="1:21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7"/>
    </row>
    <row r="12" spans="1:21" s="10" customFormat="1" ht="14.5" hidden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7"/>
    </row>
    <row r="13" spans="1:21" s="21" customFormat="1" ht="14.5" hidden="1" x14ac:dyDescent="0.35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7"/>
    </row>
    <row r="14" spans="1:21" s="21" customFormat="1" ht="14.5" hidden="1" x14ac:dyDescent="0.35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7"/>
    </row>
    <row r="15" spans="1:21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7"/>
    </row>
    <row r="16" spans="1:21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7"/>
    </row>
    <row r="17" spans="1:20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7"/>
    </row>
    <row r="18" spans="1:20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7"/>
    </row>
    <row r="19" spans="1:20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7"/>
    </row>
    <row r="20" spans="1:20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7"/>
    </row>
    <row r="21" spans="1:20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7"/>
    </row>
    <row r="22" spans="1:20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7"/>
    </row>
    <row r="23" spans="1:20" s="10" customFormat="1" ht="15.5" hidden="1" x14ac:dyDescent="0.35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7">
        <f>SUM(I23)</f>
        <v>66564.3</v>
      </c>
    </row>
    <row r="24" spans="1:20" s="10" customFormat="1" ht="15.5" hidden="1" x14ac:dyDescent="0.35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7">
        <f>SUM(I24)</f>
        <v>1</v>
      </c>
    </row>
    <row r="25" spans="1:20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7"/>
    </row>
    <row r="26" spans="1:20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7"/>
    </row>
    <row r="27" spans="1:20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7"/>
    </row>
    <row r="28" spans="1:20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7"/>
    </row>
    <row r="29" spans="1:20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7"/>
    </row>
    <row r="30" spans="1:20" s="10" customFormat="1" ht="14.5" hidden="1" x14ac:dyDescent="0.35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67"/>
    </row>
    <row r="31" spans="1:20" s="10" customFormat="1" ht="14.5" hidden="1" x14ac:dyDescent="0.35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67">
        <f>SUM(J31)</f>
        <v>734541</v>
      </c>
    </row>
    <row r="32" spans="1:20" s="10" customFormat="1" ht="14.5" hidden="1" x14ac:dyDescent="0.35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67">
        <f t="shared" ref="T32:T44" si="0">SUM(J32)</f>
        <v>1</v>
      </c>
    </row>
    <row r="33" spans="1:20" s="10" customFormat="1" ht="14.5" hidden="1" x14ac:dyDescent="0.35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67">
        <f t="shared" si="0"/>
        <v>129647</v>
      </c>
    </row>
    <row r="34" spans="1:20" s="21" customFormat="1" ht="14.5" hidden="1" x14ac:dyDescent="0.35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67">
        <f t="shared" si="0"/>
        <v>1</v>
      </c>
    </row>
    <row r="35" spans="1:20" s="21" customFormat="1" ht="14.5" hidden="1" x14ac:dyDescent="0.3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67">
        <f t="shared" ref="T35:T40" si="1">O35</f>
        <v>529829</v>
      </c>
    </row>
    <row r="36" spans="1:20" s="21" customFormat="1" ht="14.5" hidden="1" x14ac:dyDescent="0.3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67">
        <f t="shared" si="1"/>
        <v>1</v>
      </c>
    </row>
    <row r="37" spans="1:20" s="21" customFormat="1" ht="14.5" hidden="1" x14ac:dyDescent="0.3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67">
        <f t="shared" si="1"/>
        <v>128950</v>
      </c>
    </row>
    <row r="38" spans="1:20" s="21" customFormat="1" ht="14.5" hidden="1" x14ac:dyDescent="0.3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67">
        <f t="shared" si="1"/>
        <v>1</v>
      </c>
    </row>
    <row r="39" spans="1:20" s="21" customFormat="1" ht="14.5" hidden="1" x14ac:dyDescent="0.3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67">
        <f t="shared" si="1"/>
        <v>469242</v>
      </c>
    </row>
    <row r="40" spans="1:20" s="21" customFormat="1" ht="14.5" hidden="1" x14ac:dyDescent="0.3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67">
        <f t="shared" si="1"/>
        <v>1</v>
      </c>
    </row>
    <row r="41" spans="1:20" s="21" customFormat="1" ht="15.5" hidden="1" x14ac:dyDescent="0.3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67"/>
    </row>
    <row r="42" spans="1:20" s="21" customFormat="1" ht="15.5" hidden="1" x14ac:dyDescent="0.3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67"/>
    </row>
    <row r="43" spans="1:20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67">
        <f t="shared" si="0"/>
        <v>0</v>
      </c>
    </row>
    <row r="44" spans="1:20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67">
        <f t="shared" si="0"/>
        <v>0</v>
      </c>
    </row>
    <row r="45" spans="1:20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67"/>
    </row>
    <row r="46" spans="1:20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67"/>
    </row>
    <row r="47" spans="1:20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67"/>
    </row>
    <row r="48" spans="1:20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67"/>
    </row>
    <row r="49" spans="1:20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67"/>
    </row>
    <row r="50" spans="1:20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67"/>
    </row>
    <row r="51" spans="1:20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67"/>
    </row>
    <row r="52" spans="1:20" s="21" customFormat="1" ht="14.5" hidden="1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67"/>
    </row>
    <row r="53" spans="1:20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67"/>
    </row>
    <row r="54" spans="1:20" s="21" customFormat="1" ht="14.5" hidden="1" x14ac:dyDescent="0.3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67"/>
    </row>
    <row r="55" spans="1:20" s="21" customFormat="1" ht="15.5" hidden="1" x14ac:dyDescent="0.35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67">
        <f>SUM(M55)</f>
        <v>7405</v>
      </c>
    </row>
    <row r="56" spans="1:20" s="21" customFormat="1" ht="15.5" hidden="1" x14ac:dyDescent="0.3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67">
        <f>Q56</f>
        <v>13999</v>
      </c>
    </row>
    <row r="57" spans="1:20" s="21" customFormat="1" ht="14.5" hidden="1" x14ac:dyDescent="0.35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67"/>
    </row>
    <row r="58" spans="1:20" s="21" customFormat="1" ht="14.5" hidden="1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67"/>
    </row>
    <row r="59" spans="1:20" s="21" customFormat="1" ht="14.5" hidden="1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67"/>
    </row>
    <row r="60" spans="1:20" s="21" customFormat="1" ht="14.5" hidden="1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67"/>
    </row>
    <row r="61" spans="1:20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67"/>
    </row>
    <row r="62" spans="1:20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67"/>
    </row>
    <row r="63" spans="1:20" s="21" customFormat="1" ht="14.5" x14ac:dyDescent="0.35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67"/>
    </row>
    <row r="64" spans="1:20" s="21" customFormat="1" ht="14.5" hidden="1" x14ac:dyDescent="0.35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67">
        <f>R64</f>
        <v>349450</v>
      </c>
    </row>
    <row r="65" spans="1:20" s="21" customFormat="1" ht="14.5" hidden="1" x14ac:dyDescent="0.35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67">
        <f t="shared" ref="T65:T67" si="2">R65</f>
        <v>1</v>
      </c>
    </row>
    <row r="66" spans="1:20" s="21" customFormat="1" ht="14.5" hidden="1" x14ac:dyDescent="0.35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67">
        <f t="shared" si="2"/>
        <v>29598</v>
      </c>
    </row>
    <row r="67" spans="1:20" s="21" customFormat="1" ht="14.5" hidden="1" x14ac:dyDescent="0.35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67">
        <f t="shared" si="2"/>
        <v>1</v>
      </c>
    </row>
    <row r="68" spans="1:20" s="10" customFormat="1" ht="14.5" hidden="1" x14ac:dyDescent="0.35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7">
        <f>SUM(H68:I68)</f>
        <v>6089.37</v>
      </c>
    </row>
    <row r="69" spans="1:20" s="10" customFormat="1" ht="14.5" hidden="1" x14ac:dyDescent="0.35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7">
        <f>SUM(N69)</f>
        <v>5514.9944850000002</v>
      </c>
    </row>
    <row r="70" spans="1:20" s="10" customFormat="1" ht="14.5" hidden="1" x14ac:dyDescent="0.35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7">
        <f>SUM(N70)</f>
        <v>12753.135515</v>
      </c>
    </row>
    <row r="71" spans="1:20" s="10" customFormat="1" ht="15.5" hidden="1" x14ac:dyDescent="0.35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7">
        <f>P71</f>
        <v>1943</v>
      </c>
    </row>
    <row r="72" spans="1:20" s="10" customFormat="1" ht="15.5" hidden="1" x14ac:dyDescent="0.35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7">
        <f t="shared" ref="T72:T74" si="3">P72</f>
        <v>5024.1899999999996</v>
      </c>
    </row>
    <row r="73" spans="1:20" s="10" customFormat="1" ht="15.5" hidden="1" x14ac:dyDescent="0.35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7">
        <f t="shared" si="3"/>
        <v>6698.93</v>
      </c>
    </row>
    <row r="74" spans="1:20" s="10" customFormat="1" ht="15.5" hidden="1" x14ac:dyDescent="0.35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7">
        <f t="shared" si="3"/>
        <v>6911.1</v>
      </c>
    </row>
    <row r="75" spans="1:20" s="10" customFormat="1" ht="15.5" x14ac:dyDescent="0.35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7">
        <f>S75</f>
        <v>84970.5</v>
      </c>
    </row>
    <row r="76" spans="1:20" s="10" customFormat="1" ht="14.5" x14ac:dyDescent="0.35">
      <c r="A76" s="35"/>
      <c r="B76" s="45"/>
      <c r="C76" s="43"/>
      <c r="D76" s="43"/>
      <c r="E76" s="64"/>
      <c r="F76" s="36"/>
      <c r="G76" s="17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7"/>
    </row>
    <row r="77" spans="1:20" s="10" customFormat="1" ht="14.5" x14ac:dyDescent="0.35">
      <c r="A77" s="22"/>
      <c r="B77" s="17"/>
      <c r="C77" s="31"/>
      <c r="D77" s="31"/>
      <c r="E77" s="33"/>
      <c r="F77" s="17"/>
      <c r="G77" s="1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67"/>
    </row>
    <row r="78" spans="1:20" s="10" customFormat="1" ht="14.5" x14ac:dyDescent="0.35">
      <c r="A78" s="22" t="s">
        <v>0</v>
      </c>
      <c r="B78" s="22"/>
      <c r="C78" s="24"/>
      <c r="D78" s="24"/>
      <c r="E78" s="24"/>
      <c r="F78" s="24"/>
      <c r="G78" s="24"/>
      <c r="H78" s="40">
        <f>SUM(H68:H77)</f>
        <v>6089.37</v>
      </c>
      <c r="I78" s="40">
        <f>SUM(I23:I77)</f>
        <v>66565.3</v>
      </c>
      <c r="J78" s="40">
        <f>SUM(J29:J49)</f>
        <v>864190</v>
      </c>
      <c r="K78" s="40">
        <f>SUM(K9)</f>
        <v>320442.09000000003</v>
      </c>
      <c r="L78" s="40">
        <f>SUM(L7:L10)</f>
        <v>95000</v>
      </c>
      <c r="M78" s="40">
        <f>SUM(M53:M59)</f>
        <v>7405</v>
      </c>
      <c r="N78" s="40">
        <f>SUM(N63:N70)</f>
        <v>18268.13</v>
      </c>
      <c r="O78" s="40">
        <f>SUM(O30:O76)</f>
        <v>1128024</v>
      </c>
      <c r="P78" s="40">
        <f>SUM(P63:P76)</f>
        <v>20577.22</v>
      </c>
      <c r="Q78" s="40">
        <f>SUM(Q54:Q58)</f>
        <v>13999</v>
      </c>
      <c r="R78" s="40">
        <f>SUM(R64:R67)</f>
        <v>379050</v>
      </c>
      <c r="S78" s="40">
        <f>SUM(S75:S76)</f>
        <v>84970.5</v>
      </c>
      <c r="T78" s="67"/>
    </row>
    <row r="79" spans="1:20" s="10" customFormat="1" ht="14.5" x14ac:dyDescent="0.35">
      <c r="A79" s="25"/>
      <c r="B79" s="25"/>
      <c r="C79" s="26"/>
      <c r="D79" s="26"/>
      <c r="E79" s="26"/>
      <c r="F79" s="26"/>
      <c r="G79" s="2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8"/>
    </row>
    <row r="80" spans="1:20" s="10" customFormat="1" ht="14.5" x14ac:dyDescent="0.35">
      <c r="A80" s="21" t="s">
        <v>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s="10" customFormat="1" ht="14.5" hidden="1" x14ac:dyDescent="0.35">
      <c r="A81" s="21" t="s">
        <v>45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s="10" customFormat="1" ht="14.5" hidden="1" x14ac:dyDescent="0.35">
      <c r="A82" s="25" t="s">
        <v>40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4.5" hidden="1" x14ac:dyDescent="0.35">
      <c r="A83" s="21" t="s">
        <v>56</v>
      </c>
    </row>
    <row r="84" spans="1:19" ht="14.5" hidden="1" x14ac:dyDescent="0.35">
      <c r="A84" s="25" t="s">
        <v>57</v>
      </c>
    </row>
    <row r="85" spans="1:19" ht="14.5" hidden="1" x14ac:dyDescent="0.35">
      <c r="A85" s="21" t="s">
        <v>60</v>
      </c>
    </row>
    <row r="86" spans="1:19" ht="14.5" hidden="1" x14ac:dyDescent="0.35">
      <c r="A86" s="25" t="s">
        <v>61</v>
      </c>
    </row>
    <row r="87" spans="1:19" ht="14.5" hidden="1" x14ac:dyDescent="0.35">
      <c r="A87" s="21" t="s">
        <v>73</v>
      </c>
    </row>
    <row r="88" spans="1:19" ht="14.5" hidden="1" x14ac:dyDescent="0.35">
      <c r="A88" s="25" t="s">
        <v>74</v>
      </c>
    </row>
    <row r="89" spans="1:19" ht="14.5" hidden="1" x14ac:dyDescent="0.35">
      <c r="A89" s="21" t="s">
        <v>80</v>
      </c>
    </row>
    <row r="90" spans="1:19" ht="14.5" hidden="1" x14ac:dyDescent="0.35">
      <c r="A90" s="25" t="s">
        <v>79</v>
      </c>
    </row>
    <row r="91" spans="1:19" ht="14.5" hidden="1" x14ac:dyDescent="0.35">
      <c r="A91" s="21" t="s">
        <v>83</v>
      </c>
    </row>
    <row r="92" spans="1:19" ht="14.5" hidden="1" x14ac:dyDescent="0.35">
      <c r="A92" s="25" t="s">
        <v>82</v>
      </c>
    </row>
    <row r="93" spans="1:19" ht="14.5" hidden="1" x14ac:dyDescent="0.35">
      <c r="A93" s="21" t="s">
        <v>90</v>
      </c>
    </row>
    <row r="94" spans="1:19" ht="14.5" hidden="1" x14ac:dyDescent="0.35">
      <c r="A94" s="25" t="s">
        <v>40</v>
      </c>
    </row>
    <row r="95" spans="1:19" ht="14.5" hidden="1" x14ac:dyDescent="0.35">
      <c r="A95" s="21" t="s">
        <v>98</v>
      </c>
    </row>
    <row r="96" spans="1:19" ht="14.5" hidden="1" x14ac:dyDescent="0.35">
      <c r="A96" s="25" t="s">
        <v>97</v>
      </c>
    </row>
    <row r="97" spans="1:1" ht="14.5" hidden="1" x14ac:dyDescent="0.35">
      <c r="A97" s="21" t="s">
        <v>101</v>
      </c>
    </row>
    <row r="98" spans="1:1" ht="14.5" hidden="1" x14ac:dyDescent="0.35">
      <c r="A98" s="25" t="s">
        <v>100</v>
      </c>
    </row>
    <row r="99" spans="1:1" ht="14.5" hidden="1" x14ac:dyDescent="0.35">
      <c r="A99" s="21" t="s">
        <v>118</v>
      </c>
    </row>
    <row r="100" spans="1:1" ht="14.5" hidden="1" x14ac:dyDescent="0.35">
      <c r="A100" s="25" t="s">
        <v>82</v>
      </c>
    </row>
    <row r="101" spans="1:1" ht="14.5" hidden="1" x14ac:dyDescent="0.35">
      <c r="A101" s="21" t="s">
        <v>124</v>
      </c>
    </row>
    <row r="102" spans="1:1" ht="14.5" hidden="1" x14ac:dyDescent="0.35">
      <c r="A102" s="25" t="s">
        <v>123</v>
      </c>
    </row>
    <row r="103" spans="1:1" ht="14.5" x14ac:dyDescent="0.35">
      <c r="A103" s="21" t="s">
        <v>131</v>
      </c>
    </row>
    <row r="104" spans="1:1" ht="14.5" x14ac:dyDescent="0.35">
      <c r="A104" s="25" t="s">
        <v>132</v>
      </c>
    </row>
    <row r="109" spans="1:1" ht="14.5" x14ac:dyDescent="0.35">
      <c r="A109" s="21" t="s">
        <v>35</v>
      </c>
    </row>
    <row r="110" spans="1:1" ht="14.5" x14ac:dyDescent="0.35">
      <c r="A110" s="61" t="s">
        <v>37</v>
      </c>
    </row>
    <row r="111" spans="1:1" ht="14.5" x14ac:dyDescent="0.35">
      <c r="A111" s="21" t="s">
        <v>36</v>
      </c>
    </row>
    <row r="112" spans="1:1" ht="14.5" x14ac:dyDescent="0.35">
      <c r="A112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2025-01-17T14:56:40Z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