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NORTH SHORE/"/>
    </mc:Choice>
  </mc:AlternateContent>
  <xr:revisionPtr revIDLastSave="0" documentId="8_{47EDBD71-2C8C-4032-BB9A-949B9AF41A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SHORE" sheetId="2" r:id="rId1"/>
  </sheets>
  <definedNames>
    <definedName name="_xlnm.Print_Area" localSheetId="0">'NORTH SHORE'!$A$1:$H$71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K69" i="2"/>
  <c r="J50" i="2"/>
  <c r="J69" i="2" s="1"/>
  <c r="J48" i="2"/>
  <c r="L48" i="2" s="1"/>
  <c r="L49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50" i="2" l="1"/>
  <c r="H32" i="2"/>
  <c r="L32" i="2" s="1"/>
  <c r="L33" i="2"/>
  <c r="L18" i="2"/>
  <c r="I69" i="2" l="1"/>
  <c r="H69" i="2"/>
</calcChain>
</file>

<file path=xl/sharedStrings.xml><?xml version="1.0" encoding="utf-8"?>
<sst xmlns="http://schemas.openxmlformats.org/spreadsheetml/2006/main" count="108" uniqueCount="67">
  <si>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</si>
  <si>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</si>
  <si>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</si>
  <si>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</si>
  <si>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</si>
  <si>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</si>
  <si>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</si>
  <si>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</si>
  <si>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</si>
  <si>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</si>
  <si>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</si>
  <si>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</si>
  <si>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SALEM -NORTH SHORE</t>
  </si>
  <si>
    <t>N/A</t>
  </si>
  <si>
    <t>7003-1631</t>
  </si>
  <si>
    <t>17.207</t>
  </si>
  <si>
    <t>DVOP</t>
  </si>
  <si>
    <t>4400-3067</t>
  </si>
  <si>
    <t>K103</t>
  </si>
  <si>
    <t>7003-1778</t>
  </si>
  <si>
    <t>7003-1630</t>
  </si>
  <si>
    <t>7002-6626</t>
  </si>
  <si>
    <t>K107</t>
  </si>
  <si>
    <t>K284</t>
  </si>
  <si>
    <t>DUNS 947581567</t>
  </si>
  <si>
    <t>CT EOL 23CCSALETRADE</t>
  </si>
  <si>
    <t>FAIN #</t>
  </si>
  <si>
    <t>CT EOL 23CCSALEVETSUI</t>
  </si>
  <si>
    <t>ES38736-22-55-A-25</t>
  </si>
  <si>
    <t>TA38685-22-55-A-25</t>
  </si>
  <si>
    <t>DV35786-21-55-5-25</t>
  </si>
  <si>
    <t>AA-38535-22-55-A-25</t>
  </si>
  <si>
    <t>VENDOR CUSTOMER CODE</t>
  </si>
  <si>
    <t>UEI #</t>
  </si>
  <si>
    <t>HETQJFFB9CB9</t>
  </si>
  <si>
    <t>VC6000192137</t>
  </si>
  <si>
    <t>FY20233067</t>
  </si>
  <si>
    <t>CT EOL 24CCSALEWP</t>
  </si>
  <si>
    <t>234MA441Q7503 </t>
  </si>
  <si>
    <t>TO ADD RESEA FUNDS</t>
  </si>
  <si>
    <t>INITIAL BUDGET FY25 JULY 23, 2024</t>
  </si>
  <si>
    <t>CT EOL 25CCSALENEGREA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</si>
  <si>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</si>
  <si>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</si>
  <si>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</si>
  <si>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</si>
  <si>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</si>
  <si>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</si>
  <si>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</si>
  <si>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BUDGET #1 FY25</t>
  </si>
  <si>
    <t>INITIAL AWARD FY25</t>
  </si>
  <si>
    <t>CT EOL 25CCSALEWIA</t>
  </si>
  <si>
    <t>TO ADD WIOA FUNDS</t>
  </si>
  <si>
    <t>BUDGET #1 FY25 AUGUST 2, 2024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</si>
  <si>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</si>
  <si>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</si>
  <si>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</si>
  <si>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</si>
  <si>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</si>
  <si>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</si>
  <si>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TO ADD SOS FUNDS</t>
  </si>
  <si>
    <t>BUDGET #2 FY25 SEPT 18, 2024</t>
  </si>
  <si>
    <t>BUDGET #2 FY25</t>
  </si>
  <si>
    <t>CT EOL 25CCSALESOSWTF</t>
  </si>
  <si>
    <t>STATE ONE STOP</t>
  </si>
  <si>
    <t>STOSCC2025</t>
  </si>
  <si>
    <t>7003-0803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</si>
</sst>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b/>
      <sz val="8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6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0" fontId="15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9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9" fillId="0" borderId="1" xfId="0" quotePrefix="1" applyFont="1" applyBorder="1" applyAlignment="1">
      <alignment horizontal="center" vertical="center" wrapText="1"/>
    </xf>
    <xf numFmtId="7" fontId="13" fillId="0" borderId="1" xfId="1" applyNumberFormat="1" applyFont="1" applyFill="1" applyBorder="1" applyAlignment="1">
      <alignment horizontal="center"/>
    </xf>
    <xf numFmtId="44" fontId="12" fillId="0" borderId="4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4" fontId="12" fillId="0" borderId="3" xfId="1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4" fillId="0" borderId="6" xfId="0" applyFont="1" applyBorder="1" applyAlignment="1">
      <alignment horizontal="center" wrapText="1"/>
    </xf>
    <xf numFmtId="44" fontId="12" fillId="0" borderId="1" xfId="1" applyFont="1" applyBorder="1" applyAlignment="1">
      <alignment horizontal="center" wrapText="1"/>
    </xf>
    <xf numFmtId="44" fontId="12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1" fillId="0" borderId="5" xfId="0" applyFont="1" applyBorder="1" applyAlignment="1">
      <alignment horizontal="center" wrapText="1"/>
    </xf>
    <xf numFmtId="37" fontId="12" fillId="0" borderId="5" xfId="2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topLeftCell="A5" zoomScale="120" zoomScaleNormal="120" workbookViewId="0">
      <selection activeCell="F68" sqref="F68"/>
    </sheetView>
  </sheetViews>
  <sheetFormatPr defaultColWidth="9.1796875" defaultRowHeight="12" x14ac:dyDescent="0.3"/>
  <cols>
    <col min="1" max="1" width="67.542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customWidth="1"/>
    <col min="7" max="7" width="21" style="2" customWidth="1"/>
    <col min="8" max="8" width="18.54296875" style="2" hidden="1" customWidth="1"/>
    <col min="9" max="9" width="13.6328125" style="2" hidden="1" customWidth="1"/>
    <col min="10" max="10" width="17.54296875" style="2" hidden="1" customWidth="1"/>
    <col min="11" max="11" width="17.54296875" style="2" customWidth="1"/>
    <col min="12" max="12" width="12.81640625" style="3" hidden="1" customWidth="1"/>
    <col min="13" max="13" width="12" style="3" bestFit="1" customWidth="1"/>
    <col min="14" max="16384" width="9.1796875" style="3"/>
  </cols>
  <sheetData>
    <row r="1" spans="1:12" ht="20.5" x14ac:dyDescent="0.45">
      <c r="A1" s="3" t="s">
        <v>11</v>
      </c>
      <c r="B1" s="81" t="s">
        <v>10</v>
      </c>
      <c r="C1" s="82"/>
      <c r="D1" s="82"/>
      <c r="E1" s="82"/>
      <c r="F1" s="82"/>
      <c r="G1" s="82"/>
      <c r="H1" s="82"/>
      <c r="I1" s="58"/>
      <c r="J1" s="58"/>
      <c r="K1" s="58"/>
    </row>
    <row r="2" spans="1:12" ht="20.5" x14ac:dyDescent="0.45">
      <c r="A2" s="4"/>
      <c r="B2" s="12"/>
      <c r="C2" s="12"/>
      <c r="D2" s="12"/>
      <c r="E2" s="13"/>
      <c r="F2" s="13"/>
      <c r="G2" s="13"/>
    </row>
    <row r="3" spans="1:12" ht="20.5" x14ac:dyDescent="0.45">
      <c r="A3" s="36" t="s">
        <v>12</v>
      </c>
      <c r="B3" s="12" t="s">
        <v>7</v>
      </c>
      <c r="C3" s="1"/>
    </row>
    <row r="4" spans="1:12" ht="21" thickBot="1" x14ac:dyDescent="0.5">
      <c r="A4" s="4"/>
      <c r="B4" s="5"/>
      <c r="C4" s="1"/>
    </row>
    <row r="5" spans="1:12" s="16" customFormat="1" ht="29.5" thickBot="1" x14ac:dyDescent="0.4">
      <c r="A5" s="14"/>
      <c r="B5" s="15" t="s">
        <v>2</v>
      </c>
      <c r="C5" s="15" t="s">
        <v>3</v>
      </c>
      <c r="D5" s="15" t="s">
        <v>4</v>
      </c>
      <c r="E5" s="15" t="s">
        <v>5</v>
      </c>
      <c r="F5" s="15" t="s">
        <v>1</v>
      </c>
      <c r="G5" s="62" t="s">
        <v>26</v>
      </c>
      <c r="H5" s="15" t="s">
        <v>50</v>
      </c>
      <c r="I5" s="62" t="s">
        <v>49</v>
      </c>
      <c r="J5" s="80" t="s">
        <v>49</v>
      </c>
      <c r="K5" s="80" t="s">
        <v>62</v>
      </c>
      <c r="L5" s="38" t="s">
        <v>6</v>
      </c>
    </row>
    <row r="6" spans="1:12" s="6" customFormat="1" ht="14.5" x14ac:dyDescent="0.35">
      <c r="A6" s="15" t="s">
        <v>8</v>
      </c>
      <c r="B6" s="17"/>
      <c r="C6" s="18"/>
      <c r="D6" s="18"/>
      <c r="E6" s="19"/>
      <c r="F6" s="20"/>
      <c r="G6" s="20"/>
      <c r="H6" s="20"/>
      <c r="I6" s="20"/>
      <c r="J6" s="20"/>
      <c r="K6" s="20"/>
      <c r="L6" s="22"/>
    </row>
    <row r="7" spans="1:12" s="7" customFormat="1" ht="15" x14ac:dyDescent="0.35">
      <c r="A7" s="21" t="s">
        <v>63</v>
      </c>
      <c r="B7" s="17"/>
      <c r="C7" s="18"/>
      <c r="D7" s="83"/>
      <c r="E7" s="19"/>
      <c r="F7" s="20"/>
      <c r="G7" s="20"/>
      <c r="H7" s="21"/>
      <c r="I7" s="21"/>
      <c r="J7" s="21"/>
      <c r="K7" s="21"/>
      <c r="L7" s="22"/>
    </row>
    <row r="8" spans="1:12" s="7" customFormat="1" ht="15" x14ac:dyDescent="0.35">
      <c r="A8" s="44" t="s">
        <v>64</v>
      </c>
      <c r="B8" s="60" t="s">
        <v>43</v>
      </c>
      <c r="C8" s="21" t="s">
        <v>65</v>
      </c>
      <c r="D8" s="84" t="s">
        <v>66</v>
      </c>
      <c r="E8" s="69" t="s">
        <v>23</v>
      </c>
      <c r="F8" s="23" t="s">
        <v>13</v>
      </c>
      <c r="G8" s="21"/>
      <c r="H8" s="26"/>
      <c r="I8" s="26"/>
      <c r="J8" s="26"/>
      <c r="K8" s="79">
        <v>612583.53</v>
      </c>
      <c r="L8" s="68">
        <f>K8</f>
        <v>612583.53</v>
      </c>
    </row>
    <row r="9" spans="1:12" s="7" customFormat="1" ht="15" x14ac:dyDescent="0.35">
      <c r="A9" s="44"/>
      <c r="B9" s="60"/>
      <c r="C9" s="86"/>
      <c r="D9" s="84"/>
      <c r="E9" s="69"/>
      <c r="F9" s="23"/>
      <c r="G9" s="23"/>
      <c r="H9" s="24"/>
      <c r="I9" s="24"/>
      <c r="J9" s="24"/>
      <c r="K9" s="24"/>
      <c r="L9" s="68"/>
    </row>
    <row r="10" spans="1:12" s="7" customFormat="1" ht="15" x14ac:dyDescent="0.35">
      <c r="A10" s="44"/>
      <c r="B10" s="23"/>
      <c r="C10" s="85"/>
      <c r="D10" s="21"/>
      <c r="E10" s="21"/>
      <c r="F10" s="23"/>
      <c r="G10" s="23"/>
      <c r="H10" s="24"/>
      <c r="I10" s="24"/>
      <c r="J10" s="24"/>
      <c r="K10" s="24"/>
      <c r="L10" s="68"/>
    </row>
    <row r="11" spans="1:12" s="7" customFormat="1" ht="15" x14ac:dyDescent="0.35">
      <c r="A11" s="44"/>
      <c r="B11" s="23"/>
      <c r="C11" s="39"/>
      <c r="D11" s="39"/>
      <c r="E11" s="39"/>
      <c r="F11" s="23"/>
      <c r="G11" s="23"/>
      <c r="H11" s="24"/>
      <c r="I11" s="24"/>
      <c r="J11" s="24"/>
      <c r="K11" s="24"/>
      <c r="L11" s="68"/>
    </row>
    <row r="12" spans="1:12" s="7" customFormat="1" ht="15" hidden="1" x14ac:dyDescent="0.35">
      <c r="A12" s="15" t="s">
        <v>8</v>
      </c>
      <c r="B12" s="23"/>
      <c r="C12" s="39"/>
      <c r="D12" s="39"/>
      <c r="E12" s="39"/>
      <c r="F12" s="23"/>
      <c r="G12" s="23"/>
      <c r="H12" s="24"/>
      <c r="I12" s="24"/>
      <c r="J12" s="24"/>
      <c r="K12" s="24"/>
      <c r="L12" s="68"/>
    </row>
    <row r="13" spans="1:12" s="7" customFormat="1" ht="15" hidden="1" x14ac:dyDescent="0.35">
      <c r="A13" s="21" t="s">
        <v>37</v>
      </c>
      <c r="B13" s="23"/>
      <c r="C13" s="39"/>
      <c r="D13" s="39"/>
      <c r="E13" s="39"/>
      <c r="F13" s="23"/>
      <c r="G13" s="23"/>
      <c r="H13" s="24"/>
      <c r="I13" s="24"/>
      <c r="J13" s="24"/>
      <c r="K13" s="24"/>
      <c r="L13" s="68"/>
    </row>
    <row r="14" spans="1:12" s="7" customFormat="1" ht="15" hidden="1" x14ac:dyDescent="0.35">
      <c r="A14" s="37"/>
      <c r="B14" s="23"/>
      <c r="C14" s="38"/>
      <c r="D14" s="38"/>
      <c r="E14" s="21"/>
      <c r="F14" s="23"/>
      <c r="G14" s="70" t="s">
        <v>28</v>
      </c>
      <c r="H14" s="24"/>
      <c r="I14" s="24"/>
      <c r="J14" s="24"/>
      <c r="K14" s="24"/>
      <c r="L14" s="68"/>
    </row>
    <row r="15" spans="1:12" s="7" customFormat="1" ht="15" hidden="1" x14ac:dyDescent="0.35">
      <c r="A15" s="37"/>
      <c r="B15" s="23"/>
      <c r="C15" s="38"/>
      <c r="D15" s="38"/>
      <c r="E15" s="21"/>
      <c r="F15" s="23"/>
      <c r="G15" s="70" t="s">
        <v>28</v>
      </c>
      <c r="H15" s="24"/>
      <c r="I15" s="24"/>
      <c r="J15" s="24"/>
      <c r="K15" s="24"/>
      <c r="L15" s="68"/>
    </row>
    <row r="16" spans="1:12" s="7" customFormat="1" ht="15" hidden="1" x14ac:dyDescent="0.35">
      <c r="A16" s="37"/>
      <c r="B16" s="23"/>
      <c r="C16" s="21"/>
      <c r="D16" s="21" t="s">
        <v>21</v>
      </c>
      <c r="E16" s="21" t="s">
        <v>22</v>
      </c>
      <c r="F16" s="23" t="s">
        <v>15</v>
      </c>
      <c r="G16" s="70" t="s">
        <v>28</v>
      </c>
      <c r="H16" s="24"/>
      <c r="I16" s="24"/>
      <c r="J16" s="24"/>
      <c r="K16" s="24"/>
      <c r="L16" s="68"/>
    </row>
    <row r="17" spans="1:12" s="7" customFormat="1" ht="15" hidden="1" x14ac:dyDescent="0.35">
      <c r="A17" s="37"/>
      <c r="B17" s="23"/>
      <c r="C17" s="21"/>
      <c r="D17" s="21" t="s">
        <v>21</v>
      </c>
      <c r="E17" s="21" t="s">
        <v>22</v>
      </c>
      <c r="F17" s="23" t="s">
        <v>15</v>
      </c>
      <c r="G17" s="70" t="s">
        <v>28</v>
      </c>
      <c r="H17" s="24"/>
      <c r="I17" s="24"/>
      <c r="J17" s="24"/>
      <c r="K17" s="24"/>
      <c r="L17" s="68"/>
    </row>
    <row r="18" spans="1:12" s="7" customFormat="1" ht="15.5" hidden="1" x14ac:dyDescent="0.35">
      <c r="A18" s="37"/>
      <c r="B18" s="23"/>
      <c r="C18" s="20" t="s">
        <v>36</v>
      </c>
      <c r="D18" s="20" t="s">
        <v>17</v>
      </c>
      <c r="E18" s="20" t="s">
        <v>18</v>
      </c>
      <c r="F18" s="75">
        <v>10.561</v>
      </c>
      <c r="G18" s="77" t="s">
        <v>38</v>
      </c>
      <c r="H18" s="76"/>
      <c r="I18" s="24"/>
      <c r="J18" s="24"/>
      <c r="K18" s="24"/>
      <c r="L18" s="68">
        <f>SUM(H18:I18)</f>
        <v>0</v>
      </c>
    </row>
    <row r="19" spans="1:12" s="7" customFormat="1" ht="15" hidden="1" x14ac:dyDescent="0.35">
      <c r="A19" s="37"/>
      <c r="B19" s="60"/>
      <c r="C19" s="21"/>
      <c r="D19" s="21"/>
      <c r="E19" s="21"/>
      <c r="F19" s="23"/>
      <c r="G19" s="23"/>
      <c r="H19" s="24"/>
      <c r="I19" s="24"/>
      <c r="J19" s="24"/>
      <c r="K19" s="24"/>
      <c r="L19" s="68"/>
    </row>
    <row r="20" spans="1:12" s="7" customFormat="1" ht="15" hidden="1" x14ac:dyDescent="0.35">
      <c r="A20" s="37"/>
      <c r="B20" s="60"/>
      <c r="C20" s="21"/>
      <c r="D20" s="21"/>
      <c r="E20" s="21"/>
      <c r="F20" s="23"/>
      <c r="G20" s="23"/>
      <c r="H20" s="24"/>
      <c r="I20" s="24"/>
      <c r="J20" s="24"/>
      <c r="K20" s="24"/>
      <c r="L20" s="68"/>
    </row>
    <row r="21" spans="1:12" s="8" customFormat="1" ht="15" hidden="1" x14ac:dyDescent="0.35">
      <c r="A21" s="15" t="s">
        <v>8</v>
      </c>
      <c r="B21" s="17"/>
      <c r="C21" s="20"/>
      <c r="D21" s="20"/>
      <c r="E21" s="17"/>
      <c r="F21" s="17"/>
      <c r="G21" s="17"/>
      <c r="H21" s="24"/>
      <c r="I21" s="24"/>
      <c r="J21" s="24"/>
      <c r="K21" s="24"/>
      <c r="L21" s="68"/>
    </row>
    <row r="22" spans="1:12" s="7" customFormat="1" ht="15" hidden="1" x14ac:dyDescent="0.35">
      <c r="A22" s="21" t="s">
        <v>25</v>
      </c>
      <c r="B22" s="17"/>
      <c r="C22" s="20"/>
      <c r="D22" s="20"/>
      <c r="E22" s="17"/>
      <c r="F22" s="17"/>
      <c r="G22" s="17"/>
      <c r="H22" s="24"/>
      <c r="I22" s="24"/>
      <c r="J22" s="24"/>
      <c r="K22" s="24"/>
      <c r="L22" s="68"/>
    </row>
    <row r="23" spans="1:12" s="8" customFormat="1" ht="15" hidden="1" x14ac:dyDescent="0.35">
      <c r="A23" s="40"/>
      <c r="B23" s="23"/>
      <c r="C23" s="21"/>
      <c r="D23" s="49"/>
      <c r="E23" s="49"/>
      <c r="F23" s="21"/>
      <c r="G23" s="70" t="s">
        <v>29</v>
      </c>
      <c r="H23" s="72"/>
      <c r="I23" s="72"/>
      <c r="J23" s="72"/>
      <c r="K23" s="72"/>
      <c r="L23" s="68"/>
    </row>
    <row r="24" spans="1:12" s="8" customFormat="1" ht="15" hidden="1" x14ac:dyDescent="0.35">
      <c r="A24" s="40"/>
      <c r="B24" s="23"/>
      <c r="C24" s="21"/>
      <c r="D24" s="49"/>
      <c r="E24" s="49"/>
      <c r="F24" s="21"/>
      <c r="G24" s="70" t="s">
        <v>29</v>
      </c>
      <c r="H24" s="72"/>
      <c r="I24" s="72"/>
      <c r="J24" s="72"/>
      <c r="K24" s="72"/>
      <c r="L24" s="68"/>
    </row>
    <row r="25" spans="1:12" s="7" customFormat="1" ht="15" hidden="1" x14ac:dyDescent="0.35">
      <c r="A25" s="40"/>
      <c r="B25" s="23"/>
      <c r="C25" s="21"/>
      <c r="D25" s="21"/>
      <c r="E25" s="21"/>
      <c r="F25" s="21"/>
      <c r="G25" s="21"/>
      <c r="H25" s="24"/>
      <c r="I25" s="24"/>
      <c r="J25" s="24"/>
      <c r="K25" s="24"/>
      <c r="L25" s="68"/>
    </row>
    <row r="26" spans="1:12" s="7" customFormat="1" ht="15" hidden="1" x14ac:dyDescent="0.35">
      <c r="A26" s="42"/>
      <c r="B26" s="50"/>
      <c r="C26" s="21"/>
      <c r="D26" s="21"/>
      <c r="E26" s="21"/>
      <c r="F26" s="21"/>
      <c r="G26" s="21"/>
      <c r="H26" s="24"/>
      <c r="I26" s="24"/>
      <c r="J26" s="24"/>
      <c r="K26" s="24"/>
      <c r="L26" s="68"/>
    </row>
    <row r="27" spans="1:12" s="7" customFormat="1" ht="15" hidden="1" x14ac:dyDescent="0.35">
      <c r="A27" s="42"/>
      <c r="B27" s="23"/>
      <c r="C27" s="21"/>
      <c r="D27" s="21"/>
      <c r="E27" s="21"/>
      <c r="F27" s="21"/>
      <c r="G27" s="21"/>
      <c r="H27" s="24"/>
      <c r="I27" s="24"/>
      <c r="J27" s="24"/>
      <c r="K27" s="24"/>
      <c r="L27" s="68"/>
    </row>
    <row r="28" spans="1:12" s="6" customFormat="1" ht="14.5" hidden="1" x14ac:dyDescent="0.35">
      <c r="A28" s="42"/>
      <c r="B28" s="23"/>
      <c r="C28" s="21"/>
      <c r="D28" s="21"/>
      <c r="E28" s="21"/>
      <c r="F28" s="21"/>
      <c r="G28" s="21"/>
      <c r="H28" s="24"/>
      <c r="I28" s="24"/>
      <c r="J28" s="24"/>
      <c r="K28" s="24"/>
      <c r="L28" s="68"/>
    </row>
    <row r="29" spans="1:12" s="6" customFormat="1" ht="14.5" hidden="1" x14ac:dyDescent="0.35">
      <c r="A29" s="9"/>
      <c r="B29" s="17"/>
      <c r="C29" s="18"/>
      <c r="D29" s="18"/>
      <c r="E29" s="19"/>
      <c r="F29" s="20"/>
      <c r="G29" s="20"/>
      <c r="H29" s="24"/>
      <c r="I29" s="24"/>
      <c r="J29" s="24"/>
      <c r="K29" s="24"/>
      <c r="L29" s="68"/>
    </row>
    <row r="30" spans="1:12" s="7" customFormat="1" ht="15" hidden="1" x14ac:dyDescent="0.35">
      <c r="A30" s="15" t="s">
        <v>8</v>
      </c>
      <c r="B30" s="17"/>
      <c r="C30" s="18"/>
      <c r="D30" s="18"/>
      <c r="E30" s="19"/>
      <c r="F30" s="20"/>
      <c r="G30" s="20"/>
      <c r="H30" s="24"/>
      <c r="I30" s="24"/>
      <c r="J30" s="24"/>
      <c r="K30" s="24"/>
      <c r="L30" s="68"/>
    </row>
    <row r="31" spans="1:12" s="8" customFormat="1" ht="15" hidden="1" x14ac:dyDescent="0.35">
      <c r="A31" s="21" t="s">
        <v>41</v>
      </c>
      <c r="B31" s="17"/>
      <c r="C31" s="25"/>
      <c r="D31" s="25"/>
      <c r="E31" s="25"/>
      <c r="F31" s="17"/>
      <c r="G31" s="17"/>
      <c r="H31" s="76"/>
      <c r="I31" s="76"/>
      <c r="J31" s="76"/>
      <c r="K31" s="76"/>
      <c r="L31" s="68"/>
    </row>
    <row r="32" spans="1:12" s="8" customFormat="1" ht="15.5" hidden="1" x14ac:dyDescent="0.35">
      <c r="A32" s="63" t="s">
        <v>42</v>
      </c>
      <c r="B32" s="60" t="s">
        <v>43</v>
      </c>
      <c r="C32" s="21" t="s">
        <v>44</v>
      </c>
      <c r="D32" s="21" t="s">
        <v>45</v>
      </c>
      <c r="E32" s="21" t="s">
        <v>46</v>
      </c>
      <c r="F32" s="21">
        <v>17.225000000000001</v>
      </c>
      <c r="G32" s="78" t="s">
        <v>47</v>
      </c>
      <c r="H32" s="76">
        <f>75000-1</f>
        <v>74999</v>
      </c>
      <c r="I32" s="76"/>
      <c r="J32" s="76"/>
      <c r="K32" s="76"/>
      <c r="L32" s="68">
        <f>SUM(H32:I32)</f>
        <v>74999</v>
      </c>
    </row>
    <row r="33" spans="1:13" s="8" customFormat="1" ht="15.5" hidden="1" x14ac:dyDescent="0.35">
      <c r="A33" s="63" t="s">
        <v>42</v>
      </c>
      <c r="B33" s="64" t="s">
        <v>48</v>
      </c>
      <c r="C33" s="21" t="s">
        <v>44</v>
      </c>
      <c r="D33" s="21" t="s">
        <v>45</v>
      </c>
      <c r="E33" s="21" t="s">
        <v>46</v>
      </c>
      <c r="F33" s="21">
        <v>17.225000000000001</v>
      </c>
      <c r="G33" s="78" t="s">
        <v>47</v>
      </c>
      <c r="H33" s="76">
        <v>1</v>
      </c>
      <c r="I33" s="76"/>
      <c r="J33" s="76"/>
      <c r="K33" s="76"/>
      <c r="L33" s="68">
        <f>SUM(H33)</f>
        <v>1</v>
      </c>
    </row>
    <row r="34" spans="1:13" s="8" customFormat="1" ht="15" hidden="1" x14ac:dyDescent="0.35">
      <c r="A34" s="63"/>
      <c r="B34" s="60"/>
      <c r="C34" s="21"/>
      <c r="D34" s="21"/>
      <c r="E34" s="21"/>
      <c r="F34" s="21"/>
      <c r="G34" s="21"/>
      <c r="H34" s="76"/>
      <c r="I34" s="76"/>
      <c r="J34" s="76"/>
      <c r="K34" s="76"/>
      <c r="L34" s="68"/>
    </row>
    <row r="35" spans="1:13" s="8" customFormat="1" ht="15" hidden="1" x14ac:dyDescent="0.35">
      <c r="A35" s="63"/>
      <c r="B35" s="64"/>
      <c r="C35" s="21"/>
      <c r="D35" s="21"/>
      <c r="E35" s="21"/>
      <c r="F35" s="21"/>
      <c r="G35" s="21"/>
      <c r="H35" s="76"/>
      <c r="I35" s="76"/>
      <c r="J35" s="76"/>
      <c r="K35" s="76"/>
      <c r="L35" s="68"/>
    </row>
    <row r="36" spans="1:13" s="7" customFormat="1" ht="15" hidden="1" x14ac:dyDescent="0.35">
      <c r="A36" s="42"/>
      <c r="B36" s="23"/>
      <c r="C36" s="21"/>
      <c r="D36" s="21"/>
      <c r="E36" s="21"/>
      <c r="F36" s="21"/>
      <c r="G36" s="21"/>
      <c r="H36" s="79"/>
      <c r="I36" s="79"/>
      <c r="J36" s="79"/>
      <c r="K36" s="79"/>
      <c r="L36" s="68"/>
      <c r="M36" s="57"/>
    </row>
    <row r="37" spans="1:13" s="6" customFormat="1" ht="14.5" hidden="1" x14ac:dyDescent="0.35">
      <c r="A37" s="15" t="s">
        <v>8</v>
      </c>
      <c r="B37" s="17"/>
      <c r="C37" s="18"/>
      <c r="D37" s="18"/>
      <c r="E37" s="19"/>
      <c r="F37" s="20"/>
      <c r="G37" s="20"/>
      <c r="H37" s="76"/>
      <c r="I37" s="76"/>
      <c r="J37" s="76"/>
      <c r="K37" s="76"/>
      <c r="L37" s="68"/>
    </row>
    <row r="38" spans="1:13" s="7" customFormat="1" ht="15" hidden="1" x14ac:dyDescent="0.35">
      <c r="A38" s="21" t="s">
        <v>27</v>
      </c>
      <c r="B38" s="17"/>
      <c r="C38" s="18"/>
      <c r="D38" s="18"/>
      <c r="E38" s="19"/>
      <c r="F38" s="20"/>
      <c r="G38" s="20"/>
      <c r="H38" s="76"/>
      <c r="I38" s="76"/>
      <c r="J38" s="76"/>
      <c r="K38" s="76"/>
      <c r="L38" s="68"/>
    </row>
    <row r="39" spans="1:13" s="30" customFormat="1" ht="14.5" hidden="1" x14ac:dyDescent="0.35">
      <c r="A39" s="46" t="s">
        <v>16</v>
      </c>
      <c r="B39" s="23"/>
      <c r="C39" s="39"/>
      <c r="D39" s="39"/>
      <c r="E39" s="41"/>
      <c r="F39" s="38">
        <v>17.800999999999998</v>
      </c>
      <c r="G39" s="70" t="s">
        <v>30</v>
      </c>
      <c r="H39" s="79"/>
      <c r="I39" s="79"/>
      <c r="J39" s="79"/>
      <c r="K39" s="79"/>
      <c r="L39" s="68"/>
    </row>
    <row r="40" spans="1:13" s="30" customFormat="1" ht="14.5" hidden="1" x14ac:dyDescent="0.35">
      <c r="A40" s="42"/>
      <c r="B40" s="23"/>
      <c r="C40" s="55"/>
      <c r="D40" s="39"/>
      <c r="E40" s="55"/>
      <c r="F40" s="21"/>
      <c r="G40" s="21"/>
      <c r="H40" s="79"/>
      <c r="I40" s="79"/>
      <c r="J40" s="79"/>
      <c r="K40" s="79"/>
      <c r="L40" s="68"/>
    </row>
    <row r="41" spans="1:13" s="30" customFormat="1" ht="14.5" hidden="1" x14ac:dyDescent="0.35">
      <c r="A41" s="46"/>
      <c r="B41" s="23"/>
      <c r="C41" s="39"/>
      <c r="D41" s="39"/>
      <c r="E41" s="41"/>
      <c r="F41" s="38"/>
      <c r="G41" s="38"/>
      <c r="H41" s="79"/>
      <c r="I41" s="79"/>
      <c r="J41" s="79"/>
      <c r="K41" s="79"/>
      <c r="L41" s="68"/>
    </row>
    <row r="42" spans="1:13" s="30" customFormat="1" ht="14.5" hidden="1" x14ac:dyDescent="0.35">
      <c r="A42" s="46"/>
      <c r="B42" s="23"/>
      <c r="C42" s="39"/>
      <c r="D42" s="39"/>
      <c r="E42" s="41"/>
      <c r="F42" s="38"/>
      <c r="G42" s="38"/>
      <c r="H42" s="79"/>
      <c r="I42" s="79"/>
      <c r="J42" s="79"/>
      <c r="K42" s="79"/>
      <c r="L42" s="68"/>
      <c r="M42" s="47"/>
    </row>
    <row r="43" spans="1:13" s="30" customFormat="1" ht="14.5" hidden="1" x14ac:dyDescent="0.35">
      <c r="A43" s="40"/>
      <c r="B43" s="23"/>
      <c r="C43" s="45"/>
      <c r="D43" s="45"/>
      <c r="E43" s="45"/>
      <c r="F43" s="23"/>
      <c r="G43" s="23"/>
      <c r="H43" s="79"/>
      <c r="I43" s="79"/>
      <c r="J43" s="79"/>
      <c r="K43" s="79"/>
      <c r="L43" s="68"/>
    </row>
    <row r="44" spans="1:13" s="30" customFormat="1" ht="14.5" hidden="1" x14ac:dyDescent="0.35">
      <c r="A44" s="42"/>
      <c r="B44" s="23"/>
      <c r="C44" s="21"/>
      <c r="D44" s="21"/>
      <c r="E44" s="21"/>
      <c r="F44" s="43"/>
      <c r="G44" s="43"/>
      <c r="H44" s="52"/>
      <c r="I44" s="52"/>
      <c r="J44" s="52"/>
      <c r="K44" s="52"/>
      <c r="L44" s="68"/>
    </row>
    <row r="45" spans="1:13" s="30" customFormat="1" ht="14.5" hidden="1" x14ac:dyDescent="0.35">
      <c r="A45" s="42"/>
      <c r="B45" s="23"/>
      <c r="C45" s="21"/>
      <c r="D45" s="21"/>
      <c r="E45" s="21"/>
      <c r="F45" s="43"/>
      <c r="G45" s="43"/>
      <c r="H45" s="52"/>
      <c r="I45" s="52"/>
      <c r="J45" s="52"/>
      <c r="K45" s="52"/>
      <c r="L45" s="68"/>
    </row>
    <row r="46" spans="1:13" s="30" customFormat="1" ht="14.5" hidden="1" x14ac:dyDescent="0.35">
      <c r="A46" s="15" t="s">
        <v>8</v>
      </c>
      <c r="B46" s="23"/>
      <c r="C46" s="21"/>
      <c r="D46" s="21"/>
      <c r="E46" s="21"/>
      <c r="F46" s="43"/>
      <c r="G46" s="43"/>
      <c r="H46" s="52"/>
      <c r="I46" s="52"/>
      <c r="J46" s="52"/>
      <c r="K46" s="52"/>
      <c r="L46" s="68"/>
    </row>
    <row r="47" spans="1:13" s="30" customFormat="1" ht="14.5" hidden="1" x14ac:dyDescent="0.35">
      <c r="A47" s="21" t="s">
        <v>51</v>
      </c>
      <c r="B47" s="23"/>
      <c r="C47" s="21"/>
      <c r="D47" s="21"/>
      <c r="E47" s="21"/>
      <c r="F47" s="43"/>
      <c r="G47" s="43"/>
      <c r="H47" s="52"/>
      <c r="I47" s="52"/>
      <c r="J47" s="52"/>
      <c r="K47" s="52"/>
      <c r="L47" s="68"/>
    </row>
    <row r="48" spans="1:13" s="30" customFormat="1" ht="14.5" hidden="1" x14ac:dyDescent="0.35">
      <c r="A48" s="65" t="s">
        <v>54</v>
      </c>
      <c r="B48" s="23" t="s">
        <v>55</v>
      </c>
      <c r="C48" s="49" t="s">
        <v>56</v>
      </c>
      <c r="D48" s="21" t="s">
        <v>14</v>
      </c>
      <c r="E48" s="21">
        <v>6501</v>
      </c>
      <c r="F48" s="23">
        <v>17.259</v>
      </c>
      <c r="G48" s="71" t="s">
        <v>31</v>
      </c>
      <c r="H48" s="52"/>
      <c r="I48" s="52"/>
      <c r="J48" s="52">
        <f>770588-1</f>
        <v>770587</v>
      </c>
      <c r="K48" s="52"/>
      <c r="L48" s="68">
        <f>SUM(J48)</f>
        <v>770587</v>
      </c>
    </row>
    <row r="49" spans="1:12" s="30" customFormat="1" ht="14.5" hidden="1" x14ac:dyDescent="0.35">
      <c r="A49" s="65" t="s">
        <v>54</v>
      </c>
      <c r="B49" s="23" t="s">
        <v>57</v>
      </c>
      <c r="C49" s="49" t="s">
        <v>56</v>
      </c>
      <c r="D49" s="21" t="s">
        <v>14</v>
      </c>
      <c r="E49" s="21">
        <v>6501</v>
      </c>
      <c r="F49" s="23">
        <v>17.259</v>
      </c>
      <c r="G49" s="71" t="s">
        <v>31</v>
      </c>
      <c r="H49" s="52"/>
      <c r="I49" s="52"/>
      <c r="J49" s="52">
        <v>1</v>
      </c>
      <c r="K49" s="52"/>
      <c r="L49" s="68">
        <f t="shared" ref="L49:L64" si="0">SUM(J49)</f>
        <v>1</v>
      </c>
    </row>
    <row r="50" spans="1:12" s="30" customFormat="1" ht="14.5" hidden="1" x14ac:dyDescent="0.35">
      <c r="A50" s="37" t="s">
        <v>58</v>
      </c>
      <c r="B50" s="23" t="s">
        <v>55</v>
      </c>
      <c r="C50" s="49" t="s">
        <v>59</v>
      </c>
      <c r="D50" s="21" t="s">
        <v>20</v>
      </c>
      <c r="E50" s="21">
        <v>6502</v>
      </c>
      <c r="F50" s="21">
        <v>17.257999999999999</v>
      </c>
      <c r="G50" s="71" t="s">
        <v>31</v>
      </c>
      <c r="H50" s="52"/>
      <c r="I50" s="52"/>
      <c r="J50" s="52">
        <f>139120-1</f>
        <v>139119</v>
      </c>
      <c r="K50" s="52"/>
      <c r="L50" s="68">
        <f t="shared" si="0"/>
        <v>139119</v>
      </c>
    </row>
    <row r="51" spans="1:12" s="30" customFormat="1" ht="14.5" hidden="1" x14ac:dyDescent="0.35">
      <c r="A51" s="37" t="s">
        <v>58</v>
      </c>
      <c r="B51" s="23" t="s">
        <v>57</v>
      </c>
      <c r="C51" s="49" t="s">
        <v>59</v>
      </c>
      <c r="D51" s="21" t="s">
        <v>20</v>
      </c>
      <c r="E51" s="21">
        <v>6502</v>
      </c>
      <c r="F51" s="21">
        <v>17.257999999999999</v>
      </c>
      <c r="G51" s="71" t="s">
        <v>31</v>
      </c>
      <c r="H51" s="52"/>
      <c r="I51" s="52"/>
      <c r="J51" s="52">
        <v>1</v>
      </c>
      <c r="K51" s="52"/>
      <c r="L51" s="68">
        <f t="shared" si="0"/>
        <v>1</v>
      </c>
    </row>
    <row r="52" spans="1:12" s="30" customFormat="1" ht="15.5" hidden="1" x14ac:dyDescent="0.35">
      <c r="A52" s="40"/>
      <c r="B52" s="23"/>
      <c r="C52" s="21"/>
      <c r="D52" s="67" t="s">
        <v>19</v>
      </c>
      <c r="E52" s="67">
        <v>6503</v>
      </c>
      <c r="F52" s="21">
        <v>17.277999999999999</v>
      </c>
      <c r="G52" s="71" t="s">
        <v>31</v>
      </c>
      <c r="H52" s="52"/>
      <c r="I52" s="52"/>
      <c r="J52" s="52"/>
      <c r="K52" s="52"/>
      <c r="L52" s="68">
        <f t="shared" si="0"/>
        <v>0</v>
      </c>
    </row>
    <row r="53" spans="1:12" s="30" customFormat="1" ht="15.5" hidden="1" x14ac:dyDescent="0.35">
      <c r="A53" s="40"/>
      <c r="B53" s="23"/>
      <c r="C53" s="21"/>
      <c r="D53" s="67" t="s">
        <v>19</v>
      </c>
      <c r="E53" s="67">
        <v>6503</v>
      </c>
      <c r="F53" s="21">
        <v>17.277999999999999</v>
      </c>
      <c r="G53" s="71" t="s">
        <v>31</v>
      </c>
      <c r="H53" s="52"/>
      <c r="I53" s="52"/>
      <c r="J53" s="52"/>
      <c r="K53" s="52"/>
      <c r="L53" s="68">
        <f t="shared" si="0"/>
        <v>0</v>
      </c>
    </row>
    <row r="54" spans="1:12" s="30" customFormat="1" ht="15.5" hidden="1" x14ac:dyDescent="0.35">
      <c r="A54" s="40"/>
      <c r="B54" s="23"/>
      <c r="C54" s="21"/>
      <c r="D54" s="67"/>
      <c r="E54" s="67"/>
      <c r="F54" s="21"/>
      <c r="G54" s="71"/>
      <c r="H54" s="52"/>
      <c r="I54" s="52"/>
      <c r="J54" s="52"/>
      <c r="K54" s="52"/>
      <c r="L54" s="68">
        <f t="shared" si="0"/>
        <v>0</v>
      </c>
    </row>
    <row r="55" spans="1:12" s="30" customFormat="1" ht="15.5" hidden="1" x14ac:dyDescent="0.35">
      <c r="A55" s="37"/>
      <c r="B55" s="23"/>
      <c r="C55" s="21"/>
      <c r="D55" s="67" t="s">
        <v>20</v>
      </c>
      <c r="E55" s="67">
        <v>6502</v>
      </c>
      <c r="F55" s="21">
        <v>17.257999999999999</v>
      </c>
      <c r="G55" s="71" t="s">
        <v>31</v>
      </c>
      <c r="H55" s="52"/>
      <c r="I55" s="52"/>
      <c r="J55" s="52"/>
      <c r="K55" s="52"/>
      <c r="L55" s="68">
        <f t="shared" si="0"/>
        <v>0</v>
      </c>
    </row>
    <row r="56" spans="1:12" s="30" customFormat="1" ht="15.5" hidden="1" x14ac:dyDescent="0.35">
      <c r="A56" s="37"/>
      <c r="B56" s="23"/>
      <c r="C56" s="21"/>
      <c r="D56" s="67" t="s">
        <v>20</v>
      </c>
      <c r="E56" s="67">
        <v>6502</v>
      </c>
      <c r="F56" s="21">
        <v>17.257999999999999</v>
      </c>
      <c r="G56" s="71" t="s">
        <v>31</v>
      </c>
      <c r="H56" s="52"/>
      <c r="I56" s="52"/>
      <c r="J56" s="52"/>
      <c r="K56" s="52"/>
      <c r="L56" s="68">
        <f t="shared" si="0"/>
        <v>0</v>
      </c>
    </row>
    <row r="57" spans="1:12" s="30" customFormat="1" ht="14.5" hidden="1" x14ac:dyDescent="0.35">
      <c r="A57" s="40"/>
      <c r="B57" s="56"/>
      <c r="C57" s="38"/>
      <c r="D57" s="21"/>
      <c r="E57" s="23"/>
      <c r="F57" s="21"/>
      <c r="G57" s="71"/>
      <c r="H57" s="52"/>
      <c r="I57" s="52"/>
      <c r="J57" s="52"/>
      <c r="K57" s="52"/>
      <c r="L57" s="68">
        <f t="shared" si="0"/>
        <v>0</v>
      </c>
    </row>
    <row r="58" spans="1:12" s="30" customFormat="1" ht="15.5" hidden="1" x14ac:dyDescent="0.35">
      <c r="A58" s="40"/>
      <c r="B58" s="23"/>
      <c r="C58" s="21"/>
      <c r="D58" s="67" t="s">
        <v>19</v>
      </c>
      <c r="E58" s="66">
        <v>6503</v>
      </c>
      <c r="F58" s="21">
        <v>17.277999999999999</v>
      </c>
      <c r="G58" s="71" t="s">
        <v>31</v>
      </c>
      <c r="H58" s="52"/>
      <c r="I58" s="52"/>
      <c r="J58" s="52"/>
      <c r="K58" s="52"/>
      <c r="L58" s="68">
        <f t="shared" si="0"/>
        <v>0</v>
      </c>
    </row>
    <row r="59" spans="1:12" s="30" customFormat="1" ht="15.5" hidden="1" x14ac:dyDescent="0.35">
      <c r="A59" s="40"/>
      <c r="B59" s="23"/>
      <c r="C59" s="21"/>
      <c r="D59" s="67" t="s">
        <v>19</v>
      </c>
      <c r="E59" s="66">
        <v>6503</v>
      </c>
      <c r="F59" s="21">
        <v>17.277999999999999</v>
      </c>
      <c r="G59" s="71" t="s">
        <v>31</v>
      </c>
      <c r="H59" s="52"/>
      <c r="I59" s="52"/>
      <c r="J59" s="52"/>
      <c r="K59" s="52"/>
      <c r="L59" s="68">
        <f t="shared" si="0"/>
        <v>0</v>
      </c>
    </row>
    <row r="60" spans="1:12" s="8" customFormat="1" ht="15" hidden="1" x14ac:dyDescent="0.35">
      <c r="A60" s="40"/>
      <c r="B60" s="23"/>
      <c r="C60" s="51"/>
      <c r="D60" s="21"/>
      <c r="E60" s="23"/>
      <c r="F60" s="21"/>
      <c r="G60" s="21"/>
      <c r="H60" s="52"/>
      <c r="I60" s="52"/>
      <c r="J60" s="52"/>
      <c r="K60" s="52"/>
      <c r="L60" s="68">
        <f t="shared" si="0"/>
        <v>0</v>
      </c>
    </row>
    <row r="61" spans="1:12" s="7" customFormat="1" ht="15" hidden="1" x14ac:dyDescent="0.35">
      <c r="A61" s="40"/>
      <c r="B61" s="23"/>
      <c r="C61" s="51"/>
      <c r="D61" s="21"/>
      <c r="E61" s="23"/>
      <c r="F61" s="21"/>
      <c r="G61" s="21"/>
      <c r="H61" s="52"/>
      <c r="I61" s="52"/>
      <c r="J61" s="52"/>
      <c r="K61" s="52"/>
      <c r="L61" s="68">
        <f t="shared" si="0"/>
        <v>0</v>
      </c>
    </row>
    <row r="62" spans="1:12" s="7" customFormat="1" ht="15" hidden="1" x14ac:dyDescent="0.35">
      <c r="A62" s="46"/>
      <c r="B62" s="56"/>
      <c r="C62" s="38"/>
      <c r="D62" s="21"/>
      <c r="E62" s="23"/>
      <c r="F62" s="21"/>
      <c r="G62" s="21"/>
      <c r="H62" s="53"/>
      <c r="I62" s="53"/>
      <c r="J62" s="53"/>
      <c r="K62" s="53"/>
      <c r="L62" s="68">
        <f t="shared" si="0"/>
        <v>0</v>
      </c>
    </row>
    <row r="63" spans="1:12" s="7" customFormat="1" ht="15" hidden="1" x14ac:dyDescent="0.35">
      <c r="A63" s="46"/>
      <c r="B63" s="23"/>
      <c r="C63" s="38"/>
      <c r="D63" s="21"/>
      <c r="E63" s="23"/>
      <c r="F63" s="21"/>
      <c r="G63" s="21"/>
      <c r="H63" s="53"/>
      <c r="I63" s="53"/>
      <c r="J63" s="53"/>
      <c r="K63" s="53"/>
      <c r="L63" s="68">
        <f t="shared" si="0"/>
        <v>0</v>
      </c>
    </row>
    <row r="64" spans="1:12" s="7" customFormat="1" ht="15" hidden="1" x14ac:dyDescent="0.35">
      <c r="A64" s="48"/>
      <c r="B64" s="23"/>
      <c r="C64" s="21"/>
      <c r="D64" s="21"/>
      <c r="E64" s="23"/>
      <c r="F64" s="21"/>
      <c r="G64" s="21"/>
      <c r="H64" s="53"/>
      <c r="I64" s="53"/>
      <c r="J64" s="53"/>
      <c r="K64" s="53"/>
      <c r="L64" s="68">
        <f t="shared" si="0"/>
        <v>0</v>
      </c>
    </row>
    <row r="65" spans="1:12" s="7" customFormat="1" ht="15" hidden="1" x14ac:dyDescent="0.35">
      <c r="A65" s="48"/>
      <c r="B65" s="23"/>
      <c r="C65" s="21"/>
      <c r="D65" s="21"/>
      <c r="E65" s="23"/>
      <c r="F65" s="21"/>
      <c r="G65" s="21"/>
      <c r="H65" s="53"/>
      <c r="I65" s="53"/>
      <c r="J65" s="53"/>
      <c r="K65" s="53"/>
      <c r="L65" s="68"/>
    </row>
    <row r="66" spans="1:12" s="7" customFormat="1" ht="15" hidden="1" x14ac:dyDescent="0.35">
      <c r="A66" s="48"/>
      <c r="B66" s="23"/>
      <c r="C66" s="21"/>
      <c r="D66" s="21"/>
      <c r="E66" s="23"/>
      <c r="F66" s="21"/>
      <c r="G66" s="21"/>
      <c r="H66" s="53"/>
      <c r="I66" s="53"/>
      <c r="J66" s="53"/>
      <c r="K66" s="53"/>
      <c r="L66" s="68"/>
    </row>
    <row r="67" spans="1:12" s="7" customFormat="1" ht="15" hidden="1" x14ac:dyDescent="0.35">
      <c r="A67" s="48"/>
      <c r="B67" s="23"/>
      <c r="C67" s="21"/>
      <c r="D67" s="21"/>
      <c r="E67" s="23"/>
      <c r="F67" s="21"/>
      <c r="G67" s="21"/>
      <c r="H67" s="53"/>
      <c r="I67" s="53"/>
      <c r="J67" s="53"/>
      <c r="K67" s="53"/>
      <c r="L67" s="68"/>
    </row>
    <row r="68" spans="1:12" s="7" customFormat="1" ht="15" x14ac:dyDescent="0.35">
      <c r="A68" s="10"/>
      <c r="B68" s="27"/>
      <c r="C68" s="27"/>
      <c r="D68" s="20"/>
      <c r="E68" s="20"/>
      <c r="F68" s="20"/>
      <c r="G68" s="20"/>
      <c r="H68" s="53"/>
      <c r="I68" s="53"/>
      <c r="J68" s="53"/>
      <c r="K68" s="53"/>
      <c r="L68" s="68"/>
    </row>
    <row r="69" spans="1:12" s="7" customFormat="1" ht="18" x14ac:dyDescent="0.4">
      <c r="A69" s="11" t="s">
        <v>0</v>
      </c>
      <c r="B69" s="28"/>
      <c r="C69" s="29"/>
      <c r="D69" s="29"/>
      <c r="E69" s="29"/>
      <c r="F69" s="29"/>
      <c r="G69" s="29"/>
      <c r="H69" s="54">
        <f>SUM(H18:H68)</f>
        <v>75000</v>
      </c>
      <c r="I69" s="61">
        <f>SUM(I18:I68)</f>
        <v>0</v>
      </c>
      <c r="J69" s="54">
        <f>SUM(J46:J66)</f>
        <v>909708</v>
      </c>
      <c r="K69" s="54">
        <f>SUM(K6:K11)</f>
        <v>612583.53</v>
      </c>
      <c r="L69" s="68"/>
    </row>
    <row r="70" spans="1:12" s="7" customFormat="1" ht="18" x14ac:dyDescent="0.4">
      <c r="A70" s="31"/>
      <c r="B70" s="32"/>
      <c r="C70" s="33"/>
      <c r="D70" s="33"/>
      <c r="E70" s="33"/>
      <c r="F70" s="33"/>
      <c r="G70" s="33"/>
      <c r="H70" s="34"/>
      <c r="I70" s="34"/>
      <c r="J70" s="34"/>
      <c r="K70" s="34"/>
      <c r="L70" s="35"/>
    </row>
    <row r="71" spans="1:12" ht="15" x14ac:dyDescent="0.35">
      <c r="A71" s="30" t="s">
        <v>9</v>
      </c>
      <c r="B71" s="7"/>
    </row>
    <row r="72" spans="1:12" ht="15" hidden="1" customHeight="1" x14ac:dyDescent="0.35">
      <c r="A72" s="30" t="s">
        <v>40</v>
      </c>
    </row>
    <row r="73" spans="1:12" ht="14.5" hidden="1" x14ac:dyDescent="0.35">
      <c r="A73" s="59" t="s">
        <v>39</v>
      </c>
    </row>
    <row r="74" spans="1:12" ht="14.5" hidden="1" x14ac:dyDescent="0.35">
      <c r="A74" s="30" t="s">
        <v>53</v>
      </c>
    </row>
    <row r="75" spans="1:12" ht="14.5" hidden="1" x14ac:dyDescent="0.35">
      <c r="A75" s="59" t="s">
        <v>52</v>
      </c>
    </row>
    <row r="76" spans="1:12" ht="14.5" x14ac:dyDescent="0.35">
      <c r="A76" s="30" t="s">
        <v>61</v>
      </c>
    </row>
    <row r="77" spans="1:12" ht="14.5" x14ac:dyDescent="0.35">
      <c r="A77" s="59" t="s">
        <v>60</v>
      </c>
    </row>
    <row r="86" spans="1:1" ht="14.5" x14ac:dyDescent="0.35">
      <c r="A86" s="73" t="s">
        <v>24</v>
      </c>
    </row>
    <row r="87" spans="1:1" ht="14.5" x14ac:dyDescent="0.35">
      <c r="A87" s="16" t="s">
        <v>32</v>
      </c>
    </row>
    <row r="88" spans="1:1" ht="14.5" x14ac:dyDescent="0.35">
      <c r="A88" s="74" t="s">
        <v>35</v>
      </c>
    </row>
    <row r="89" spans="1:1" ht="14.5" x14ac:dyDescent="0.35">
      <c r="A89" s="16" t="s">
        <v>33</v>
      </c>
    </row>
    <row r="90" spans="1:1" ht="14.5" x14ac:dyDescent="0.35">
      <c r="A90" s="74" t="s">
        <v>34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DE5CF5-6D9D-4F5B-9ADF-47AC0D9E8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2019-01-09T17:47:21Z</cp:lastPrinted>
  <dcterms:created xsi:type="dcterms:W3CDTF">2000-04-13T13:33:42Z</dcterms:created>
  <dcterms:modified xsi:type="dcterms:W3CDTF">2024-09-18T15:02:39Z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