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078D39F2-0368-449A-B470-55A666920A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2" l="1"/>
  <c r="R58" i="2"/>
  <c r="S44" i="2"/>
  <c r="S43" i="2"/>
  <c r="Q58" i="2"/>
  <c r="P58" i="2"/>
  <c r="S17" i="2"/>
  <c r="S18" i="2"/>
  <c r="S16" i="2"/>
  <c r="S15" i="2"/>
  <c r="S38" i="2"/>
  <c r="S39" i="2"/>
  <c r="S40" i="2"/>
  <c r="S41" i="2"/>
  <c r="S42" i="2"/>
  <c r="O39" i="2"/>
  <c r="O37" i="2"/>
  <c r="S37" i="2" s="1"/>
  <c r="S9" i="2"/>
  <c r="S10" i="2"/>
  <c r="S11" i="2"/>
  <c r="S12" i="2"/>
  <c r="S13" i="2"/>
  <c r="S8" i="2"/>
  <c r="N58" i="2"/>
  <c r="M58" i="2"/>
  <c r="S24" i="2"/>
  <c r="S25" i="2"/>
  <c r="L58" i="2"/>
  <c r="K58" i="2"/>
  <c r="J58" i="2"/>
  <c r="H32" i="2"/>
  <c r="O58" i="2" l="1"/>
  <c r="I58" i="2"/>
  <c r="H58" i="2"/>
</calcChain>
</file>

<file path=xl/sharedStrings.xml><?xml version="1.0" encoding="utf-8"?>
<sst xmlns="http://schemas.openxmlformats.org/spreadsheetml/2006/main" count="183" uniqueCount="110">
  <si>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</si>
  <si>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</si>
  <si>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</si>
  <si>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</si>
  <si>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</si>
  <si>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</si>
  <si>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</si>
  <si>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</si>
  <si>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</si>
  <si>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</si>
  <si>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</si>
  <si>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</si>
  <si>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</si>
  <si>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</si>
  <si>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</si>
  <si>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</si>
  <si>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</si>
  <si>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</si>
  <si>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</si>
  <si>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</si>
  <si>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</si>
  <si>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</si>
  <si>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</si>
  <si>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</si>
  <si>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</si>
  <si>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</si>
  <si>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</si>
  <si>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</si>
  <si>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</si>
  <si>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</si>
  <si>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</si>
  <si>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</si>
  <si>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</si>
  <si>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</si>
  <si>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</si>
  <si>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</si>
  <si>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</si>
  <si>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</si>
  <si>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</si>
  <si>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</si>
  <si>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</si>
  <si>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</si>
  <si>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</si>
  <si>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</si>
  <si>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</si>
  <si>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</si>
  <si>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</si>
  <si>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</si>
  <si>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</si>
  <si>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</si>
  <si>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</si>
  <si>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</si>
  <si>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</si>
  <si>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</si>
  <si>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</si>
  <si>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</si>
  <si>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</si>
  <si>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</si>
  <si>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</si>
  <si>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</si>
  <si>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</si>
  <si>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</si>
  <si>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</si>
  <si>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</si>
  <si>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</si>
  <si>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</si>
  <si>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</si>
  <si>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</si>
  <si>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</si>
  <si>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</si>
  <si>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</si>
  <si>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</si>
  <si>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</si>
  <si>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</si>
  <si>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</si>
  <si>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</si>
  <si>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</si>
  <si>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</si>
  <si>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</si>
  <si>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</si>
  <si>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</si>
  <si>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</si>
  <si>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</si>
  <si>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</si>
  <si>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</si>
  <si>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</si>
  <si>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</si>
  <si>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</si>
  <si>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</si>
  <si>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</si>
  <si>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</si>
  <si>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</si>
  <si>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</si>
  <si>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</si>
  <si>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</si>
  <si>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</si>
  <si>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</si>
  <si>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</si>
  <si>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</si>
  <si>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</si>
  <si>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</si>
  <si>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VC0000415825</t>
  </si>
  <si>
    <t>UEI #</t>
  </si>
  <si>
    <t>Y6R9U9BN5ZR3</t>
  </si>
  <si>
    <t>ADULT ED &amp; FAMILY LITERACY</t>
  </si>
  <si>
    <t>F25E55EE00</t>
  </si>
  <si>
    <t>7038-0108</t>
  </si>
  <si>
    <t>K123</t>
  </si>
  <si>
    <t>BUDGET #9 FY26</t>
  </si>
  <si>
    <t>BUDGET #9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</si>
</sst>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36" zoomScale="110" zoomScaleNormal="110" workbookViewId="0">
      <selection activeCell="B54" sqref="B54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2" style="26" bestFit="1" customWidth="1"/>
    <col min="8" max="14" width="15.453125" style="2" hidden="1" customWidth="1"/>
    <col min="15" max="17" width="12.81640625" style="2" hidden="1" customWidth="1"/>
    <col min="18" max="18" width="12.81640625" style="2" customWidth="1"/>
    <col min="19" max="19" width="12.1796875" style="39" hidden="1" customWidth="1"/>
    <col min="20" max="20" width="14" style="3" bestFit="1" customWidth="1"/>
    <col min="21" max="16384" width="9.1796875" style="3"/>
  </cols>
  <sheetData>
    <row r="1" spans="1:19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9" ht="20.5" x14ac:dyDescent="0.45">
      <c r="B2" s="80"/>
      <c r="C2" s="80"/>
      <c r="D2" s="80"/>
      <c r="E2" s="6"/>
      <c r="F2" s="6"/>
    </row>
    <row r="3" spans="1:19" ht="20.5" x14ac:dyDescent="0.45">
      <c r="A3" s="4" t="s">
        <v>2</v>
      </c>
      <c r="B3" s="80" t="s">
        <v>3</v>
      </c>
      <c r="C3" s="1"/>
    </row>
    <row r="4" spans="1:19" ht="21" thickBot="1" x14ac:dyDescent="0.5">
      <c r="A4" s="4"/>
      <c r="B4" s="5"/>
      <c r="C4" s="1"/>
    </row>
    <row r="5" spans="1:19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3" t="s">
        <v>11</v>
      </c>
      <c r="J5" s="76" t="s">
        <v>12</v>
      </c>
      <c r="K5" s="76" t="s">
        <v>13</v>
      </c>
      <c r="L5" s="76" t="s">
        <v>14</v>
      </c>
      <c r="M5" s="76" t="s">
        <v>15</v>
      </c>
      <c r="N5" s="76" t="s">
        <v>16</v>
      </c>
      <c r="O5" s="76" t="s">
        <v>17</v>
      </c>
      <c r="P5" s="76" t="s">
        <v>18</v>
      </c>
      <c r="Q5" s="76" t="s">
        <v>19</v>
      </c>
      <c r="R5" s="76" t="s">
        <v>108</v>
      </c>
      <c r="S5" s="31" t="s">
        <v>20</v>
      </c>
    </row>
    <row r="6" spans="1:19" s="9" customFormat="1" hidden="1" x14ac:dyDescent="0.35">
      <c r="A6" s="8" t="s">
        <v>21</v>
      </c>
      <c r="B6" s="8"/>
      <c r="C6" s="8"/>
      <c r="D6" s="8"/>
      <c r="E6" s="8"/>
      <c r="F6" s="8"/>
      <c r="G6" s="8"/>
      <c r="H6" s="42"/>
      <c r="I6" s="52"/>
      <c r="J6" s="52"/>
      <c r="K6" s="52"/>
      <c r="L6" s="52"/>
      <c r="M6" s="52"/>
      <c r="N6" s="52"/>
      <c r="O6" s="52"/>
      <c r="P6" s="52"/>
      <c r="Q6" s="52"/>
      <c r="R6" s="52"/>
      <c r="S6" s="40"/>
    </row>
    <row r="7" spans="1:19" s="9" customFormat="1" hidden="1" x14ac:dyDescent="0.35">
      <c r="A7" s="14" t="s">
        <v>22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31"/>
    </row>
    <row r="8" spans="1:19" s="9" customFormat="1" hidden="1" x14ac:dyDescent="0.35">
      <c r="A8" s="54" t="s">
        <v>23</v>
      </c>
      <c r="B8" s="15" t="s">
        <v>24</v>
      </c>
      <c r="C8" s="64" t="s">
        <v>25</v>
      </c>
      <c r="D8" s="13" t="s">
        <v>26</v>
      </c>
      <c r="E8" s="13">
        <v>6501</v>
      </c>
      <c r="F8" s="15">
        <v>17.259</v>
      </c>
      <c r="G8" s="65" t="s">
        <v>27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42"/>
      <c r="R8" s="42"/>
      <c r="S8" s="31">
        <f>N8</f>
        <v>802646</v>
      </c>
    </row>
    <row r="9" spans="1:19" s="9" customFormat="1" hidden="1" x14ac:dyDescent="0.35">
      <c r="A9" s="54" t="s">
        <v>23</v>
      </c>
      <c r="B9" s="15" t="s">
        <v>28</v>
      </c>
      <c r="C9" s="64" t="s">
        <v>25</v>
      </c>
      <c r="D9" s="13" t="s">
        <v>26</v>
      </c>
      <c r="E9" s="13">
        <v>6501</v>
      </c>
      <c r="F9" s="15">
        <v>17.259</v>
      </c>
      <c r="G9" s="65" t="s">
        <v>27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42"/>
      <c r="R9" s="42"/>
      <c r="S9" s="31">
        <f t="shared" ref="S9:S13" si="0">N9</f>
        <v>1</v>
      </c>
    </row>
    <row r="10" spans="1:19" s="9" customFormat="1" hidden="1" x14ac:dyDescent="0.35">
      <c r="A10" s="17" t="s">
        <v>29</v>
      </c>
      <c r="B10" s="15" t="s">
        <v>24</v>
      </c>
      <c r="C10" s="64" t="s">
        <v>30</v>
      </c>
      <c r="D10" s="14" t="s">
        <v>31</v>
      </c>
      <c r="E10" s="14">
        <v>6502</v>
      </c>
      <c r="F10" s="14">
        <v>17.257999999999999</v>
      </c>
      <c r="G10" s="65" t="s">
        <v>27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42"/>
      <c r="R10" s="42"/>
      <c r="S10" s="31">
        <f t="shared" si="0"/>
        <v>132529</v>
      </c>
    </row>
    <row r="11" spans="1:19" s="9" customFormat="1" hidden="1" x14ac:dyDescent="0.35">
      <c r="A11" s="17" t="s">
        <v>29</v>
      </c>
      <c r="B11" s="15" t="s">
        <v>28</v>
      </c>
      <c r="C11" s="64" t="s">
        <v>30</v>
      </c>
      <c r="D11" s="14" t="s">
        <v>31</v>
      </c>
      <c r="E11" s="14">
        <v>6502</v>
      </c>
      <c r="F11" s="14">
        <v>17.257999999999999</v>
      </c>
      <c r="G11" s="65" t="s">
        <v>27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42"/>
      <c r="R11" s="42"/>
      <c r="S11" s="31">
        <f t="shared" si="0"/>
        <v>1</v>
      </c>
    </row>
    <row r="12" spans="1:19" s="9" customFormat="1" hidden="1" x14ac:dyDescent="0.35">
      <c r="A12" s="29" t="s">
        <v>32</v>
      </c>
      <c r="B12" s="15" t="s">
        <v>24</v>
      </c>
      <c r="C12" s="64" t="s">
        <v>33</v>
      </c>
      <c r="D12" s="14" t="s">
        <v>34</v>
      </c>
      <c r="E12" s="14">
        <v>6503</v>
      </c>
      <c r="F12" s="14">
        <v>17.277999999999999</v>
      </c>
      <c r="G12" s="65" t="s">
        <v>27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42"/>
      <c r="R12" s="42"/>
      <c r="S12" s="31">
        <f t="shared" si="0"/>
        <v>105511</v>
      </c>
    </row>
    <row r="13" spans="1:19" s="9" customFormat="1" hidden="1" x14ac:dyDescent="0.35">
      <c r="A13" s="29" t="s">
        <v>32</v>
      </c>
      <c r="B13" s="15" t="s">
        <v>28</v>
      </c>
      <c r="C13" s="64" t="s">
        <v>33</v>
      </c>
      <c r="D13" s="14" t="s">
        <v>34</v>
      </c>
      <c r="E13" s="14">
        <v>6503</v>
      </c>
      <c r="F13" s="14">
        <v>17.277999999999999</v>
      </c>
      <c r="G13" s="65" t="s">
        <v>27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42"/>
      <c r="R13" s="42"/>
      <c r="S13" s="31">
        <f t="shared" si="0"/>
        <v>1</v>
      </c>
    </row>
    <row r="14" spans="1:19" s="9" customFormat="1" ht="15.5" hidden="1" x14ac:dyDescent="0.35">
      <c r="A14" s="17"/>
      <c r="B14" s="15"/>
      <c r="C14" s="14"/>
      <c r="D14" s="48"/>
      <c r="E14" s="48"/>
      <c r="F14" s="14"/>
      <c r="G14" s="57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1"/>
    </row>
    <row r="15" spans="1:19" s="9" customFormat="1" hidden="1" x14ac:dyDescent="0.35">
      <c r="A15" s="17" t="s">
        <v>29</v>
      </c>
      <c r="B15" s="15" t="s">
        <v>24</v>
      </c>
      <c r="C15" s="64" t="s">
        <v>35</v>
      </c>
      <c r="D15" s="14" t="s">
        <v>31</v>
      </c>
      <c r="E15" s="14">
        <v>6502</v>
      </c>
      <c r="F15" s="14">
        <v>17.257999999999999</v>
      </c>
      <c r="G15" s="65" t="s">
        <v>27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42"/>
      <c r="R15" s="42"/>
      <c r="S15" s="31">
        <f>P15</f>
        <v>548458</v>
      </c>
    </row>
    <row r="16" spans="1:19" s="9" customFormat="1" hidden="1" x14ac:dyDescent="0.35">
      <c r="A16" s="17" t="s">
        <v>29</v>
      </c>
      <c r="B16" s="15" t="s">
        <v>28</v>
      </c>
      <c r="C16" s="64" t="s">
        <v>35</v>
      </c>
      <c r="D16" s="14" t="s">
        <v>31</v>
      </c>
      <c r="E16" s="14">
        <v>6502</v>
      </c>
      <c r="F16" s="14">
        <v>17.257999999999999</v>
      </c>
      <c r="G16" s="65" t="s">
        <v>27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42"/>
      <c r="R16" s="42"/>
      <c r="S16" s="31">
        <f>P16</f>
        <v>1</v>
      </c>
    </row>
    <row r="17" spans="1:19" s="9" customFormat="1" hidden="1" x14ac:dyDescent="0.35">
      <c r="A17" s="29" t="s">
        <v>32</v>
      </c>
      <c r="B17" s="15" t="s">
        <v>24</v>
      </c>
      <c r="C17" s="64" t="s">
        <v>36</v>
      </c>
      <c r="D17" s="14" t="s">
        <v>34</v>
      </c>
      <c r="E17" s="14">
        <v>6503</v>
      </c>
      <c r="F17" s="14">
        <v>17.277999999999999</v>
      </c>
      <c r="G17" s="65" t="s">
        <v>27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42"/>
      <c r="R17" s="42"/>
      <c r="S17" s="31">
        <f t="shared" ref="S17:S18" si="1">P17</f>
        <v>388803</v>
      </c>
    </row>
    <row r="18" spans="1:19" s="9" customFormat="1" hidden="1" x14ac:dyDescent="0.35">
      <c r="A18" s="29" t="s">
        <v>32</v>
      </c>
      <c r="B18" s="15" t="s">
        <v>28</v>
      </c>
      <c r="C18" s="64" t="s">
        <v>36</v>
      </c>
      <c r="D18" s="14" t="s">
        <v>34</v>
      </c>
      <c r="E18" s="14">
        <v>6503</v>
      </c>
      <c r="F18" s="14">
        <v>17.277999999999999</v>
      </c>
      <c r="G18" s="65" t="s">
        <v>27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42"/>
      <c r="R18" s="42"/>
      <c r="S18" s="31">
        <f t="shared" si="1"/>
        <v>1</v>
      </c>
    </row>
    <row r="19" spans="1:19" s="9" customFormat="1" hidden="1" x14ac:dyDescent="0.35">
      <c r="A19" s="79"/>
      <c r="B19" s="15"/>
      <c r="C19" s="14"/>
      <c r="D19" s="14"/>
      <c r="E19" s="14"/>
      <c r="F19" s="14"/>
      <c r="G19" s="7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1"/>
    </row>
    <row r="20" spans="1:19" s="9" customFormat="1" hidden="1" x14ac:dyDescent="0.35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1"/>
    </row>
    <row r="21" spans="1:19" s="9" customFormat="1" ht="15.5" hidden="1" x14ac:dyDescent="0.35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31"/>
    </row>
    <row r="22" spans="1:19" s="9" customFormat="1" hidden="1" x14ac:dyDescent="0.35">
      <c r="A22" s="8" t="s">
        <v>21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31"/>
    </row>
    <row r="23" spans="1:19" s="9" customFormat="1" hidden="1" x14ac:dyDescent="0.35">
      <c r="A23" s="14" t="s">
        <v>37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31"/>
    </row>
    <row r="24" spans="1:19" s="9" customFormat="1" ht="15.5" hidden="1" x14ac:dyDescent="0.35">
      <c r="A24" s="17" t="s">
        <v>38</v>
      </c>
      <c r="B24" s="51" t="s">
        <v>39</v>
      </c>
      <c r="C24" s="48" t="s">
        <v>40</v>
      </c>
      <c r="D24" s="55" t="s">
        <v>41</v>
      </c>
      <c r="E24" s="48" t="s">
        <v>42</v>
      </c>
      <c r="F24" s="48" t="s">
        <v>43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45"/>
      <c r="R24" s="45"/>
      <c r="S24" s="31">
        <f>SUM(M24)</f>
        <v>95000</v>
      </c>
    </row>
    <row r="25" spans="1:19" s="9" customFormat="1" hidden="1" x14ac:dyDescent="0.35">
      <c r="A25" s="32" t="s">
        <v>44</v>
      </c>
      <c r="B25" s="51" t="s">
        <v>39</v>
      </c>
      <c r="C25" s="77" t="s">
        <v>45</v>
      </c>
      <c r="D25" s="55" t="s">
        <v>46</v>
      </c>
      <c r="E25" s="55" t="s">
        <v>47</v>
      </c>
      <c r="F25" s="15" t="s">
        <v>43</v>
      </c>
      <c r="G25" s="15"/>
      <c r="H25" s="44"/>
      <c r="I25" s="44"/>
      <c r="J25" s="44"/>
      <c r="K25" s="44"/>
      <c r="L25" s="78">
        <v>351078.74</v>
      </c>
      <c r="M25" s="44"/>
      <c r="N25" s="44"/>
      <c r="O25" s="44"/>
      <c r="P25" s="44"/>
      <c r="Q25" s="44"/>
      <c r="R25" s="44"/>
      <c r="S25" s="31">
        <f>SUM(L25)</f>
        <v>351078.74</v>
      </c>
    </row>
    <row r="26" spans="1:19" s="9" customFormat="1" hidden="1" x14ac:dyDescent="0.35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31"/>
    </row>
    <row r="27" spans="1:19" s="9" customFormat="1" ht="15.5" hidden="1" x14ac:dyDescent="0.35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1"/>
    </row>
    <row r="28" spans="1:19" s="9" customFormat="1" hidden="1" x14ac:dyDescent="0.35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1"/>
    </row>
    <row r="29" spans="1:19" s="9" customFormat="1" hidden="1" x14ac:dyDescent="0.35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31"/>
    </row>
    <row r="30" spans="1:19" s="9" customFormat="1" hidden="1" x14ac:dyDescent="0.35">
      <c r="A30" s="8" t="s">
        <v>21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31"/>
    </row>
    <row r="31" spans="1:19" s="9" customFormat="1" hidden="1" x14ac:dyDescent="0.35">
      <c r="A31" s="14" t="s">
        <v>48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31"/>
    </row>
    <row r="32" spans="1:19" s="19" customFormat="1" ht="15.5" hidden="1" x14ac:dyDescent="0.35">
      <c r="A32" s="67" t="s">
        <v>49</v>
      </c>
      <c r="B32" s="69" t="s">
        <v>39</v>
      </c>
      <c r="C32" s="71" t="s">
        <v>50</v>
      </c>
      <c r="D32" s="72" t="s">
        <v>51</v>
      </c>
      <c r="E32" s="72" t="s">
        <v>52</v>
      </c>
      <c r="F32" s="72">
        <v>17.225000000000001</v>
      </c>
      <c r="G32" s="73" t="s">
        <v>53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31"/>
    </row>
    <row r="33" spans="1:19" s="19" customFormat="1" ht="15.5" hidden="1" x14ac:dyDescent="0.35">
      <c r="A33" s="68" t="s">
        <v>49</v>
      </c>
      <c r="B33" s="70" t="s">
        <v>54</v>
      </c>
      <c r="C33" s="74" t="s">
        <v>50</v>
      </c>
      <c r="D33" s="75" t="s">
        <v>51</v>
      </c>
      <c r="E33" s="75" t="s">
        <v>52</v>
      </c>
      <c r="F33" s="75">
        <v>17.225000000000001</v>
      </c>
      <c r="G33" s="73" t="s">
        <v>53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31"/>
    </row>
    <row r="34" spans="1:19" s="19" customFormat="1" x14ac:dyDescent="0.35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31"/>
    </row>
    <row r="35" spans="1:19" s="19" customFormat="1" x14ac:dyDescent="0.35">
      <c r="A35" s="8" t="s">
        <v>21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31"/>
    </row>
    <row r="36" spans="1:19" s="9" customFormat="1" x14ac:dyDescent="0.35">
      <c r="A36" s="14" t="s">
        <v>55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31"/>
    </row>
    <row r="37" spans="1:19" s="9" customFormat="1" hidden="1" x14ac:dyDescent="0.35">
      <c r="A37" s="17" t="s">
        <v>56</v>
      </c>
      <c r="B37" s="15" t="s">
        <v>24</v>
      </c>
      <c r="C37" s="14" t="s">
        <v>57</v>
      </c>
      <c r="D37" s="14" t="s">
        <v>58</v>
      </c>
      <c r="E37" s="14" t="s">
        <v>59</v>
      </c>
      <c r="F37" s="15">
        <v>17.207000000000001</v>
      </c>
      <c r="G37" s="66" t="s">
        <v>60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45"/>
      <c r="R37" s="45"/>
      <c r="S37" s="31">
        <f>O37</f>
        <v>387904.13</v>
      </c>
    </row>
    <row r="38" spans="1:19" s="9" customFormat="1" hidden="1" x14ac:dyDescent="0.35">
      <c r="A38" s="17" t="s">
        <v>56</v>
      </c>
      <c r="B38" s="15" t="s">
        <v>28</v>
      </c>
      <c r="C38" s="14" t="s">
        <v>57</v>
      </c>
      <c r="D38" s="14" t="s">
        <v>58</v>
      </c>
      <c r="E38" s="14" t="s">
        <v>59</v>
      </c>
      <c r="F38" s="15">
        <v>17.207000000000001</v>
      </c>
      <c r="G38" s="66" t="s">
        <v>60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44"/>
      <c r="R38" s="44"/>
      <c r="S38" s="31">
        <f t="shared" ref="S38:S42" si="2">O38</f>
        <v>1</v>
      </c>
    </row>
    <row r="39" spans="1:19" s="19" customFormat="1" hidden="1" x14ac:dyDescent="0.35">
      <c r="A39" s="17" t="s">
        <v>61</v>
      </c>
      <c r="B39" s="15" t="s">
        <v>24</v>
      </c>
      <c r="C39" s="14" t="s">
        <v>57</v>
      </c>
      <c r="D39" s="14" t="s">
        <v>58</v>
      </c>
      <c r="E39" s="14" t="s">
        <v>62</v>
      </c>
      <c r="F39" s="15" t="s">
        <v>63</v>
      </c>
      <c r="G39" s="66" t="s">
        <v>60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45"/>
      <c r="R39" s="45"/>
      <c r="S39" s="31">
        <f t="shared" si="2"/>
        <v>33401.919999999998</v>
      </c>
    </row>
    <row r="40" spans="1:19" s="9" customFormat="1" hidden="1" x14ac:dyDescent="0.35">
      <c r="A40" s="17" t="s">
        <v>61</v>
      </c>
      <c r="B40" s="15" t="s">
        <v>28</v>
      </c>
      <c r="C40" s="14" t="s">
        <v>57</v>
      </c>
      <c r="D40" s="14" t="s">
        <v>58</v>
      </c>
      <c r="E40" s="14" t="s">
        <v>62</v>
      </c>
      <c r="F40" s="15" t="s">
        <v>63</v>
      </c>
      <c r="G40" s="66" t="s">
        <v>60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45"/>
      <c r="R40" s="45"/>
      <c r="S40" s="31">
        <f t="shared" si="2"/>
        <v>1</v>
      </c>
    </row>
    <row r="41" spans="1:19" s="9" customFormat="1" hidden="1" x14ac:dyDescent="0.35">
      <c r="A41" s="58"/>
      <c r="B41" s="51"/>
      <c r="C41" s="56"/>
      <c r="D41" s="60"/>
      <c r="E41" s="59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31">
        <f t="shared" si="2"/>
        <v>0</v>
      </c>
    </row>
    <row r="42" spans="1:19" s="9" customFormat="1" ht="15.5" hidden="1" x14ac:dyDescent="0.35">
      <c r="A42" s="58"/>
      <c r="B42" s="15"/>
      <c r="C42" s="61" t="s">
        <v>64</v>
      </c>
      <c r="D42" s="14" t="s">
        <v>65</v>
      </c>
      <c r="E42" s="14" t="s">
        <v>66</v>
      </c>
      <c r="F42" s="14">
        <v>10.561</v>
      </c>
      <c r="G42" s="62" t="s">
        <v>67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31">
        <f t="shared" si="2"/>
        <v>0</v>
      </c>
    </row>
    <row r="43" spans="1:19" s="9" customFormat="1" hidden="1" x14ac:dyDescent="0.35">
      <c r="A43" s="58" t="s">
        <v>68</v>
      </c>
      <c r="B43" s="15" t="s">
        <v>24</v>
      </c>
      <c r="C43" s="82" t="s">
        <v>69</v>
      </c>
      <c r="D43" s="82" t="s">
        <v>70</v>
      </c>
      <c r="E43" s="14" t="s">
        <v>71</v>
      </c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45">
        <v>12691.24</v>
      </c>
      <c r="R43" s="45"/>
      <c r="S43" s="31">
        <f>Q43</f>
        <v>12691.24</v>
      </c>
    </row>
    <row r="44" spans="1:19" s="9" customFormat="1" hidden="1" x14ac:dyDescent="0.35">
      <c r="A44" s="58" t="s">
        <v>72</v>
      </c>
      <c r="B44" s="15" t="s">
        <v>24</v>
      </c>
      <c r="C44" s="83" t="s">
        <v>73</v>
      </c>
      <c r="D44" s="83" t="s">
        <v>74</v>
      </c>
      <c r="E44" s="14" t="s">
        <v>75</v>
      </c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>
        <v>2170</v>
      </c>
      <c r="R44" s="45"/>
      <c r="S44" s="31">
        <f>Q44</f>
        <v>2170</v>
      </c>
    </row>
    <row r="45" spans="1:19" s="9" customFormat="1" x14ac:dyDescent="0.35">
      <c r="A45" s="58" t="s">
        <v>104</v>
      </c>
      <c r="B45" s="15" t="s">
        <v>24</v>
      </c>
      <c r="C45" s="86" t="s">
        <v>105</v>
      </c>
      <c r="D45" s="86" t="s">
        <v>106</v>
      </c>
      <c r="E45" s="14" t="s">
        <v>107</v>
      </c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>
        <v>9518.43</v>
      </c>
      <c r="S45" s="31">
        <f>R45</f>
        <v>9518.43</v>
      </c>
    </row>
    <row r="46" spans="1:19" s="9" customFormat="1" hidden="1" x14ac:dyDescent="0.35">
      <c r="A46" s="8" t="s">
        <v>21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31"/>
    </row>
    <row r="47" spans="1:19" s="9" customFormat="1" hidden="1" x14ac:dyDescent="0.35">
      <c r="A47" s="14" t="s">
        <v>76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31"/>
    </row>
    <row r="48" spans="1:19" s="9" customFormat="1" hidden="1" x14ac:dyDescent="0.35">
      <c r="A48" s="36" t="s">
        <v>77</v>
      </c>
      <c r="B48" s="15" t="s">
        <v>39</v>
      </c>
      <c r="C48" s="28" t="s">
        <v>78</v>
      </c>
      <c r="D48" s="28" t="s">
        <v>79</v>
      </c>
      <c r="E48" s="30" t="s">
        <v>80</v>
      </c>
      <c r="F48" s="27">
        <v>17.800999999999998</v>
      </c>
      <c r="G48" s="65" t="s">
        <v>81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45"/>
      <c r="R48" s="45"/>
      <c r="S48" s="31"/>
    </row>
    <row r="49" spans="1:20" s="9" customFormat="1" hidden="1" x14ac:dyDescent="0.35">
      <c r="A49" s="32"/>
      <c r="B49" s="15"/>
      <c r="C49" s="28"/>
      <c r="D49" s="28"/>
      <c r="E49" s="30"/>
      <c r="F49" s="27"/>
      <c r="G49" s="56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31"/>
    </row>
    <row r="50" spans="1:20" s="9" customFormat="1" x14ac:dyDescent="0.35">
      <c r="A50" s="32"/>
      <c r="B50" s="15"/>
      <c r="C50" s="14"/>
      <c r="D50" s="49"/>
      <c r="E50" s="14"/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31"/>
    </row>
    <row r="51" spans="1:20" s="9" customFormat="1" x14ac:dyDescent="0.35">
      <c r="A51" s="32"/>
      <c r="B51" s="15"/>
      <c r="C51" s="28"/>
      <c r="D51" s="28"/>
      <c r="E51" s="30"/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31"/>
      <c r="T51" s="37"/>
    </row>
    <row r="52" spans="1:20" s="9" customFormat="1" x14ac:dyDescent="0.35">
      <c r="A52" s="32"/>
      <c r="B52" s="15"/>
      <c r="C52" s="28"/>
      <c r="D52" s="28"/>
      <c r="E52" s="30"/>
      <c r="F52" s="27"/>
      <c r="G52" s="56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31"/>
      <c r="T52" s="37"/>
    </row>
    <row r="53" spans="1:20" s="9" customFormat="1" x14ac:dyDescent="0.35">
      <c r="A53" s="32"/>
      <c r="B53" s="15"/>
      <c r="C53" s="63"/>
      <c r="D53" s="50"/>
      <c r="E53" s="63"/>
      <c r="F53" s="27"/>
      <c r="G53" s="56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31"/>
      <c r="T53" s="37"/>
    </row>
    <row r="54" spans="1:20" s="9" customFormat="1" x14ac:dyDescent="0.35">
      <c r="A54" s="32"/>
      <c r="B54" s="15"/>
      <c r="C54" s="28"/>
      <c r="D54" s="28"/>
      <c r="E54" s="30"/>
      <c r="F54" s="27"/>
      <c r="G54" s="56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31"/>
      <c r="T54" s="37"/>
    </row>
    <row r="55" spans="1:20" s="9" customFormat="1" x14ac:dyDescent="0.35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31"/>
    </row>
    <row r="56" spans="1:20" s="9" customFormat="1" x14ac:dyDescent="0.35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31"/>
    </row>
    <row r="57" spans="1:20" s="9" customFormat="1" x14ac:dyDescent="0.35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7"/>
    </row>
    <row r="58" spans="1:20" s="9" customFormat="1" x14ac:dyDescent="0.35">
      <c r="A58" s="17" t="s">
        <v>82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44">
        <f>SUM(Q43:Q51)</f>
        <v>14861.24</v>
      </c>
      <c r="R58" s="44">
        <f>SUM(R36:R51)</f>
        <v>9518.43</v>
      </c>
      <c r="S58" s="31"/>
    </row>
    <row r="59" spans="1:20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5"/>
    </row>
    <row r="60" spans="1:20" s="9" customFormat="1" x14ac:dyDescent="0.35">
      <c r="A60" s="19" t="s">
        <v>83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41"/>
    </row>
    <row r="61" spans="1:20" s="9" customFormat="1" hidden="1" x14ac:dyDescent="0.35">
      <c r="A61" s="19" t="s">
        <v>84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41"/>
    </row>
    <row r="62" spans="1:20" s="9" customFormat="1" hidden="1" x14ac:dyDescent="0.35">
      <c r="A62" s="19" t="s">
        <v>85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41"/>
    </row>
    <row r="63" spans="1:20" hidden="1" x14ac:dyDescent="0.35">
      <c r="A63" s="19" t="s">
        <v>86</v>
      </c>
    </row>
    <row r="64" spans="1:20" hidden="1" x14ac:dyDescent="0.35">
      <c r="A64" s="22" t="s">
        <v>87</v>
      </c>
    </row>
    <row r="65" spans="1:1" hidden="1" x14ac:dyDescent="0.35">
      <c r="A65" s="19" t="s">
        <v>88</v>
      </c>
    </row>
    <row r="66" spans="1:1" hidden="1" x14ac:dyDescent="0.35">
      <c r="A66" s="22" t="s">
        <v>87</v>
      </c>
    </row>
    <row r="67" spans="1:1" hidden="1" x14ac:dyDescent="0.35">
      <c r="A67" s="19" t="s">
        <v>89</v>
      </c>
    </row>
    <row r="68" spans="1:1" hidden="1" x14ac:dyDescent="0.35">
      <c r="A68" s="22" t="s">
        <v>90</v>
      </c>
    </row>
    <row r="69" spans="1:1" hidden="1" x14ac:dyDescent="0.35">
      <c r="A69" s="19" t="s">
        <v>91</v>
      </c>
    </row>
    <row r="70" spans="1:1" hidden="1" x14ac:dyDescent="0.35">
      <c r="A70" s="22" t="s">
        <v>92</v>
      </c>
    </row>
    <row r="71" spans="1:1" hidden="1" x14ac:dyDescent="0.35">
      <c r="A71" s="19" t="s">
        <v>93</v>
      </c>
    </row>
    <row r="72" spans="1:1" hidden="1" x14ac:dyDescent="0.35">
      <c r="A72" s="22" t="s">
        <v>94</v>
      </c>
    </row>
    <row r="73" spans="1:1" hidden="1" x14ac:dyDescent="0.35">
      <c r="A73" s="19" t="s">
        <v>95</v>
      </c>
    </row>
    <row r="74" spans="1:1" hidden="1" x14ac:dyDescent="0.35">
      <c r="A74" s="22" t="s">
        <v>96</v>
      </c>
    </row>
    <row r="75" spans="1:1" hidden="1" x14ac:dyDescent="0.35">
      <c r="A75" s="19" t="s">
        <v>97</v>
      </c>
    </row>
    <row r="76" spans="1:1" hidden="1" x14ac:dyDescent="0.35">
      <c r="A76" s="22" t="s">
        <v>94</v>
      </c>
    </row>
    <row r="77" spans="1:1" hidden="1" x14ac:dyDescent="0.35">
      <c r="A77" s="19" t="s">
        <v>98</v>
      </c>
    </row>
    <row r="78" spans="1:1" hidden="1" x14ac:dyDescent="0.35">
      <c r="A78" s="22" t="s">
        <v>99</v>
      </c>
    </row>
    <row r="79" spans="1:1" x14ac:dyDescent="0.35">
      <c r="A79" s="19" t="s">
        <v>109</v>
      </c>
    </row>
    <row r="80" spans="1:1" x14ac:dyDescent="0.35">
      <c r="A80" s="22" t="s">
        <v>99</v>
      </c>
    </row>
    <row r="84" spans="1:1" x14ac:dyDescent="0.35">
      <c r="A84" s="9" t="s">
        <v>100</v>
      </c>
    </row>
    <row r="85" spans="1:1" x14ac:dyDescent="0.35">
      <c r="A85" s="9" t="s">
        <v>101</v>
      </c>
    </row>
    <row r="86" spans="1:1" x14ac:dyDescent="0.35">
      <c r="A86" s="9" t="s">
        <v>102</v>
      </c>
    </row>
    <row r="87" spans="1:1" x14ac:dyDescent="0.35">
      <c r="A87" s="9" t="s">
        <v>103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316EC11-A995-4D0D-A354-7C94B699C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2025-12-26T12:59:32Z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