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tistaM\Downloads\rtd grants\"/>
    </mc:Choice>
  </mc:AlternateContent>
  <xr:revisionPtr revIDLastSave="0" documentId="13_ncr:1_{AE9E44B3-BF90-4905-8EFA-CC0E9B55E0B8}" xr6:coauthVersionLast="47" xr6:coauthVersionMax="47" xr10:uidLastSave="{00000000-0000-0000-0000-000000000000}"/>
  <bookViews>
    <workbookView xWindow="22932" yWindow="-108" windowWidth="23256" windowHeight="13896" xr2:uid="{11A93B54-FFD1-4151-A313-358A75C2E2ED}"/>
  </bookViews>
  <sheets>
    <sheet name="Budget" sheetId="11" r:id="rId1"/>
    <sheet name="Invoice Reimbursement Form" sheetId="9"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1" l="1"/>
  <c r="Y27" i="9"/>
  <c r="X27" i="9"/>
  <c r="T27" i="9"/>
  <c r="T29" i="9" s="1"/>
  <c r="S27" i="9"/>
  <c r="S29" i="9" s="1"/>
  <c r="L27" i="9"/>
  <c r="L29" i="9" s="1"/>
  <c r="K27" i="9"/>
  <c r="K29" i="9" s="1"/>
  <c r="J27" i="9"/>
  <c r="J29" i="9" s="1"/>
  <c r="F27" i="9"/>
  <c r="E27" i="9"/>
  <c r="E29" i="9"/>
  <c r="B4" i="9"/>
  <c r="B3" i="9"/>
  <c r="E23" i="11"/>
  <c r="E19" i="11"/>
  <c r="E18" i="11"/>
  <c r="E17" i="11"/>
  <c r="E16" i="11"/>
  <c r="E15" i="11"/>
  <c r="E14" i="11"/>
  <c r="B19" i="9" s="1"/>
  <c r="AA19" i="9" s="1"/>
  <c r="E13" i="11"/>
  <c r="E12" i="11"/>
  <c r="E10" i="11"/>
  <c r="E9" i="11"/>
  <c r="B14" i="9" s="1"/>
  <c r="E8" i="11"/>
  <c r="E7" i="11"/>
  <c r="E6" i="11"/>
  <c r="AB11" i="9"/>
  <c r="AB12" i="9"/>
  <c r="AB13" i="9"/>
  <c r="AB15" i="9"/>
  <c r="AB17" i="9"/>
  <c r="AB18" i="9"/>
  <c r="AB19" i="9"/>
  <c r="AB20" i="9"/>
  <c r="AB21" i="9"/>
  <c r="AB22" i="9"/>
  <c r="AB23" i="9"/>
  <c r="AB24" i="9"/>
  <c r="AB28" i="9"/>
  <c r="U26" i="9"/>
  <c r="U27" i="9" s="1"/>
  <c r="V26" i="9"/>
  <c r="V27" i="9" s="1"/>
  <c r="W26" i="9"/>
  <c r="W27" i="9" s="1"/>
  <c r="X26" i="9"/>
  <c r="Y26" i="9"/>
  <c r="Z26" i="9"/>
  <c r="Z27" i="9" s="1"/>
  <c r="D22" i="11"/>
  <c r="C20" i="11"/>
  <c r="B20" i="11"/>
  <c r="D26" i="9"/>
  <c r="D27" i="9" s="1"/>
  <c r="E26" i="9"/>
  <c r="F26" i="9"/>
  <c r="G26" i="9"/>
  <c r="G27" i="9" s="1"/>
  <c r="G29" i="9" s="1"/>
  <c r="H26" i="9"/>
  <c r="H27" i="9" s="1"/>
  <c r="I26" i="9"/>
  <c r="I27" i="9" s="1"/>
  <c r="I29" i="9" s="1"/>
  <c r="J26" i="9"/>
  <c r="K26" i="9"/>
  <c r="L26" i="9"/>
  <c r="M26" i="9"/>
  <c r="M27" i="9" s="1"/>
  <c r="M29" i="9" s="1"/>
  <c r="N26" i="9"/>
  <c r="N27" i="9" s="1"/>
  <c r="N29" i="9" s="1"/>
  <c r="Q26" i="9"/>
  <c r="Q27" i="9" s="1"/>
  <c r="Q29" i="9" s="1"/>
  <c r="R26" i="9"/>
  <c r="R27" i="9" s="1"/>
  <c r="R29" i="9" s="1"/>
  <c r="S26" i="9"/>
  <c r="T26" i="9"/>
  <c r="C26" i="9"/>
  <c r="C27" i="9" s="1"/>
  <c r="B22" i="11"/>
  <c r="C22" i="11"/>
  <c r="Z29" i="9" l="1"/>
  <c r="Y29" i="9"/>
  <c r="D24" i="11"/>
  <c r="E20" i="11"/>
  <c r="X29" i="9"/>
  <c r="W29" i="9"/>
  <c r="V29" i="9"/>
  <c r="H29" i="9"/>
  <c r="F29" i="9"/>
  <c r="D29" i="9"/>
  <c r="E22" i="11"/>
  <c r="B24" i="11"/>
  <c r="C24" i="11"/>
  <c r="U29" i="9"/>
  <c r="B11" i="9"/>
  <c r="AA11" i="9" s="1"/>
  <c r="B12" i="9"/>
  <c r="AA12" i="9" s="1"/>
  <c r="B13" i="9"/>
  <c r="AA13" i="9" s="1"/>
  <c r="B15" i="9"/>
  <c r="AA15" i="9" s="1"/>
  <c r="B17" i="9"/>
  <c r="AA17" i="9" s="1"/>
  <c r="B18" i="9"/>
  <c r="AA18" i="9" s="1"/>
  <c r="B20" i="9"/>
  <c r="AA20" i="9" s="1"/>
  <c r="B21" i="9"/>
  <c r="AA21" i="9" s="1"/>
  <c r="B22" i="9"/>
  <c r="AA22" i="9" s="1"/>
  <c r="B24" i="9"/>
  <c r="AA24" i="9" s="1"/>
  <c r="B28" i="9"/>
  <c r="B23" i="9"/>
  <c r="AA23" i="9" s="1"/>
  <c r="C29" i="9"/>
  <c r="P26" i="9" l="1"/>
  <c r="P27" i="9" s="1"/>
  <c r="E24" i="11"/>
  <c r="B30" i="9" s="1"/>
  <c r="B26" i="9"/>
  <c r="P29" i="9" l="1"/>
  <c r="AA14" i="9"/>
  <c r="AB14" i="9"/>
  <c r="O26" i="9"/>
  <c r="O27" i="9" s="1"/>
  <c r="AA26" i="9" l="1"/>
  <c r="AB26" i="9"/>
  <c r="AB27" i="9"/>
  <c r="AB29" i="9" s="1"/>
  <c r="AA29" i="9" l="1"/>
  <c r="O29" i="9"/>
</calcChain>
</file>

<file path=xl/sharedStrings.xml><?xml version="1.0" encoding="utf-8"?>
<sst xmlns="http://schemas.openxmlformats.org/spreadsheetml/2006/main" count="100" uniqueCount="87">
  <si>
    <t>CTGP Budget - combination operating &amp; MM budget for state-funded grantees (no match required)</t>
  </si>
  <si>
    <t>Applicant organization</t>
  </si>
  <si>
    <t>Project name</t>
  </si>
  <si>
    <t>Expense</t>
  </si>
  <si>
    <t>Total</t>
  </si>
  <si>
    <t>Narrative (add detail &amp; explanation)</t>
  </si>
  <si>
    <t>In-house expenses</t>
  </si>
  <si>
    <t>Staff salaries for time spent by employees  on this project, such as drivers, dispatchers, mobility managers, travel trainers, staff doing outreach, etc.</t>
  </si>
  <si>
    <t>Staff fringe</t>
  </si>
  <si>
    <t>Volunteer driver reimbursement at state rate</t>
  </si>
  <si>
    <t>Staff travel</t>
  </si>
  <si>
    <t>Other (please describe)</t>
  </si>
  <si>
    <t>Purchased or procured services (all purchases must follow applicable procurement laws &amp; your organization's policies; please collect at least 3 quotes for any purchases above $10,000)</t>
  </si>
  <si>
    <t>Purchased transportation such as transportation operations you contract out or subsidized rides on cabs, Uber, etc.</t>
  </si>
  <si>
    <t>Fuel</t>
  </si>
  <si>
    <t>Vehicle supplies such as tires</t>
  </si>
  <si>
    <t>Vehicle maintenance</t>
  </si>
  <si>
    <t>Software</t>
  </si>
  <si>
    <t>Marketing/outreach (purchased servcies only, for in-house staff time please use the salaries line item above)</t>
  </si>
  <si>
    <t>Translation</t>
  </si>
  <si>
    <t>Total (in-house expenses and purchased or procured services)</t>
  </si>
  <si>
    <t>Indirect Expenses</t>
  </si>
  <si>
    <t>Indirect costs (up to 10% of your project budget total or following your approved ICAP plan)</t>
  </si>
  <si>
    <t>Estimated Fare Revenue</t>
  </si>
  <si>
    <t>Grant Project Total</t>
  </si>
  <si>
    <t>Funding Questions</t>
  </si>
  <si>
    <t>Guidance</t>
  </si>
  <si>
    <t>Answer Here</t>
  </si>
  <si>
    <t>If we cannot offer you full funding, would you be interested in partial funding? Please describe how you would make up the additional funding or scale your project if so.</t>
  </si>
  <si>
    <t>Yes or No; if Yes, please describe how you would scale your project</t>
  </si>
  <si>
    <t>If we cannot offer you state funding, are you interested in being considered for Federal Transit Administration (FTA) Section 5310 funding? This funding comes with additional compliance requirements and also requires you to show local matching funds worth 50% of the total project cost for an operating project or 20% of the total project cost for a mobility management application.</t>
  </si>
  <si>
    <t>Yes or No</t>
  </si>
  <si>
    <t>If you are interested in being considered for federal section 5310 funding, do you have a non-USDOT funding source to cover the required local match?</t>
  </si>
  <si>
    <t>If yes, please list the source of the local match (e.g. agency or municipal funds, private foundation, non-USDOT federal funds, etc.)</t>
  </si>
  <si>
    <t>Source</t>
  </si>
  <si>
    <t>If yes, please list the amount of local match you would be able to leverage.</t>
  </si>
  <si>
    <t>Amount</t>
  </si>
  <si>
    <t>End of worksheet</t>
  </si>
  <si>
    <t>FY26 CTGP Operating &amp; Mobility Management Invoice</t>
  </si>
  <si>
    <t>Organization Name</t>
  </si>
  <si>
    <t>Project Name</t>
  </si>
  <si>
    <t xml:space="preserve">Note: Depreciation and capital reserve contributions are not eligible expenses. Other than fare revenue, only eligible expenses are included in this budget.	</t>
  </si>
  <si>
    <t>Contract Number/POP</t>
  </si>
  <si>
    <t>Grant Duration</t>
  </si>
  <si>
    <t>2026 Calendar Year</t>
  </si>
  <si>
    <t>2027 Calendar Year</t>
  </si>
  <si>
    <t>Total Budgeted</t>
  </si>
  <si>
    <t>Jan-26</t>
  </si>
  <si>
    <t>Feb-26</t>
  </si>
  <si>
    <t>Mar-26</t>
  </si>
  <si>
    <t>Apr-26</t>
  </si>
  <si>
    <t>May-26</t>
  </si>
  <si>
    <t>Jun-26</t>
  </si>
  <si>
    <t>Jul-26</t>
  </si>
  <si>
    <t>Aug-26</t>
  </si>
  <si>
    <t>Sep-26</t>
  </si>
  <si>
    <t>Oct-26</t>
  </si>
  <si>
    <t>Nov-26</t>
  </si>
  <si>
    <t>Dec-26</t>
  </si>
  <si>
    <t>Jan-27</t>
  </si>
  <si>
    <t>Feb-27</t>
  </si>
  <si>
    <t>Mar-27</t>
  </si>
  <si>
    <t>Apr-27</t>
  </si>
  <si>
    <t>May-27</t>
  </si>
  <si>
    <t>Jun-27</t>
  </si>
  <si>
    <t>Jul-27</t>
  </si>
  <si>
    <t>Aug-27</t>
  </si>
  <si>
    <t>Sep-27</t>
  </si>
  <si>
    <t>Oct-27</t>
  </si>
  <si>
    <t>Nov-27</t>
  </si>
  <si>
    <t>Dec-27</t>
  </si>
  <si>
    <t>Balance Remaining</t>
  </si>
  <si>
    <t xml:space="preserve">Staff salaries for time spent by employees on this project, such as drivers, dispatchers, mobility managers, travel trainers, staff doing outreach, etc. </t>
  </si>
  <si>
    <t>Staff Fringe</t>
  </si>
  <si>
    <t>Staff Travel</t>
  </si>
  <si>
    <t>Other</t>
  </si>
  <si>
    <t>Purchased or procured services</t>
  </si>
  <si>
    <t>Marketing/outreach (purchased services only, for in-house staff time please use the salaries line item above)</t>
  </si>
  <si>
    <t xml:space="preserve">Other </t>
  </si>
  <si>
    <t>Indirect cost (up to 10% of your project budget total or following your approved ICAP plan)</t>
  </si>
  <si>
    <t>Total Monthly Expenses</t>
  </si>
  <si>
    <t xml:space="preserve">Fare Revenue                       </t>
  </si>
  <si>
    <t>Invoice Request Amount (total monthly expenses, less the monthly fare revenue)</t>
  </si>
  <si>
    <t>Award Amount</t>
  </si>
  <si>
    <t>Expenses 
1/1/26-6/30/26</t>
  </si>
  <si>
    <t>Expenses 
7/1/26-6/30/27</t>
  </si>
  <si>
    <t>Expenses 
7/1/27-12/31/27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</si>
</sst>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yy;@"/>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rgb="FF000000"/>
      <name val="Calibri"/>
      <family val="2"/>
    </font>
    <font>
      <sz val="11"/>
      <color rgb="FFFF0000"/>
      <name val="Calibri"/>
      <family val="2"/>
      <scheme val="minor"/>
    </font>
    <font>
      <b/>
      <sz val="11"/>
      <color rgb="FF000000"/>
      <name val="Calibri"/>
      <family val="2"/>
    </font>
    <font>
      <sz val="11"/>
      <name val="Calibri"/>
      <family val="2"/>
      <scheme val="minor"/>
    </font>
    <font>
      <u/>
      <sz val="11"/>
      <color rgb="FFFF0000"/>
      <name val="Calibri"/>
      <family val="2"/>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EBF7FF"/>
        <bgColor indexed="64"/>
      </patternFill>
    </fill>
    <fill>
      <patternFill patternType="solid">
        <fgColor theme="0"/>
        <bgColor indexed="64"/>
      </patternFill>
    </fill>
    <fill>
      <patternFill patternType="solid">
        <fgColor theme="7" tint="0.39997558519241921"/>
        <bgColor indexed="64"/>
      </patternFill>
    </fill>
    <fill>
      <patternFill patternType="solid">
        <fgColor theme="1"/>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ck">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2" fillId="0" borderId="20" xfId="0" applyFont="1" applyBorder="1" applyAlignment="1">
      <alignment vertical="center" wrapText="1"/>
    </xf>
    <xf numFmtId="0" fontId="2" fillId="0" borderId="24" xfId="0" applyFont="1" applyBorder="1" applyAlignment="1">
      <alignment vertical="center" wrapText="1"/>
    </xf>
    <xf numFmtId="0" fontId="3" fillId="0" borderId="20" xfId="0" applyFont="1" applyBorder="1" applyAlignment="1">
      <alignment vertical="center" wrapText="1"/>
    </xf>
    <xf numFmtId="0" fontId="3" fillId="0" borderId="29" xfId="0" applyFont="1" applyBorder="1" applyAlignment="1">
      <alignment vertical="center" wrapText="1"/>
    </xf>
    <xf numFmtId="0" fontId="4" fillId="0" borderId="20" xfId="0" applyFont="1" applyBorder="1" applyAlignment="1">
      <alignment vertical="center" wrapText="1"/>
    </xf>
    <xf numFmtId="0" fontId="3" fillId="0" borderId="1" xfId="0" applyFont="1" applyBorder="1" applyAlignment="1">
      <alignment vertical="center" wrapText="1"/>
    </xf>
    <xf numFmtId="0" fontId="6" fillId="0" borderId="1" xfId="0" applyFont="1" applyBorder="1" applyAlignment="1">
      <alignment horizontal="left"/>
    </xf>
    <xf numFmtId="0" fontId="0" fillId="0" borderId="2" xfId="0" applyBorder="1"/>
    <xf numFmtId="0" fontId="6" fillId="0" borderId="0" xfId="0" applyFont="1" applyAlignment="1">
      <alignment horizontal="left"/>
    </xf>
    <xf numFmtId="0" fontId="5" fillId="0" borderId="0" xfId="0" applyFont="1"/>
    <xf numFmtId="0" fontId="4" fillId="0" borderId="0" xfId="0" applyFont="1" applyAlignment="1">
      <alignment horizontal="left"/>
    </xf>
    <xf numFmtId="0" fontId="0" fillId="0" borderId="0" xfId="0" applyAlignment="1">
      <alignment horizontal="center"/>
    </xf>
    <xf numFmtId="0" fontId="0" fillId="0" borderId="8" xfId="0" applyBorder="1" applyAlignment="1">
      <alignment horizontal="center"/>
    </xf>
    <xf numFmtId="0" fontId="0" fillId="0" borderId="2" xfId="0" applyBorder="1" applyAlignment="1">
      <alignment horizontal="center"/>
    </xf>
    <xf numFmtId="0" fontId="4" fillId="0" borderId="11" xfId="0" applyFont="1" applyBorder="1" applyAlignment="1">
      <alignment horizontal="left"/>
    </xf>
    <xf numFmtId="0" fontId="6" fillId="0" borderId="9" xfId="0" applyFont="1" applyBorder="1" applyAlignment="1">
      <alignment horizontal="left"/>
    </xf>
    <xf numFmtId="164" fontId="2" fillId="0" borderId="9" xfId="0" applyNumberFormat="1" applyFont="1" applyBorder="1"/>
    <xf numFmtId="17" fontId="2" fillId="0" borderId="9" xfId="0" applyNumberFormat="1" applyFont="1" applyBorder="1"/>
    <xf numFmtId="17" fontId="2" fillId="0" borderId="13" xfId="0" applyNumberFormat="1" applyFont="1" applyBorder="1"/>
    <xf numFmtId="17" fontId="2" fillId="0" borderId="15" xfId="0" applyNumberFormat="1" applyFont="1" applyBorder="1"/>
    <xf numFmtId="0" fontId="2" fillId="0" borderId="9" xfId="0" applyFont="1" applyBorder="1"/>
    <xf numFmtId="0" fontId="2" fillId="0" borderId="13" xfId="0" applyFont="1" applyBorder="1"/>
    <xf numFmtId="0" fontId="0" fillId="0" borderId="6" xfId="0" applyBorder="1"/>
    <xf numFmtId="0" fontId="6" fillId="2" borderId="5" xfId="0" applyFont="1" applyFill="1" applyBorder="1" applyAlignment="1">
      <alignment wrapText="1"/>
    </xf>
    <xf numFmtId="44" fontId="6" fillId="2" borderId="1" xfId="0" applyNumberFormat="1" applyFont="1" applyFill="1" applyBorder="1" applyAlignment="1">
      <alignment horizontal="left"/>
    </xf>
    <xf numFmtId="44" fontId="2" fillId="2" borderId="1" xfId="0" applyNumberFormat="1" applyFont="1" applyFill="1" applyBorder="1"/>
    <xf numFmtId="44" fontId="2" fillId="2" borderId="3" xfId="0" applyNumberFormat="1" applyFont="1" applyFill="1" applyBorder="1"/>
    <xf numFmtId="44" fontId="2" fillId="2" borderId="16" xfId="0" applyNumberFormat="1" applyFont="1" applyFill="1" applyBorder="1"/>
    <xf numFmtId="44" fontId="0" fillId="3" borderId="3" xfId="0" applyNumberFormat="1" applyFill="1" applyBorder="1"/>
    <xf numFmtId="44" fontId="0" fillId="0" borderId="5" xfId="1" applyFont="1" applyFill="1" applyBorder="1" applyAlignment="1">
      <alignment wrapText="1"/>
    </xf>
    <xf numFmtId="44" fontId="0" fillId="0" borderId="1" xfId="0" applyNumberFormat="1" applyBorder="1"/>
    <xf numFmtId="44" fontId="0" fillId="0" borderId="3" xfId="0" applyNumberFormat="1" applyBorder="1"/>
    <xf numFmtId="44" fontId="0" fillId="0" borderId="16" xfId="0" applyNumberFormat="1" applyBorder="1"/>
    <xf numFmtId="0" fontId="0" fillId="0" borderId="5" xfId="0" applyBorder="1" applyAlignment="1">
      <alignment wrapText="1"/>
    </xf>
    <xf numFmtId="0" fontId="6" fillId="2" borderId="5" xfId="0" applyFont="1" applyFill="1" applyBorder="1"/>
    <xf numFmtId="44" fontId="0" fillId="2" borderId="1" xfId="0" applyNumberFormat="1" applyFill="1" applyBorder="1"/>
    <xf numFmtId="44" fontId="0" fillId="2" borderId="3" xfId="0" applyNumberFormat="1" applyFill="1" applyBorder="1"/>
    <xf numFmtId="44" fontId="0" fillId="2" borderId="16" xfId="0" applyNumberFormat="1" applyFill="1" applyBorder="1"/>
    <xf numFmtId="44" fontId="0" fillId="0" borderId="6" xfId="0" applyNumberFormat="1" applyBorder="1"/>
    <xf numFmtId="44" fontId="0" fillId="0" borderId="0" xfId="0" applyNumberFormat="1"/>
    <xf numFmtId="44" fontId="0" fillId="0" borderId="0" xfId="0" applyNumberFormat="1" applyAlignment="1">
      <alignment horizontal="center"/>
    </xf>
    <xf numFmtId="0" fontId="9" fillId="2" borderId="5" xfId="0" applyFont="1" applyFill="1" applyBorder="1" applyAlignment="1">
      <alignment wrapText="1"/>
    </xf>
    <xf numFmtId="44" fontId="0" fillId="0" borderId="30" xfId="0" applyNumberFormat="1" applyBorder="1"/>
    <xf numFmtId="44" fontId="0" fillId="0" borderId="5" xfId="0" applyNumberFormat="1" applyBorder="1"/>
    <xf numFmtId="0" fontId="2" fillId="0" borderId="5" xfId="0" applyFont="1" applyBorder="1"/>
    <xf numFmtId="0" fontId="0" fillId="0" borderId="12" xfId="0" applyBorder="1" applyAlignment="1">
      <alignment wrapText="1"/>
    </xf>
    <xf numFmtId="44" fontId="10" fillId="0" borderId="10" xfId="0" applyNumberFormat="1" applyFont="1" applyBorder="1" applyAlignment="1">
      <alignment wrapText="1"/>
    </xf>
    <xf numFmtId="44" fontId="0" fillId="2" borderId="10" xfId="0" applyNumberFormat="1" applyFill="1" applyBorder="1"/>
    <xf numFmtId="44" fontId="0" fillId="2" borderId="14" xfId="0" applyNumberFormat="1" applyFill="1" applyBorder="1"/>
    <xf numFmtId="44" fontId="0" fillId="2" borderId="17" xfId="0" applyNumberFormat="1" applyFill="1" applyBorder="1"/>
    <xf numFmtId="44" fontId="0" fillId="3" borderId="14" xfId="0" applyNumberFormat="1" applyFill="1" applyBorder="1"/>
    <xf numFmtId="0" fontId="0" fillId="0" borderId="7" xfId="0" applyBorder="1"/>
    <xf numFmtId="44" fontId="0" fillId="0" borderId="7" xfId="0" applyNumberFormat="1" applyBorder="1"/>
    <xf numFmtId="0" fontId="0" fillId="0" borderId="7" xfId="0" applyBorder="1" applyAlignment="1">
      <alignment horizontal="center"/>
    </xf>
    <xf numFmtId="44" fontId="0" fillId="0" borderId="7" xfId="0" applyNumberFormat="1" applyBorder="1" applyAlignment="1">
      <alignment horizontal="center"/>
    </xf>
    <xf numFmtId="44" fontId="0" fillId="0" borderId="2" xfId="0" applyNumberFormat="1" applyBorder="1"/>
    <xf numFmtId="44" fontId="2" fillId="0" borderId="2" xfId="0" applyNumberFormat="1" applyFont="1" applyBorder="1"/>
    <xf numFmtId="0" fontId="2" fillId="0" borderId="28" xfId="0" applyFont="1" applyBorder="1" applyAlignment="1">
      <alignment wrapText="1"/>
    </xf>
    <xf numFmtId="1" fontId="2" fillId="0" borderId="28" xfId="0" applyNumberFormat="1" applyFont="1" applyBorder="1" applyAlignment="1">
      <alignment wrapText="1"/>
    </xf>
    <xf numFmtId="1" fontId="0" fillId="7" borderId="22" xfId="0" applyNumberFormat="1" applyFill="1" applyBorder="1" applyAlignment="1">
      <alignment vertical="center"/>
    </xf>
    <xf numFmtId="0" fontId="0" fillId="7" borderId="23" xfId="0" applyFill="1" applyBorder="1" applyAlignment="1">
      <alignment vertical="center"/>
    </xf>
    <xf numFmtId="0" fontId="0" fillId="6" borderId="20" xfId="0" applyFill="1" applyBorder="1" applyProtection="1">
      <protection locked="0"/>
    </xf>
    <xf numFmtId="0" fontId="0" fillId="0" borderId="20" xfId="0" applyBorder="1" applyAlignment="1">
      <alignment vertical="center" wrapText="1"/>
    </xf>
    <xf numFmtId="44" fontId="0" fillId="6" borderId="20" xfId="0" applyNumberFormat="1"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7" borderId="20" xfId="0" applyFill="1" applyBorder="1" applyAlignment="1">
      <alignment vertical="center" wrapText="1"/>
    </xf>
    <xf numFmtId="44" fontId="0" fillId="7" borderId="22" xfId="0" applyNumberFormat="1" applyFill="1" applyBorder="1" applyAlignment="1">
      <alignment vertical="center"/>
    </xf>
    <xf numFmtId="0" fontId="0" fillId="0" borderId="24" xfId="0" applyBorder="1" applyAlignment="1">
      <alignment vertical="center" wrapText="1"/>
    </xf>
    <xf numFmtId="0" fontId="0" fillId="6" borderId="24" xfId="0" applyFill="1" applyBorder="1" applyAlignment="1" applyProtection="1">
      <alignment vertical="center"/>
      <protection locked="0"/>
    </xf>
    <xf numFmtId="0" fontId="0" fillId="6" borderId="1" xfId="0" applyFill="1" applyBorder="1" applyAlignment="1" applyProtection="1">
      <alignment vertical="center"/>
      <protection locked="0"/>
    </xf>
    <xf numFmtId="44" fontId="0" fillId="7" borderId="19" xfId="0" applyNumberFormat="1" applyFill="1" applyBorder="1" applyAlignment="1">
      <alignment vertical="center"/>
    </xf>
    <xf numFmtId="0" fontId="0" fillId="7" borderId="32" xfId="0" applyFill="1" applyBorder="1" applyAlignment="1" applyProtection="1">
      <alignment vertical="center"/>
      <protection locked="0"/>
    </xf>
    <xf numFmtId="44" fontId="0" fillId="0" borderId="29" xfId="0" applyNumberFormat="1" applyBorder="1" applyAlignment="1">
      <alignment vertical="center"/>
    </xf>
    <xf numFmtId="0" fontId="0" fillId="0" borderId="29" xfId="0" applyBorder="1" applyAlignment="1">
      <alignment vertical="center"/>
    </xf>
    <xf numFmtId="0" fontId="0" fillId="0" borderId="0" xfId="0" applyAlignment="1">
      <alignment wrapText="1"/>
    </xf>
    <xf numFmtId="1" fontId="0" fillId="0" borderId="0" xfId="0" applyNumberFormat="1"/>
    <xf numFmtId="0" fontId="2" fillId="0" borderId="33" xfId="0" applyFont="1" applyBorder="1" applyAlignment="1">
      <alignment wrapText="1"/>
    </xf>
    <xf numFmtId="1" fontId="2" fillId="0" borderId="33" xfId="0" applyNumberFormat="1" applyFont="1" applyBorder="1"/>
    <xf numFmtId="0" fontId="2" fillId="0" borderId="33" xfId="0" applyFont="1" applyBorder="1"/>
    <xf numFmtId="1" fontId="0" fillId="0" borderId="20" xfId="0" applyNumberFormat="1" applyBorder="1" applyAlignment="1">
      <alignment vertical="center" wrapText="1"/>
    </xf>
    <xf numFmtId="1" fontId="0" fillId="9" borderId="20" xfId="0" applyNumberFormat="1" applyFill="1" applyBorder="1" applyAlignment="1">
      <alignment vertical="center" wrapText="1"/>
    </xf>
    <xf numFmtId="0" fontId="0" fillId="0" borderId="0" xfId="0" applyAlignment="1">
      <alignment vertical="center"/>
    </xf>
    <xf numFmtId="1" fontId="0" fillId="0" borderId="20" xfId="0" applyNumberFormat="1" applyBorder="1" applyAlignment="1">
      <alignment horizontal="left" vertical="center"/>
    </xf>
    <xf numFmtId="1" fontId="0" fillId="9" borderId="20" xfId="0" applyNumberFormat="1" applyFill="1" applyBorder="1" applyAlignment="1">
      <alignment vertical="center"/>
    </xf>
    <xf numFmtId="0" fontId="2" fillId="0" borderId="19" xfId="0" applyFont="1" applyBorder="1" applyAlignment="1">
      <alignment vertical="center"/>
    </xf>
    <xf numFmtId="0" fontId="2" fillId="0" borderId="19" xfId="0" applyFont="1" applyBorder="1" applyAlignment="1">
      <alignment horizontal="left" vertical="center" indent="40"/>
    </xf>
    <xf numFmtId="0" fontId="3" fillId="7" borderId="21" xfId="0" applyFont="1" applyFill="1" applyBorder="1" applyAlignment="1">
      <alignment wrapText="1"/>
    </xf>
    <xf numFmtId="0" fontId="3" fillId="7" borderId="21" xfId="0" applyFont="1" applyFill="1" applyBorder="1" applyAlignment="1">
      <alignment horizontal="left" wrapText="1"/>
    </xf>
    <xf numFmtId="0" fontId="3" fillId="7" borderId="31" xfId="0" applyFont="1" applyFill="1" applyBorder="1" applyAlignment="1">
      <alignment wrapText="1"/>
    </xf>
    <xf numFmtId="1" fontId="2" fillId="7" borderId="33" xfId="0" applyNumberFormat="1" applyFont="1" applyFill="1" applyBorder="1"/>
    <xf numFmtId="1" fontId="0" fillId="7" borderId="0" xfId="0" applyNumberFormat="1" applyFill="1"/>
    <xf numFmtId="0" fontId="0" fillId="7" borderId="0" xfId="0" applyFill="1"/>
    <xf numFmtId="44" fontId="0" fillId="0" borderId="20" xfId="0" applyNumberFormat="1" applyBorder="1" applyAlignment="1">
      <alignment vertical="center"/>
    </xf>
    <xf numFmtId="44" fontId="0" fillId="6" borderId="20" xfId="0" applyNumberFormat="1" applyFill="1" applyBorder="1" applyProtection="1">
      <protection locked="0"/>
    </xf>
    <xf numFmtId="44" fontId="0" fillId="6" borderId="24" xfId="0" applyNumberFormat="1" applyFill="1" applyBorder="1" applyProtection="1">
      <protection locked="0"/>
    </xf>
    <xf numFmtId="1" fontId="0" fillId="6" borderId="25" xfId="0" applyNumberFormat="1" applyFill="1" applyBorder="1" applyAlignment="1" applyProtection="1">
      <alignment vertical="center"/>
      <protection locked="0"/>
    </xf>
    <xf numFmtId="1" fontId="0" fillId="6" borderId="21" xfId="0" applyNumberFormat="1" applyFill="1" applyBorder="1" applyAlignment="1" applyProtection="1">
      <alignment vertical="center"/>
      <protection locked="0"/>
    </xf>
    <xf numFmtId="1" fontId="0" fillId="6" borderId="22" xfId="0" applyNumberFormat="1" applyFill="1" applyBorder="1" applyAlignment="1">
      <alignment vertical="center"/>
    </xf>
    <xf numFmtId="1" fontId="0" fillId="6" borderId="23" xfId="0" applyNumberFormat="1" applyFill="1" applyBorder="1" applyAlignment="1">
      <alignment vertical="center"/>
    </xf>
    <xf numFmtId="1" fontId="0" fillId="6" borderId="26" xfId="0" applyNumberFormat="1" applyFill="1" applyBorder="1" applyAlignment="1">
      <alignment vertical="center"/>
    </xf>
    <xf numFmtId="1" fontId="0" fillId="6" borderId="27" xfId="0" applyNumberFormat="1" applyFill="1" applyBorder="1" applyAlignment="1">
      <alignment vertical="center"/>
    </xf>
    <xf numFmtId="0" fontId="0" fillId="8" borderId="18" xfId="0" applyFill="1" applyBorder="1" applyAlignment="1">
      <alignment horizontal="center"/>
    </xf>
    <xf numFmtId="0" fontId="0" fillId="8" borderId="0" xfId="0" applyFill="1" applyAlignment="1">
      <alignment horizontal="center"/>
    </xf>
    <xf numFmtId="0" fontId="0" fillId="5" borderId="0" xfId="0" applyFill="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5" xfId="0" applyFont="1" applyFill="1" applyBorder="1" applyAlignment="1">
      <alignment horizontal="center"/>
    </xf>
    <xf numFmtId="1" fontId="7" fillId="0" borderId="3" xfId="0" applyNumberFormat="1"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cellXfs>
  <cellStyles count="2">
    <cellStyle name="Currency" xfId="1" builtinId="4"/>
    <cellStyle name="Normal" xfId="0" builtinId="0"/>
  </cellStyles>
  <dxfs count="33">
    <dxf>
      <font>
        <strike val="0"/>
        <outline val="0"/>
        <shadow val="0"/>
        <vertAlign val="baseline"/>
        <sz val="11"/>
        <name val="Calibri"/>
        <family val="2"/>
      </font>
      <numFmt numFmtId="34" formatCode="_(&quot;$&quot;* #,##0.00_);_(&quot;$&quot;* \(#,##0.00\);_(&quot;$&quot;* &quot;-&quot;??_);_(@_)"/>
      <border outline="0">
        <left style="thin">
          <color rgb="FF000000"/>
        </left>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fill>
        <patternFill patternType="none"/>
      </fill>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ck">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font>
      <numFmt numFmtId="34" formatCode="_(&quot;$&quot;* #,##0.00_);_(&quot;$&quot;* \(#,##0.00\);_(&quot;$&quot;* &quot;-&quot;??_);_(@_)"/>
      <border outline="0">
        <left style="thin">
          <color rgb="FF000000"/>
        </left>
        <right style="thin">
          <color rgb="FF000000"/>
        </right>
        <top style="thin">
          <color rgb="FF000000"/>
        </top>
        <bottom style="thin">
          <color rgb="FF000000"/>
        </bottom>
      </border>
    </dxf>
    <dxf>
      <font>
        <b val="0"/>
        <strike val="0"/>
        <outline val="0"/>
        <shadow val="0"/>
        <vertAlign val="baseline"/>
        <sz val="11"/>
        <name val="Calibri"/>
        <family val="2"/>
      </font>
      <alignment horizontal="general" vertical="bottom" textRotation="0" wrapText="1" indent="0" justifyLastLine="0" shrinkToFit="0" readingOrder="0"/>
      <border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trike val="0"/>
        <outline val="0"/>
        <shadow val="0"/>
        <vertAlign val="baseline"/>
        <sz val="11"/>
        <name val="Calibri"/>
        <family val="2"/>
      </font>
    </dxf>
    <dxf>
      <border>
        <bottom style="thin">
          <color rgb="FF000000"/>
        </bottom>
      </border>
    </dxf>
    <dxf>
      <font>
        <strike val="0"/>
        <outline val="0"/>
        <shadow val="0"/>
        <vertAlign val="baseline"/>
        <sz val="11"/>
        <name val="Calibri"/>
        <family val="2"/>
      </font>
      <border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50CF8-D83C-412D-9A53-8068BBE3D68C}" name="Table2262" displayName="Table2262" ref="A9:AB30" totalsRowShown="0" headerRowDxfId="32" dataDxfId="30" headerRowBorderDxfId="31" tableBorderDxfId="29" totalsRowBorderDxfId="28">
  <autoFilter ref="A9:AB30" xr:uid="{E72413C0-77F2-48C1-BDAA-F8D3C33A6F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216E7AFF-E89B-4F1F-882D-BFF3C8131040}" name="Expense" dataDxfId="27"/>
    <tableColumn id="2" xr3:uid="{9B9F973F-22F8-4C18-A6C4-635B93F00B3E}" name="Total Budgeted" dataDxfId="26"/>
    <tableColumn id="9" xr3:uid="{A60BB5DB-93B9-43EE-82C2-20FF286E3BCE}" name="Jan-26" dataDxfId="25">
      <calculatedColumnFormula>SUM(O1:O9)</calculatedColumnFormula>
    </tableColumn>
    <tableColumn id="10" xr3:uid="{71D3F2B2-C361-4640-A910-B9B84C902C06}" name="Feb-26" dataDxfId="24">
      <calculatedColumnFormula>SUM(P1:P9)</calculatedColumnFormula>
    </tableColumn>
    <tableColumn id="11" xr3:uid="{16FB9FC7-652C-457C-B35F-CCE0E9402047}" name="Mar-26" dataDxfId="23">
      <calculatedColumnFormula>SUM(Q1:Q9)</calculatedColumnFormula>
    </tableColumn>
    <tableColumn id="12" xr3:uid="{95BEC4AA-13CA-44E6-B9BF-EFFFDC4E2EF4}" name="Apr-26" dataDxfId="22">
      <calculatedColumnFormula>SUM(R1:R9)</calculatedColumnFormula>
    </tableColumn>
    <tableColumn id="13" xr3:uid="{47E56051-BE48-4911-A644-9968684DD693}" name="May-26" dataDxfId="21">
      <calculatedColumnFormula>SUM(S1:S9)</calculatedColumnFormula>
    </tableColumn>
    <tableColumn id="14" xr3:uid="{FEC957FE-0B64-46AD-B20E-6C5A88C44CDA}" name="Jun-26" dataDxfId="20">
      <calculatedColumnFormula>SUM(T1:T9)</calculatedColumnFormula>
    </tableColumn>
    <tableColumn id="4" xr3:uid="{30C510BE-108B-4DF8-9265-03A54F2ED3A1}" name="Jul-26" dataDxfId="19"/>
    <tableColumn id="5" xr3:uid="{9817F705-C5E0-4335-892F-382F93F3C0F4}" name="Aug-26" dataDxfId="18"/>
    <tableColumn id="6" xr3:uid="{9EA16ADA-7C6C-441F-823B-3C25EBCFED95}" name="Sep-26" dataDxfId="17"/>
    <tableColumn id="7" xr3:uid="{9975832E-2D70-45BF-8CE9-AACBDBF210DC}" name="Oct-26" dataDxfId="16"/>
    <tableColumn id="8" xr3:uid="{038BC730-16BB-4648-BB99-37CDBF1254DD}" name="Nov-26" dataDxfId="15"/>
    <tableColumn id="22" xr3:uid="{1623A028-2D14-4249-AEA3-D6C5DD17C6F2}" name="Dec-26" dataDxfId="14"/>
    <tableColumn id="15" xr3:uid="{DA020BE5-DDD4-4242-A48E-1E799BFC9D15}" name="Jan-27" dataDxfId="13">
      <calculatedColumnFormula>SUM(AA1:AA9)</calculatedColumnFormula>
    </tableColumn>
    <tableColumn id="16" xr3:uid="{C16BE1F6-E386-4850-8DC9-6F4C0F704FBA}" name="Feb-27" dataDxfId="12">
      <calculatedColumnFormula>SUM(AB1:AB9)</calculatedColumnFormula>
    </tableColumn>
    <tableColumn id="17" xr3:uid="{4A8D8DA5-A12D-44CF-9EAD-6D0D16198DB5}" name="Mar-27" dataDxfId="11">
      <calculatedColumnFormula>SUM(AC1:AC9)</calculatedColumnFormula>
    </tableColumn>
    <tableColumn id="18" xr3:uid="{5A3EF9F1-A9BB-4C76-A1A3-C7226259D78F}" name="Apr-27" dataDxfId="10">
      <calculatedColumnFormula>SUM(AD1:AD9)</calculatedColumnFormula>
    </tableColumn>
    <tableColumn id="19" xr3:uid="{7558D060-8A08-40AE-91C2-33D2950963BD}" name="May-27" dataDxfId="9">
      <calculatedColumnFormula>SUM(AE1:AE9)</calculatedColumnFormula>
    </tableColumn>
    <tableColumn id="20" xr3:uid="{61F0F81A-31AE-4E63-94D3-4FC0EF17129E}" name="Jun-27" dataDxfId="8">
      <calculatedColumnFormula>SUM(AF1:AF9)</calculatedColumnFormula>
    </tableColumn>
    <tableColumn id="23" xr3:uid="{6B8121D4-C013-4FCF-975F-8C47D9B5C1CB}" name="Jul-27" dataDxfId="7"/>
    <tableColumn id="24" xr3:uid="{4589984A-4E14-4C87-BC09-D93495C9221F}" name="Aug-27" dataDxfId="6"/>
    <tableColumn id="25" xr3:uid="{20DEBF16-3F3C-4CB6-ABAC-DCAF7860D008}" name="Sep-27" dataDxfId="5"/>
    <tableColumn id="27" xr3:uid="{921C7EEA-0B23-4BB1-826F-588EDA791DD2}" name="Oct-27" dataDxfId="4"/>
    <tableColumn id="26" xr3:uid="{A18DE203-487A-4847-AD43-E113FD61824B}" name="Nov-27" dataDxfId="3"/>
    <tableColumn id="29" xr3:uid="{2A776354-B1C4-4CB3-A09C-FF948D0D4BF1}" name="Dec-27" dataDxfId="2"/>
    <tableColumn id="21" xr3:uid="{194AF607-037A-4FC7-B0C9-3BA27FEAA5B4}" name="Balance Remaining" dataDxfId="1">
      <calculatedColumnFormula>T9</calculatedColumnFormula>
    </tableColumn>
    <tableColumn id="3" xr3:uid="{3093BA1A-FFB7-455C-B760-168F8308F6C2}" name="Total" dataDxfId="0">
      <calculatedColumnFormula>Table2262[[#This Row],[Total Budgeted]]+Table2262[[#This Row],[Jan-26]]+Table2262[[#This Row],[Feb-26]]+Table2262[[#This Row],[Mar-26]]+Table2262[[#This Row],[Apr-26]]+Table2262[[#This Row],[May-26]]+Table2262[[#This Row],[Jun-26]]+Table2262[[#This Row],[Jan-27]]+Table2262[[#This Row],[Feb-27]]+Table2262[[#This Row],[Mar-27]]+Table2262[[#This Row],[Apr-27]]+Table2262[[#This Row],[May-27]]+Table2262[[#This Row],[Jun-27]]</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0E65-326D-4C8C-BC45-31FE10125F01}">
  <dimension ref="A1:F33"/>
  <sheetViews>
    <sheetView tabSelected="1" workbookViewId="0">
      <pane xSplit="1" ySplit="4" topLeftCell="B5" activePane="bottomRight" state="frozen"/>
      <selection pane="topRight"/>
      <selection pane="bottomLeft"/>
      <selection pane="bottomRight" activeCell="A26" sqref="A26"/>
    </sheetView>
  </sheetViews>
  <sheetFormatPr defaultColWidth="0" defaultRowHeight="14.4" zeroHeight="1" x14ac:dyDescent="0.3"/>
  <cols>
    <col min="1" max="1" width="53.109375" customWidth="1"/>
    <col min="2" max="4" width="20.33203125" customWidth="1"/>
    <col min="5" max="5" width="19" customWidth="1"/>
    <col min="6" max="6" width="65.21875" customWidth="1"/>
    <col min="7" max="16384" width="8.88671875" hidden="1"/>
  </cols>
  <sheetData>
    <row r="1" spans="1:6" ht="28.8" customHeight="1" x14ac:dyDescent="0.3">
      <c r="A1" s="86" t="s">
        <v>0</v>
      </c>
      <c r="B1" s="85"/>
      <c r="C1" s="85"/>
      <c r="D1" s="85"/>
      <c r="E1" s="85"/>
      <c r="F1" s="85"/>
    </row>
    <row r="2" spans="1:6" ht="19.2" customHeight="1" x14ac:dyDescent="0.3">
      <c r="A2" s="1" t="s">
        <v>1</v>
      </c>
      <c r="B2" s="97"/>
      <c r="C2" s="98"/>
      <c r="D2" s="98"/>
      <c r="E2" s="98"/>
      <c r="F2" s="99"/>
    </row>
    <row r="3" spans="1:6" ht="19.2" customHeight="1" thickBot="1" x14ac:dyDescent="0.35">
      <c r="A3" s="2" t="s">
        <v>2</v>
      </c>
      <c r="B3" s="96"/>
      <c r="C3" s="100"/>
      <c r="D3" s="100"/>
      <c r="E3" s="100"/>
      <c r="F3" s="101"/>
    </row>
    <row r="4" spans="1:6" ht="45.6" customHeight="1" x14ac:dyDescent="0.3">
      <c r="A4" s="58" t="s">
        <v>3</v>
      </c>
      <c r="B4" s="59" t="s">
        <v>84</v>
      </c>
      <c r="C4" s="59" t="s">
        <v>85</v>
      </c>
      <c r="D4" s="59" t="s">
        <v>86</v>
      </c>
      <c r="E4" s="59" t="s">
        <v>4</v>
      </c>
      <c r="F4" s="58" t="s">
        <v>5</v>
      </c>
    </row>
    <row r="5" spans="1:6" ht="24" customHeight="1" x14ac:dyDescent="0.3">
      <c r="A5" s="87" t="s">
        <v>6</v>
      </c>
      <c r="B5" s="60"/>
      <c r="C5" s="60"/>
      <c r="D5" s="60"/>
      <c r="E5" s="60"/>
      <c r="F5" s="61"/>
    </row>
    <row r="6" spans="1:6" ht="49.8" customHeight="1" x14ac:dyDescent="0.3">
      <c r="A6" s="63" t="s">
        <v>7</v>
      </c>
      <c r="B6" s="64"/>
      <c r="C6" s="64"/>
      <c r="D6" s="64"/>
      <c r="E6" s="93">
        <f>B6+C6+D6</f>
        <v>0</v>
      </c>
      <c r="F6" s="62"/>
    </row>
    <row r="7" spans="1:6" ht="18.600000000000001" customHeight="1" x14ac:dyDescent="0.3">
      <c r="A7" s="63" t="s">
        <v>8</v>
      </c>
      <c r="B7" s="64"/>
      <c r="C7" s="64"/>
      <c r="D7" s="64"/>
      <c r="E7" s="93">
        <f t="shared" ref="E7:E10" si="0">B7+C7+D7</f>
        <v>0</v>
      </c>
      <c r="F7" s="65"/>
    </row>
    <row r="8" spans="1:6" ht="18.600000000000001" customHeight="1" x14ac:dyDescent="0.3">
      <c r="A8" s="63" t="s">
        <v>9</v>
      </c>
      <c r="B8" s="64"/>
      <c r="C8" s="64"/>
      <c r="D8" s="64"/>
      <c r="E8" s="93">
        <f t="shared" si="0"/>
        <v>0</v>
      </c>
      <c r="F8" s="65"/>
    </row>
    <row r="9" spans="1:6" ht="18.600000000000001" customHeight="1" x14ac:dyDescent="0.3">
      <c r="A9" s="66" t="s">
        <v>10</v>
      </c>
      <c r="B9" s="64"/>
      <c r="C9" s="64"/>
      <c r="D9" s="64"/>
      <c r="E9" s="93">
        <f t="shared" si="0"/>
        <v>0</v>
      </c>
      <c r="F9" s="65"/>
    </row>
    <row r="10" spans="1:6" ht="18.600000000000001" customHeight="1" x14ac:dyDescent="0.3">
      <c r="A10" s="63" t="s">
        <v>11</v>
      </c>
      <c r="B10" s="64"/>
      <c r="C10" s="64"/>
      <c r="D10" s="64"/>
      <c r="E10" s="93">
        <f t="shared" si="0"/>
        <v>0</v>
      </c>
      <c r="F10" s="65"/>
    </row>
    <row r="11" spans="1:6" ht="70.2" customHeight="1" x14ac:dyDescent="0.3">
      <c r="A11" s="88" t="s">
        <v>12</v>
      </c>
      <c r="B11" s="67"/>
      <c r="C11" s="67"/>
      <c r="D11" s="67"/>
      <c r="E11" s="67"/>
      <c r="F11" s="61"/>
    </row>
    <row r="12" spans="1:6" ht="35.4" customHeight="1" x14ac:dyDescent="0.3">
      <c r="A12" s="63" t="s">
        <v>13</v>
      </c>
      <c r="B12" s="94"/>
      <c r="C12" s="94"/>
      <c r="D12" s="94"/>
      <c r="E12" s="93">
        <f>B12+C12+D12</f>
        <v>0</v>
      </c>
      <c r="F12" s="65"/>
    </row>
    <row r="13" spans="1:6" ht="18.600000000000001" customHeight="1" x14ac:dyDescent="0.3">
      <c r="A13" s="63" t="s">
        <v>14</v>
      </c>
      <c r="B13" s="94"/>
      <c r="C13" s="94"/>
      <c r="D13" s="94"/>
      <c r="E13" s="93">
        <f t="shared" ref="E13:E20" si="1">B13+C13+D13</f>
        <v>0</v>
      </c>
      <c r="F13" s="65"/>
    </row>
    <row r="14" spans="1:6" ht="18.600000000000001" customHeight="1" x14ac:dyDescent="0.3">
      <c r="A14" s="63" t="s">
        <v>15</v>
      </c>
      <c r="B14" s="94"/>
      <c r="C14" s="94"/>
      <c r="D14" s="94"/>
      <c r="E14" s="93">
        <f t="shared" si="1"/>
        <v>0</v>
      </c>
      <c r="F14" s="65"/>
    </row>
    <row r="15" spans="1:6" ht="18.600000000000001" customHeight="1" x14ac:dyDescent="0.3">
      <c r="A15" s="63" t="s">
        <v>16</v>
      </c>
      <c r="B15" s="94"/>
      <c r="C15" s="94"/>
      <c r="D15" s="94"/>
      <c r="E15" s="93">
        <f t="shared" si="1"/>
        <v>0</v>
      </c>
      <c r="F15" s="65"/>
    </row>
    <row r="16" spans="1:6" ht="18.600000000000001" customHeight="1" x14ac:dyDescent="0.3">
      <c r="A16" s="63" t="s">
        <v>17</v>
      </c>
      <c r="B16" s="94"/>
      <c r="C16" s="94"/>
      <c r="D16" s="94"/>
      <c r="E16" s="93">
        <f t="shared" si="1"/>
        <v>0</v>
      </c>
      <c r="F16" s="65"/>
    </row>
    <row r="17" spans="1:6" ht="35.4" customHeight="1" x14ac:dyDescent="0.3">
      <c r="A17" s="63" t="s">
        <v>18</v>
      </c>
      <c r="B17" s="94"/>
      <c r="C17" s="94"/>
      <c r="D17" s="94"/>
      <c r="E17" s="93">
        <f t="shared" si="1"/>
        <v>0</v>
      </c>
      <c r="F17" s="65"/>
    </row>
    <row r="18" spans="1:6" ht="18.600000000000001" customHeight="1" x14ac:dyDescent="0.3">
      <c r="A18" s="63" t="s">
        <v>19</v>
      </c>
      <c r="B18" s="94"/>
      <c r="C18" s="94"/>
      <c r="D18" s="94"/>
      <c r="E18" s="93">
        <f t="shared" si="1"/>
        <v>0</v>
      </c>
      <c r="F18" s="65"/>
    </row>
    <row r="19" spans="1:6" ht="18.600000000000001" customHeight="1" x14ac:dyDescent="0.3">
      <c r="A19" s="68" t="s">
        <v>11</v>
      </c>
      <c r="B19" s="95"/>
      <c r="C19" s="95"/>
      <c r="D19" s="95"/>
      <c r="E19" s="93">
        <f t="shared" si="1"/>
        <v>0</v>
      </c>
      <c r="F19" s="69"/>
    </row>
    <row r="20" spans="1:6" ht="28.8" x14ac:dyDescent="0.3">
      <c r="A20" s="6" t="s">
        <v>20</v>
      </c>
      <c r="B20" s="73">
        <f>SUM(B6:B19)</f>
        <v>0</v>
      </c>
      <c r="C20" s="73">
        <f>SUM(C6:C19)</f>
        <v>0</v>
      </c>
      <c r="D20" s="73">
        <f>SUM(D6:D19)</f>
        <v>0</v>
      </c>
      <c r="E20" s="93">
        <f t="shared" si="1"/>
        <v>0</v>
      </c>
      <c r="F20" s="70"/>
    </row>
    <row r="21" spans="1:6" ht="23.4" customHeight="1" x14ac:dyDescent="0.3">
      <c r="A21" s="89" t="s">
        <v>21</v>
      </c>
      <c r="B21" s="71"/>
      <c r="C21" s="71"/>
      <c r="D21" s="71"/>
      <c r="E21" s="71"/>
      <c r="F21" s="72"/>
    </row>
    <row r="22" spans="1:6" ht="35.4" customHeight="1" x14ac:dyDescent="0.3">
      <c r="A22" s="63" t="s">
        <v>22</v>
      </c>
      <c r="B22" s="64">
        <f>0.1*SUM(B6:B19)</f>
        <v>0</v>
      </c>
      <c r="C22" s="64">
        <f>0.1*SUM(C6:C19)</f>
        <v>0</v>
      </c>
      <c r="D22" s="64">
        <f>0.1*SUM(D6:D19)</f>
        <v>0</v>
      </c>
      <c r="E22" s="93">
        <f>B22+C22+D22</f>
        <v>0</v>
      </c>
      <c r="F22" s="65"/>
    </row>
    <row r="23" spans="1:6" ht="20.399999999999999" customHeight="1" x14ac:dyDescent="0.3">
      <c r="A23" s="3" t="s">
        <v>23</v>
      </c>
      <c r="B23" s="64"/>
      <c r="C23" s="64"/>
      <c r="D23" s="64"/>
      <c r="E23" s="93">
        <f>B23+C23+D23</f>
        <v>0</v>
      </c>
      <c r="F23" s="65"/>
    </row>
    <row r="24" spans="1:6" ht="28.8" customHeight="1" x14ac:dyDescent="0.3">
      <c r="A24" s="4" t="s">
        <v>24</v>
      </c>
      <c r="B24" s="73">
        <f>B20+B22-B23</f>
        <v>0</v>
      </c>
      <c r="C24" s="73">
        <f t="shared" ref="C24:D24" si="2">C20+C22-C23</f>
        <v>0</v>
      </c>
      <c r="D24" s="73">
        <f t="shared" si="2"/>
        <v>0</v>
      </c>
      <c r="E24" s="93">
        <f>B24+C24+D24</f>
        <v>0</v>
      </c>
      <c r="F24" s="74"/>
    </row>
    <row r="25" spans="1:6" ht="36" customHeight="1" x14ac:dyDescent="0.3">
      <c r="A25" s="77" t="s">
        <v>25</v>
      </c>
      <c r="B25" s="78" t="s">
        <v>26</v>
      </c>
      <c r="C25" s="90"/>
      <c r="D25" s="90"/>
      <c r="E25" s="90"/>
      <c r="F25" s="79" t="s">
        <v>27</v>
      </c>
    </row>
    <row r="26" spans="1:6" s="82" customFormat="1" ht="64.2" customHeight="1" x14ac:dyDescent="0.3">
      <c r="A26" s="5" t="s">
        <v>28</v>
      </c>
      <c r="B26" s="80" t="s">
        <v>29</v>
      </c>
      <c r="C26" s="81"/>
      <c r="D26" s="81"/>
      <c r="E26" s="81"/>
      <c r="F26" s="65"/>
    </row>
    <row r="27" spans="1:6" s="82" customFormat="1" ht="105.6" customHeight="1" x14ac:dyDescent="0.3">
      <c r="A27" s="63" t="s">
        <v>30</v>
      </c>
      <c r="B27" s="83" t="s">
        <v>31</v>
      </c>
      <c r="C27" s="84"/>
      <c r="D27" s="84"/>
      <c r="E27" s="84"/>
      <c r="F27" s="65"/>
    </row>
    <row r="28" spans="1:6" s="82" customFormat="1" ht="46.2" customHeight="1" x14ac:dyDescent="0.3">
      <c r="A28" s="63" t="s">
        <v>32</v>
      </c>
      <c r="B28" s="83" t="s">
        <v>31</v>
      </c>
      <c r="C28" s="84"/>
      <c r="D28" s="84"/>
      <c r="E28" s="84"/>
      <c r="F28" s="65"/>
    </row>
    <row r="29" spans="1:6" s="82" customFormat="1" ht="46.2" customHeight="1" x14ac:dyDescent="0.3">
      <c r="A29" s="63" t="s">
        <v>33</v>
      </c>
      <c r="B29" s="83" t="s">
        <v>34</v>
      </c>
      <c r="C29" s="84"/>
      <c r="D29" s="84"/>
      <c r="E29" s="84"/>
      <c r="F29" s="65"/>
    </row>
    <row r="30" spans="1:6" s="82" customFormat="1" ht="35.4" customHeight="1" x14ac:dyDescent="0.3">
      <c r="A30" s="63" t="s">
        <v>35</v>
      </c>
      <c r="B30" s="83" t="s">
        <v>36</v>
      </c>
      <c r="C30" s="84"/>
      <c r="D30" s="84"/>
      <c r="E30" s="84"/>
      <c r="F30" s="65"/>
    </row>
    <row r="31" spans="1:6" x14ac:dyDescent="0.3">
      <c r="A31" s="75" t="s">
        <v>37</v>
      </c>
      <c r="B31" s="91"/>
      <c r="C31" s="91"/>
      <c r="D31" s="91"/>
      <c r="E31" s="91"/>
      <c r="F31" s="92"/>
    </row>
    <row r="32" spans="1:6" hidden="1" x14ac:dyDescent="0.3">
      <c r="A32" s="75"/>
      <c r="B32" s="76"/>
      <c r="C32" s="76"/>
      <c r="D32" s="76"/>
      <c r="E32" s="76"/>
    </row>
    <row r="33" spans="1:5" hidden="1" x14ac:dyDescent="0.3">
      <c r="A33" s="75"/>
      <c r="B33" s="76"/>
      <c r="C33" s="76"/>
      <c r="D33" s="76"/>
      <c r="E33" s="76"/>
    </row>
  </sheetData>
  <sheetProtection sheet="1" objects="1" scenarios="1" formatRows="0"/>
  <dataValidations count="49">
    <dataValidation type="decimal" allowBlank="1" showErrorMessage="1" errorTitle="Wrong data format" error="Please enter a whole number" prompt="Enter the estimated fare revenue, as a whole number, for July 1, 2025 through June 30, 2026" sqref="C23:D23" xr:uid="{17B81981-14F4-4772-873D-19687E3CF713}">
      <formula1>0</formula1>
      <formula2>999999999999</formula2>
    </dataValidation>
    <dataValidation allowBlank="1" showErrorMessage="1" prompt="Enter the applicant organization" sqref="B2:F2" xr:uid="{06C3A63C-A24D-464E-9097-9A54EB026653}"/>
    <dataValidation allowBlank="1" showErrorMessage="1" prompt="Enter the project name" sqref="B3:F3" xr:uid="{5717FC26-10C9-4DA0-B6A2-323AD8A7E3B6}"/>
    <dataValidation type="whole" allowBlank="1" showErrorMessage="1" errorTitle="Wrong data format" error="Please enter a whole number" prompt="Enter the staff salaries, as a whole number, for January 1, 2025 through June 30, 2025" sqref="B6" xr:uid="{8603922D-8CB5-43F9-8ABE-E6249D3B979B}">
      <formula1>0</formula1>
      <formula2>999999999999</formula2>
    </dataValidation>
    <dataValidation type="whole" allowBlank="1" showErrorMessage="1" errorTitle="Wrong data format" error="Please enter a whole number" prompt="Enter the staff fringe expenses, as a whole number, for January 1, 2025 through June 30, 2025" sqref="B7" xr:uid="{3956774D-B5F0-492A-80DE-DCA405BBD790}">
      <formula1>0</formula1>
      <formula2>999999999999</formula2>
    </dataValidation>
    <dataValidation type="whole" allowBlank="1" showErrorMessage="1" errorTitle="Wrong data format" error="Please enter a whole number" prompt="Enter the driver reimbursement, as a whole number, for January 1, 2025 through June 30, 2025" sqref="B8:B9" xr:uid="{63460820-DB5A-47FA-BC96-C39CA8D2934B}">
      <formula1>0</formula1>
      <formula2>999999999999</formula2>
    </dataValidation>
    <dataValidation type="whole" allowBlank="1" showErrorMessage="1" errorTitle="Wrong data format" error="Please enter a whole number" prompt="Enter other expenses, as a whole number, for January 1, 2025 through June 30, 2025" sqref="B10" xr:uid="{2F3C5A04-5FCF-43EA-AEE6-6863A4CC95CB}">
      <formula1>0</formula1>
      <formula2>999999999999</formula2>
    </dataValidation>
    <dataValidation type="decimal" allowBlank="1" showErrorMessage="1" errorTitle="Wrong data format" error="Please enter a whole number" prompt="Enter the staff salaries, as a whole number, for July 1, 2025 through June 30, 2026" sqref="C6:D6" xr:uid="{E6220FB1-9AD0-4D61-9192-C79C53204892}">
      <formula1>0</formula1>
      <formula2>999999999999</formula2>
    </dataValidation>
    <dataValidation type="decimal" allowBlank="1" showErrorMessage="1" errorTitle="Wrong data format" error="Please enter a whole number" prompt="Enter the staff fringe expenses, as a whole number, for July 1, 2025 through June 30, 2026" sqref="C7:D7" xr:uid="{2764F590-9430-425D-8782-495133A37B81}">
      <formula1>0</formula1>
      <formula2>999999999999</formula2>
    </dataValidation>
    <dataValidation type="decimal" allowBlank="1" showErrorMessage="1" errorTitle="Wrong data format" error="Please enter a whole number" prompt="Enter the driver reimbursement, as a whole number, for July 1, 2025 through June 30, 2026" sqref="C8:D9" xr:uid="{16F69295-A14B-487F-ABC2-3E8542C0B7A0}">
      <formula1>0</formula1>
      <formula2>999999999999</formula2>
    </dataValidation>
    <dataValidation type="decimal" allowBlank="1" showErrorMessage="1" errorTitle="Wrong data format" error="Please enter a whole number" prompt="Enter other expenses, as a whole number, for July 1, 2025 through June 30, 2026" sqref="C10:D10" xr:uid="{9FF986E9-9185-49B9-8794-F1416C4CF295}">
      <formula1>0</formula1>
      <formula2>999999999999</formula2>
    </dataValidation>
    <dataValidation type="decimal" allowBlank="1" showErrorMessage="1" errorTitle="Wrong data format" error="Please enter a whole number" prompt="Enter contracted transportation service costs, as a whole number, for January 1, 2025 through June 30, 2025" sqref="B12" xr:uid="{FFE93431-EC01-49C9-B838-58AD91B4C15F}">
      <formula1>0</formula1>
      <formula2>999999999999</formula2>
    </dataValidation>
    <dataValidation type="decimal" allowBlank="1" showErrorMessage="1" errorTitle="Wrong data format" error="Please enter a whole number" prompt="Enter the fuel costs, as a whole number, for January 1, 2025 through June 30, 2025" sqref="B13" xr:uid="{FD040FEC-BA3B-4182-84B5-7B985D109215}">
      <formula1>0</formula1>
      <formula2>999999999999</formula2>
    </dataValidation>
    <dataValidation type="decimal" allowBlank="1" showErrorMessage="1" errorTitle="Wrong data format" error="Please enter a whole number" prompt="Enter the vehicle supplie costs, as a whole number, for January 1, 2025 through June 30, 2025" sqref="B14" xr:uid="{16F2C84D-399B-49E2-886D-FBB662A32E3A}">
      <formula1>0</formula1>
      <formula2>999999999999</formula2>
    </dataValidation>
    <dataValidation type="decimal" allowBlank="1" showErrorMessage="1" errorTitle="Wrong data format" error="Please enter a whole number" prompt="Enter the vehicle maintenance costs, as a whole number, for January 1, 2025 through June 30, 2025" sqref="B15" xr:uid="{A7CF67AF-F8E3-4369-BAA4-85F84E329717}">
      <formula1>0</formula1>
      <formula2>999999999999</formula2>
    </dataValidation>
    <dataValidation type="decimal" allowBlank="1" showErrorMessage="1" errorTitle="Wrong data format" error="Please enter a whole number" prompt="Enter the software costs, as a whole number, for January 1, 2025 through June 30, 2025" sqref="B16" xr:uid="{8E755729-DF10-4C23-8448-B2A2524E7E9D}">
      <formula1>0</formula1>
      <formula2>999999999999</formula2>
    </dataValidation>
    <dataValidation type="decimal" allowBlank="1" showErrorMessage="1" errorTitle="Wrong data format" error="Please enter a whole number" prompt="Enter the marketing costs, as a whole number, for January 1, 2025 through June 30, 2025" sqref="B17" xr:uid="{2868311A-5445-4853-BA81-2A66263D2581}">
      <formula1>0</formula1>
      <formula2>999999999999</formula2>
    </dataValidation>
    <dataValidation type="decimal" allowBlank="1" showErrorMessage="1" errorTitle="Wrong data format" error="Please enter a whole number" prompt="Enter the translation costs, as a whole number, for January 1, 2025 through June 30, 2025" sqref="B18" xr:uid="{3B11595E-D648-4D33-B091-7E177A804045}">
      <formula1>0</formula1>
      <formula2>999999999999</formula2>
    </dataValidation>
    <dataValidation type="decimal" allowBlank="1" showErrorMessage="1" errorTitle="Wrong data format" error="Please enter a whole number" prompt="Enter the other service costs, as a whole number, for January 1, 2025 through June 30, 2025" sqref="B19:B20 C20:D20" xr:uid="{4A2B5E39-A9D3-41E4-8857-535DFA1CFF1E}">
      <formula1>0</formula1>
      <formula2>999999999999</formula2>
    </dataValidation>
    <dataValidation type="decimal" allowBlank="1" showErrorMessage="1" errorTitle="Wrong data format" error="Please enter a whole number" prompt="Enter contracted transportation service costs, as a whole number, for July 1, 2025 through June 30, 2026" sqref="C12:D12" xr:uid="{0802BD5B-B3DC-4314-AC9C-3AFE84587E83}">
      <formula1>0</formula1>
      <formula2>999999999999</formula2>
    </dataValidation>
    <dataValidation type="decimal" allowBlank="1" showErrorMessage="1" errorTitle="Wrong data format" error="Please enter a whole number" prompt="Enter the fuel costs, as a whole number, for July 1, 2025 through June 30, 2026" sqref="C13:D13" xr:uid="{8B3643BE-7377-4B19-BD2A-6CD941CA97CD}">
      <formula1>0</formula1>
      <formula2>999999999999</formula2>
    </dataValidation>
    <dataValidation type="decimal" allowBlank="1" showErrorMessage="1" errorTitle="Wrong data format" error="Please enter a whole number" prompt="Enter the vehicle supplie costs, as a whole number, for July 1, 2025 through June 30, 2026" sqref="C14:D14" xr:uid="{234BEBC8-F835-4427-91FF-A657A14B523A}">
      <formula1>0</formula1>
      <formula2>999999999999</formula2>
    </dataValidation>
    <dataValidation type="decimal" allowBlank="1" showErrorMessage="1" errorTitle="Wrong data format" error="Please enter a whole number" prompt="Enter the vehicle maintenance costs, as a whole number, for July 1, 2025 through June 30, 2026" sqref="C15:D15" xr:uid="{43891F80-8FD5-49E0-A62D-D934C1874216}">
      <formula1>0</formula1>
      <formula2>999999999999</formula2>
    </dataValidation>
    <dataValidation type="decimal" allowBlank="1" showErrorMessage="1" errorTitle="Wrong data format" error="Please enter a whole number" prompt="Enter the software costs, as a whole number, for July 1, 2025 through June 30, 2026" sqref="C16:D16" xr:uid="{6F6EF300-6C95-4518-8BB1-2DA22E48D1C9}">
      <formula1>0</formula1>
      <formula2>999999999999</formula2>
    </dataValidation>
    <dataValidation type="decimal" allowBlank="1" showErrorMessage="1" errorTitle="Wrong data format" error="Please enter a whole number" prompt="Enter the marketing costs, as a whole number, for July 1, 2025 through June 30, 2026" sqref="C17:D17" xr:uid="{8CED85B0-DBE3-4BD5-98A7-C3E25A7334DA}">
      <formula1>0</formula1>
      <formula2>999999999999</formula2>
    </dataValidation>
    <dataValidation type="decimal" allowBlank="1" showErrorMessage="1" errorTitle="Wrong data format" error="Please enter a whole number" prompt="Enter the translation costs, as a whole number, for July 1, 2025 through June 30, 2026" sqref="C18:D18" xr:uid="{1A2842FE-59A3-4F01-A4C7-F9EE86360F5D}">
      <formula1>0</formula1>
      <formula2>999999999999</formula2>
    </dataValidation>
    <dataValidation type="decimal" allowBlank="1" showErrorMessage="1" errorTitle="Wrong data format" error="Please enter a whole number" prompt="Enter the other service costs, as a whole number, for July 1, 2025 through June 30, 2026" sqref="C19:D19" xr:uid="{09B44BC2-8A02-4D45-B9FC-A787672D361E}">
      <formula1>0</formula1>
      <formula2>999999999999</formula2>
    </dataValidation>
    <dataValidation type="decimal" allowBlank="1" showErrorMessage="1" errorTitle="Wrong data format" error="Please enter a whole number" prompt="Enter indirect expenses, a whole number, for January 1, 2025 through June 30, 2025" sqref="B22 D22" xr:uid="{7A3660BC-191B-43C2-A860-A26C0DAADB51}">
      <formula1>0</formula1>
      <formula2>999999999999</formula2>
    </dataValidation>
    <dataValidation type="decimal" allowBlank="1" showErrorMessage="1" errorTitle="Wrong data format" error="Please enter a whole number" prompt="Enter indirect expenses, a whole number, for July 1, 2025 through June 30, 2026" sqref="C22" xr:uid="{5BC89BFC-71AE-43E3-B500-25FB15208BC1}">
      <formula1>0</formula1>
      <formula2>999999999999</formula2>
    </dataValidation>
    <dataValidation type="decimal" allowBlank="1" showErrorMessage="1" errorTitle="Wrong data format" error="Please enter a whole number" prompt="Enter the estimated fare revenue, as a whole number, for January 1, 2025 through June 30, 2025" sqref="B23" xr:uid="{E600E853-19D5-4990-941E-0C78C2510F2F}">
      <formula1>0</formula1>
      <formula2>999999999999</formula2>
    </dataValidation>
    <dataValidation allowBlank="1" showErrorMessage="1" prompt="Enter any relevant detail or explanation for staff salary expenses" sqref="F6" xr:uid="{9726D7C6-DDDB-4500-937B-6146B45375E1}"/>
    <dataValidation allowBlank="1" showErrorMessage="1" prompt="Enter any relevant detail or explanation for staff fringe expenses" sqref="F7" xr:uid="{0B94F293-3648-4C36-9CEF-8AD5159F2E14}"/>
    <dataValidation allowBlank="1" showErrorMessage="1" prompt="Enter any relevant detail or explanation for driver reimbursement expenses" sqref="F8:F9" xr:uid="{6185BBF0-163B-4F52-ACF5-1DC0E267B6C7}"/>
    <dataValidation allowBlank="1" showErrorMessage="1" prompt="Enter any relevant detail or explanation for other expenses" sqref="F10" xr:uid="{3A23AD85-6FA0-4444-87B6-CF35557CD0C7}"/>
    <dataValidation allowBlank="1" showErrorMessage="1" prompt="Enter any relevant detail or explanation for any contracted transportation service costs" sqref="F12" xr:uid="{7ECA3E19-92A6-4AC5-A8EA-1409FCE942FA}"/>
    <dataValidation allowBlank="1" showErrorMessage="1" prompt="Enter any relevant detail or explanation for fuel costs" sqref="F13" xr:uid="{E5A21375-5C9F-49DF-848A-CB6F28957137}"/>
    <dataValidation allowBlank="1" showErrorMessage="1" prompt="Enter any relevant detail or explanation for vehicle supplies, like tires" sqref="F14" xr:uid="{F618E6C8-018F-4D1D-9419-EC33B9BA978D}"/>
    <dataValidation allowBlank="1" showErrorMessage="1" prompt="Enter any relevant detail or explanation for vehicle maintenance costs" sqref="F15" xr:uid="{C43C904B-A9E8-401A-852C-55A3CF45AE4B}"/>
    <dataValidation allowBlank="1" showErrorMessage="1" prompt="Enter any relevant detail or explanation for software costs" sqref="F16" xr:uid="{126B1B02-F7CD-4A9E-ACF8-0C025E55DF95}"/>
    <dataValidation allowBlank="1" showErrorMessage="1" prompt="Enter any relevant detail or explanation for marketing costs" sqref="F17" xr:uid="{82AD1B13-0605-484A-B99D-9285FA002906}"/>
    <dataValidation allowBlank="1" showErrorMessage="1" prompt="Enter any relevant detail or explanation for translation services costs" sqref="F18" xr:uid="{35B4EC75-670B-4203-88F1-82C8DDC33AFA}"/>
    <dataValidation allowBlank="1" showErrorMessage="1" prompt="Enter any relevant detail or explanation for other services costs" sqref="F19:F20" xr:uid="{0C6E9AED-309D-44CC-AE59-CB0A72EAE937}"/>
    <dataValidation allowBlank="1" showErrorMessage="1" prompt="Enter any relevant detail or explanation for indirect costs" sqref="F22" xr:uid="{550D660D-9A2E-45A5-9A0D-7A5DC434C571}"/>
    <dataValidation allowBlank="1" showErrorMessage="1" prompt="Enter any relevant detail or explanation for the estimated fare revenue" sqref="F23" xr:uid="{5BA39F2D-3EE4-4A03-A1CE-F01D6B47F0D0}"/>
    <dataValidation allowBlank="1" showErrorMessage="1" prompt="Answer yes or no if you are interested in partial funding and if you are interested, describe how you would scale your project" sqref="F26" xr:uid="{3E2EC5DB-BEF9-4B05-B28B-0EFB4A65C74A}"/>
    <dataValidation allowBlank="1" showErrorMessage="1" prompt="Answer yes or no to whether you are interested in FTA Section 5310 funding" sqref="F27" xr:uid="{497645B7-A654-4BB9-92DB-7BDB812DEA43}"/>
    <dataValidation allowBlank="1" showErrorMessage="1" prompt="If you are interesting in Section 5310, answer yes or no to whether you have a USDOT funding source" sqref="F28" xr:uid="{81869BE1-5DDD-4734-9975-23FFC96F1FB1}"/>
    <dataValidation allowBlank="1" showErrorMessage="1" prompt="If you are interesting in Section 5310, list the source of the local match" sqref="F29" xr:uid="{82F8FC37-5F88-4801-9F14-33A22FEE32FE}"/>
    <dataValidation allowBlank="1" showErrorMessage="1" prompt="If you are interesting in Section 5310, list the local match amount" sqref="F30" xr:uid="{0A895295-0A25-4EC6-8F2A-32B3AC548CD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3630-6D6C-428D-A3B2-24F159A718D2}">
  <dimension ref="A2:AG34"/>
  <sheetViews>
    <sheetView workbookViewId="0">
      <pane xSplit="2" ySplit="9" topLeftCell="V10" activePane="bottomRight" state="frozen"/>
      <selection pane="topRight"/>
      <selection pane="bottomLeft"/>
      <selection pane="bottomRight" activeCell="A3" sqref="A3"/>
    </sheetView>
  </sheetViews>
  <sheetFormatPr defaultRowHeight="14.4" x14ac:dyDescent="0.3"/>
  <cols>
    <col min="1" max="1" width="45.21875" customWidth="1"/>
    <col min="2" max="2" width="22.5546875" customWidth="1"/>
    <col min="3" max="8" width="11.44140625" bestFit="1" customWidth="1"/>
    <col min="9" max="14" width="11.44140625" customWidth="1"/>
    <col min="15" max="15" width="11.44140625" bestFit="1" customWidth="1"/>
    <col min="16" max="20" width="12.44140625" bestFit="1" customWidth="1"/>
    <col min="21" max="26" width="12.44140625" customWidth="1"/>
    <col min="27" max="27" width="25.21875" customWidth="1"/>
    <col min="28" max="32" width="12.44140625" bestFit="1" customWidth="1"/>
    <col min="33" max="33" width="21.21875" customWidth="1"/>
    <col min="34" max="38" width="12.44140625" bestFit="1" customWidth="1"/>
  </cols>
  <sheetData>
    <row r="2" spans="1:32" x14ac:dyDescent="0.3">
      <c r="A2" s="105" t="s">
        <v>38</v>
      </c>
      <c r="B2" s="106"/>
      <c r="C2" s="106"/>
      <c r="D2" s="106"/>
      <c r="E2" s="107"/>
    </row>
    <row r="3" spans="1:32" x14ac:dyDescent="0.3">
      <c r="A3" s="7" t="s">
        <v>39</v>
      </c>
      <c r="B3" s="108">
        <f>Budget!B2</f>
        <v>0</v>
      </c>
      <c r="C3" s="109"/>
      <c r="D3" s="109"/>
      <c r="E3" s="110"/>
    </row>
    <row r="4" spans="1:32" x14ac:dyDescent="0.3">
      <c r="A4" s="7" t="s">
        <v>40</v>
      </c>
      <c r="B4" s="108">
        <f>Budget!B3</f>
        <v>0</v>
      </c>
      <c r="C4" s="109"/>
      <c r="D4" s="109"/>
      <c r="E4" s="110"/>
      <c r="G4" s="8" t="s">
        <v>41</v>
      </c>
    </row>
    <row r="5" spans="1:32" x14ac:dyDescent="0.3">
      <c r="A5" s="7" t="s">
        <v>42</v>
      </c>
      <c r="B5" s="111"/>
      <c r="C5" s="112"/>
      <c r="D5" s="112"/>
      <c r="E5" s="113"/>
    </row>
    <row r="6" spans="1:32" x14ac:dyDescent="0.3">
      <c r="A6" s="7" t="s">
        <v>43</v>
      </c>
      <c r="B6" s="111"/>
      <c r="C6" s="112"/>
      <c r="D6" s="112"/>
      <c r="E6" s="113"/>
    </row>
    <row r="7" spans="1:32" x14ac:dyDescent="0.3">
      <c r="A7" s="9"/>
      <c r="B7" s="10"/>
      <c r="C7" s="10"/>
    </row>
    <row r="8" spans="1:32" x14ac:dyDescent="0.3">
      <c r="A8" s="11"/>
      <c r="C8" s="104" t="s">
        <v>44</v>
      </c>
      <c r="D8" s="104"/>
      <c r="E8" s="104"/>
      <c r="F8" s="104"/>
      <c r="G8" s="104"/>
      <c r="H8" s="104"/>
      <c r="I8" s="104"/>
      <c r="J8" s="104"/>
      <c r="K8" s="104"/>
      <c r="L8" s="104"/>
      <c r="M8" s="104"/>
      <c r="N8" s="104"/>
      <c r="O8" s="102" t="s">
        <v>45</v>
      </c>
      <c r="P8" s="103"/>
      <c r="Q8" s="103"/>
      <c r="R8" s="103"/>
      <c r="S8" s="103"/>
      <c r="T8" s="103"/>
      <c r="U8" s="103"/>
      <c r="V8" s="103"/>
      <c r="W8" s="103"/>
      <c r="X8" s="103"/>
      <c r="Y8" s="103"/>
      <c r="Z8" s="103"/>
      <c r="AA8" s="12"/>
      <c r="AB8" s="13"/>
      <c r="AC8" s="14"/>
      <c r="AD8" s="12"/>
      <c r="AE8" s="12"/>
      <c r="AF8" s="12"/>
    </row>
    <row r="9" spans="1:32" x14ac:dyDescent="0.3">
      <c r="A9" s="15" t="s">
        <v>3</v>
      </c>
      <c r="B9" s="16" t="s">
        <v>46</v>
      </c>
      <c r="C9" s="17" t="s">
        <v>47</v>
      </c>
      <c r="D9" s="17" t="s">
        <v>48</v>
      </c>
      <c r="E9" s="18" t="s">
        <v>49</v>
      </c>
      <c r="F9" s="18" t="s">
        <v>50</v>
      </c>
      <c r="G9" s="18" t="s">
        <v>51</v>
      </c>
      <c r="H9" s="18" t="s">
        <v>52</v>
      </c>
      <c r="I9" s="18" t="s">
        <v>53</v>
      </c>
      <c r="J9" s="18" t="s">
        <v>54</v>
      </c>
      <c r="K9" s="18" t="s">
        <v>55</v>
      </c>
      <c r="L9" s="18" t="s">
        <v>56</v>
      </c>
      <c r="M9" s="18" t="s">
        <v>57</v>
      </c>
      <c r="N9" s="19" t="s">
        <v>58</v>
      </c>
      <c r="O9" s="20" t="s">
        <v>59</v>
      </c>
      <c r="P9" s="18" t="s">
        <v>60</v>
      </c>
      <c r="Q9" s="18" t="s">
        <v>61</v>
      </c>
      <c r="R9" s="18" t="s">
        <v>62</v>
      </c>
      <c r="S9" s="18" t="s">
        <v>63</v>
      </c>
      <c r="T9" s="18" t="s">
        <v>64</v>
      </c>
      <c r="U9" s="18" t="s">
        <v>65</v>
      </c>
      <c r="V9" s="18" t="s">
        <v>66</v>
      </c>
      <c r="W9" s="18" t="s">
        <v>67</v>
      </c>
      <c r="X9" s="18" t="s">
        <v>68</v>
      </c>
      <c r="Y9" s="18" t="s">
        <v>69</v>
      </c>
      <c r="Z9" s="18" t="s">
        <v>70</v>
      </c>
      <c r="AA9" s="21" t="s">
        <v>71</v>
      </c>
      <c r="AB9" s="22" t="s">
        <v>4</v>
      </c>
      <c r="AC9" s="23"/>
    </row>
    <row r="10" spans="1:32" x14ac:dyDescent="0.3">
      <c r="A10" s="24" t="s">
        <v>6</v>
      </c>
      <c r="B10" s="25"/>
      <c r="C10" s="26"/>
      <c r="D10" s="26"/>
      <c r="E10" s="26"/>
      <c r="F10" s="26"/>
      <c r="G10" s="26"/>
      <c r="H10" s="26"/>
      <c r="I10" s="26"/>
      <c r="J10" s="26"/>
      <c r="K10" s="26"/>
      <c r="L10" s="26"/>
      <c r="M10" s="26"/>
      <c r="N10" s="27"/>
      <c r="O10" s="28"/>
      <c r="P10" s="26"/>
      <c r="Q10" s="26"/>
      <c r="R10" s="26"/>
      <c r="S10" s="26"/>
      <c r="T10" s="26"/>
      <c r="U10" s="26"/>
      <c r="V10" s="26"/>
      <c r="W10" s="26"/>
      <c r="X10" s="26"/>
      <c r="Y10" s="26"/>
      <c r="Z10" s="26"/>
      <c r="AA10" s="26"/>
      <c r="AB10" s="29"/>
      <c r="AC10" s="23"/>
    </row>
    <row r="11" spans="1:32" ht="43.2" x14ac:dyDescent="0.3">
      <c r="A11" s="30" t="s">
        <v>72</v>
      </c>
      <c r="B11" s="31">
        <f>Budget!E6</f>
        <v>0</v>
      </c>
      <c r="C11" s="31"/>
      <c r="D11" s="31">
        <v>0</v>
      </c>
      <c r="E11" s="31">
        <v>0</v>
      </c>
      <c r="F11" s="31">
        <v>0</v>
      </c>
      <c r="G11" s="31">
        <v>0</v>
      </c>
      <c r="H11" s="31">
        <v>0</v>
      </c>
      <c r="I11" s="31">
        <v>0</v>
      </c>
      <c r="J11" s="31">
        <v>0</v>
      </c>
      <c r="K11" s="31">
        <v>0</v>
      </c>
      <c r="L11" s="31">
        <v>0</v>
      </c>
      <c r="M11" s="31">
        <v>0</v>
      </c>
      <c r="N11" s="32">
        <v>0</v>
      </c>
      <c r="O11" s="33">
        <v>0</v>
      </c>
      <c r="P11" s="31">
        <v>0</v>
      </c>
      <c r="Q11" s="31">
        <v>0</v>
      </c>
      <c r="R11" s="31">
        <v>0</v>
      </c>
      <c r="S11" s="31">
        <v>0</v>
      </c>
      <c r="T11" s="31">
        <v>0</v>
      </c>
      <c r="U11" s="31">
        <v>0</v>
      </c>
      <c r="V11" s="31">
        <v>0</v>
      </c>
      <c r="W11" s="31">
        <v>0</v>
      </c>
      <c r="X11" s="31">
        <v>0</v>
      </c>
      <c r="Y11" s="31">
        <v>0</v>
      </c>
      <c r="Z11" s="31"/>
      <c r="AA11" s="31">
        <f>Table2262[[#This Row],[Total Budgeted]]-SUM(Table2262[[#This Row],[Jan-26]:[Dec-27]])</f>
        <v>0</v>
      </c>
      <c r="AB11" s="32">
        <f>SUM(Table2262[[#This Row],[Jan-26]:[Dec-27]])</f>
        <v>0</v>
      </c>
      <c r="AC11" s="23"/>
    </row>
    <row r="12" spans="1:32" x14ac:dyDescent="0.3">
      <c r="A12" s="34" t="s">
        <v>73</v>
      </c>
      <c r="B12" s="31">
        <f>Budget!E7</f>
        <v>0</v>
      </c>
      <c r="C12" s="31"/>
      <c r="D12" s="31">
        <v>0</v>
      </c>
      <c r="E12" s="31">
        <v>0</v>
      </c>
      <c r="F12" s="31">
        <v>0</v>
      </c>
      <c r="G12" s="31">
        <v>0</v>
      </c>
      <c r="H12" s="31">
        <v>0</v>
      </c>
      <c r="I12" s="31">
        <v>0</v>
      </c>
      <c r="J12" s="31">
        <v>0</v>
      </c>
      <c r="K12" s="31">
        <v>0</v>
      </c>
      <c r="L12" s="31">
        <v>0</v>
      </c>
      <c r="M12" s="31">
        <v>0</v>
      </c>
      <c r="N12" s="32">
        <v>0</v>
      </c>
      <c r="O12" s="33">
        <v>0</v>
      </c>
      <c r="P12" s="31">
        <v>0</v>
      </c>
      <c r="Q12" s="31">
        <v>0</v>
      </c>
      <c r="R12" s="31">
        <v>0</v>
      </c>
      <c r="S12" s="31">
        <v>0</v>
      </c>
      <c r="T12" s="31">
        <v>0</v>
      </c>
      <c r="U12" s="31">
        <v>0</v>
      </c>
      <c r="V12" s="31">
        <v>0</v>
      </c>
      <c r="W12" s="31">
        <v>0</v>
      </c>
      <c r="X12" s="31">
        <v>0</v>
      </c>
      <c r="Y12" s="31"/>
      <c r="Z12" s="31"/>
      <c r="AA12" s="31">
        <f>Table2262[[#This Row],[Total Budgeted]]-SUM(Table2262[[#This Row],[Jan-26]:[Dec-27]])</f>
        <v>0</v>
      </c>
      <c r="AB12" s="32">
        <f>SUM(Table2262[[#This Row],[Jan-26]:[Dec-27]])</f>
        <v>0</v>
      </c>
      <c r="AC12" s="23"/>
    </row>
    <row r="13" spans="1:32" x14ac:dyDescent="0.3">
      <c r="A13" s="34" t="s">
        <v>9</v>
      </c>
      <c r="B13" s="31">
        <f>Budget!E8</f>
        <v>0</v>
      </c>
      <c r="C13" s="31"/>
      <c r="D13" s="31">
        <v>0</v>
      </c>
      <c r="E13" s="31">
        <v>0</v>
      </c>
      <c r="F13" s="31">
        <v>0</v>
      </c>
      <c r="G13" s="31">
        <v>0</v>
      </c>
      <c r="H13" s="31">
        <v>0</v>
      </c>
      <c r="I13" s="31">
        <v>0</v>
      </c>
      <c r="J13" s="31">
        <v>0</v>
      </c>
      <c r="K13" s="31">
        <v>0</v>
      </c>
      <c r="L13" s="31">
        <v>0</v>
      </c>
      <c r="M13" s="31">
        <v>0</v>
      </c>
      <c r="N13" s="32">
        <v>0</v>
      </c>
      <c r="O13" s="33">
        <v>0</v>
      </c>
      <c r="P13" s="31">
        <v>0</v>
      </c>
      <c r="Q13" s="31">
        <v>0</v>
      </c>
      <c r="R13" s="31">
        <v>0</v>
      </c>
      <c r="S13" s="31">
        <v>0</v>
      </c>
      <c r="T13" s="31">
        <v>0</v>
      </c>
      <c r="U13" s="31">
        <v>0</v>
      </c>
      <c r="V13" s="31">
        <v>0</v>
      </c>
      <c r="W13" s="31">
        <v>0</v>
      </c>
      <c r="X13" s="31">
        <v>0</v>
      </c>
      <c r="Y13" s="31">
        <v>0</v>
      </c>
      <c r="Z13" s="31">
        <v>0</v>
      </c>
      <c r="AA13" s="31">
        <f>Table2262[[#This Row],[Total Budgeted]]-SUM(Table2262[[#This Row],[Jan-26]:[Dec-27]])</f>
        <v>0</v>
      </c>
      <c r="AB13" s="32">
        <f>SUM(Table2262[[#This Row],[Jan-26]:[Dec-27]])</f>
        <v>0</v>
      </c>
      <c r="AC13" s="23"/>
    </row>
    <row r="14" spans="1:32" x14ac:dyDescent="0.3">
      <c r="A14" s="34" t="s">
        <v>74</v>
      </c>
      <c r="B14" s="31">
        <f>Budget!E9</f>
        <v>0</v>
      </c>
      <c r="C14" s="31"/>
      <c r="D14" s="31"/>
      <c r="E14" s="31"/>
      <c r="F14" s="31"/>
      <c r="G14" s="31"/>
      <c r="H14" s="31"/>
      <c r="I14" s="31"/>
      <c r="J14" s="31"/>
      <c r="K14" s="31"/>
      <c r="L14" s="31"/>
      <c r="M14" s="31"/>
      <c r="N14" s="31"/>
      <c r="O14" s="33"/>
      <c r="P14" s="31"/>
      <c r="Q14" s="31"/>
      <c r="R14" s="31"/>
      <c r="S14" s="31"/>
      <c r="T14" s="31"/>
      <c r="U14" s="31"/>
      <c r="V14" s="31"/>
      <c r="W14" s="31"/>
      <c r="X14" s="31"/>
      <c r="Y14" s="31"/>
      <c r="Z14" s="31"/>
      <c r="AA14" s="31">
        <f>Table2262[[#This Row],[Total Budgeted]]-SUM(Table2262[[#This Row],[Jan-26]:[Dec-27]])</f>
        <v>0</v>
      </c>
      <c r="AB14" s="32">
        <f>SUM(Table2262[[#This Row],[Jan-26]:[Dec-27]])</f>
        <v>0</v>
      </c>
      <c r="AC14" s="23"/>
    </row>
    <row r="15" spans="1:32" x14ac:dyDescent="0.3">
      <c r="A15" s="34" t="s">
        <v>75</v>
      </c>
      <c r="B15" s="31">
        <f>Budget!E10</f>
        <v>0</v>
      </c>
      <c r="C15" s="31">
        <v>0</v>
      </c>
      <c r="D15" s="31">
        <v>0</v>
      </c>
      <c r="E15" s="31">
        <v>0</v>
      </c>
      <c r="F15" s="31">
        <v>0</v>
      </c>
      <c r="G15" s="31">
        <v>0</v>
      </c>
      <c r="H15" s="31">
        <v>0</v>
      </c>
      <c r="I15" s="31">
        <v>0</v>
      </c>
      <c r="J15" s="31">
        <v>0</v>
      </c>
      <c r="K15" s="31">
        <v>0</v>
      </c>
      <c r="L15" s="31">
        <v>0</v>
      </c>
      <c r="M15" s="31">
        <v>0</v>
      </c>
      <c r="N15" s="32">
        <v>0</v>
      </c>
      <c r="O15" s="33">
        <v>0</v>
      </c>
      <c r="P15" s="31">
        <v>0</v>
      </c>
      <c r="Q15" s="31">
        <v>0</v>
      </c>
      <c r="R15" s="31">
        <v>0</v>
      </c>
      <c r="S15" s="31">
        <v>0</v>
      </c>
      <c r="T15" s="31">
        <v>0</v>
      </c>
      <c r="U15" s="31">
        <v>0</v>
      </c>
      <c r="V15" s="31">
        <v>0</v>
      </c>
      <c r="W15" s="31">
        <v>0</v>
      </c>
      <c r="X15" s="31">
        <v>0</v>
      </c>
      <c r="Y15" s="31">
        <v>0</v>
      </c>
      <c r="Z15" s="31">
        <v>0</v>
      </c>
      <c r="AA15" s="31">
        <f>Table2262[[#This Row],[Total Budgeted]]-SUM(Table2262[[#This Row],[Jan-26]:[Dec-27]])</f>
        <v>0</v>
      </c>
      <c r="AB15" s="32">
        <f>SUM(Table2262[[#This Row],[Jan-26]:[Dec-27]])</f>
        <v>0</v>
      </c>
      <c r="AC15" s="23"/>
    </row>
    <row r="16" spans="1:32" x14ac:dyDescent="0.3">
      <c r="A16" s="35" t="s">
        <v>76</v>
      </c>
      <c r="B16" s="36"/>
      <c r="C16" s="36"/>
      <c r="D16" s="36"/>
      <c r="E16" s="36"/>
      <c r="F16" s="36"/>
      <c r="G16" s="36"/>
      <c r="H16" s="36"/>
      <c r="I16" s="36"/>
      <c r="J16" s="36"/>
      <c r="K16" s="36"/>
      <c r="L16" s="36"/>
      <c r="M16" s="36"/>
      <c r="N16" s="37"/>
      <c r="O16" s="38"/>
      <c r="P16" s="36"/>
      <c r="Q16" s="36"/>
      <c r="R16" s="36"/>
      <c r="S16" s="36"/>
      <c r="T16" s="36"/>
      <c r="U16" s="36"/>
      <c r="V16" s="36"/>
      <c r="W16" s="36"/>
      <c r="X16" s="36"/>
      <c r="Y16" s="36"/>
      <c r="Z16" s="36"/>
      <c r="AA16" s="36"/>
      <c r="AB16" s="37"/>
      <c r="AC16" s="23"/>
    </row>
    <row r="17" spans="1:33" ht="43.2" x14ac:dyDescent="0.3">
      <c r="A17" s="34" t="s">
        <v>13</v>
      </c>
      <c r="B17" s="31">
        <f>Budget!E12</f>
        <v>0</v>
      </c>
      <c r="C17" s="31">
        <v>0</v>
      </c>
      <c r="D17" s="31">
        <v>0</v>
      </c>
      <c r="E17" s="31">
        <v>0</v>
      </c>
      <c r="F17" s="31">
        <v>0</v>
      </c>
      <c r="G17" s="31">
        <v>0</v>
      </c>
      <c r="H17" s="31">
        <v>0</v>
      </c>
      <c r="I17" s="31">
        <v>0</v>
      </c>
      <c r="J17" s="31">
        <v>0</v>
      </c>
      <c r="K17" s="31">
        <v>0</v>
      </c>
      <c r="L17" s="31">
        <v>0</v>
      </c>
      <c r="M17" s="31">
        <v>0</v>
      </c>
      <c r="N17" s="32">
        <v>0</v>
      </c>
      <c r="O17" s="33">
        <v>0</v>
      </c>
      <c r="P17" s="31">
        <v>0</v>
      </c>
      <c r="Q17" s="31">
        <v>0</v>
      </c>
      <c r="R17" s="31">
        <v>0</v>
      </c>
      <c r="S17" s="31">
        <v>0</v>
      </c>
      <c r="T17" s="31">
        <v>0</v>
      </c>
      <c r="U17" s="31">
        <v>0</v>
      </c>
      <c r="V17" s="31">
        <v>0</v>
      </c>
      <c r="W17" s="31">
        <v>0</v>
      </c>
      <c r="X17" s="31">
        <v>0</v>
      </c>
      <c r="Y17" s="31">
        <v>0</v>
      </c>
      <c r="Z17" s="31">
        <v>0</v>
      </c>
      <c r="AA17" s="31">
        <f>Table2262[[#This Row],[Total Budgeted]]-SUM(Table2262[[#This Row],[Jan-26]:[Dec-27]])</f>
        <v>0</v>
      </c>
      <c r="AB17" s="32">
        <f>SUM(Table2262[[#This Row],[Jan-26]:[Dec-27]])</f>
        <v>0</v>
      </c>
      <c r="AC17" s="23"/>
    </row>
    <row r="18" spans="1:33" x14ac:dyDescent="0.3">
      <c r="A18" s="34" t="s">
        <v>14</v>
      </c>
      <c r="B18" s="31">
        <f>Budget!E13</f>
        <v>0</v>
      </c>
      <c r="C18" s="31">
        <v>0</v>
      </c>
      <c r="D18" s="31">
        <v>0</v>
      </c>
      <c r="E18" s="31">
        <v>0</v>
      </c>
      <c r="F18" s="31">
        <v>0</v>
      </c>
      <c r="G18" s="31">
        <v>0</v>
      </c>
      <c r="H18" s="31"/>
      <c r="I18" s="31">
        <v>0</v>
      </c>
      <c r="J18" s="31">
        <v>0</v>
      </c>
      <c r="K18" s="31">
        <v>0</v>
      </c>
      <c r="L18" s="31">
        <v>0</v>
      </c>
      <c r="M18" s="31">
        <v>0</v>
      </c>
      <c r="N18" s="32">
        <v>0</v>
      </c>
      <c r="O18" s="33">
        <v>0</v>
      </c>
      <c r="P18" s="31">
        <v>0</v>
      </c>
      <c r="Q18" s="31">
        <v>0</v>
      </c>
      <c r="R18" s="31">
        <v>0</v>
      </c>
      <c r="S18" s="31">
        <v>0</v>
      </c>
      <c r="T18" s="31">
        <v>0</v>
      </c>
      <c r="U18" s="31">
        <v>0</v>
      </c>
      <c r="V18" s="31">
        <v>0</v>
      </c>
      <c r="W18" s="31">
        <v>0</v>
      </c>
      <c r="X18" s="31">
        <v>0</v>
      </c>
      <c r="Y18" s="31">
        <v>0</v>
      </c>
      <c r="Z18" s="31">
        <v>0</v>
      </c>
      <c r="AA18" s="31">
        <f>Table2262[[#This Row],[Total Budgeted]]-SUM(Table2262[[#This Row],[Jan-26]:[Dec-27]])</f>
        <v>0</v>
      </c>
      <c r="AB18" s="32">
        <f>SUM(Table2262[[#This Row],[Jan-26]:[Dec-27]])</f>
        <v>0</v>
      </c>
      <c r="AC18" s="23"/>
    </row>
    <row r="19" spans="1:33" x14ac:dyDescent="0.3">
      <c r="A19" s="34" t="s">
        <v>15</v>
      </c>
      <c r="B19" s="31">
        <f>Budget!E14</f>
        <v>0</v>
      </c>
      <c r="C19" s="31">
        <v>0</v>
      </c>
      <c r="D19" s="31">
        <v>0</v>
      </c>
      <c r="E19" s="31">
        <v>0</v>
      </c>
      <c r="F19" s="31">
        <v>0</v>
      </c>
      <c r="G19" s="31">
        <v>0</v>
      </c>
      <c r="H19" s="31">
        <v>0</v>
      </c>
      <c r="I19" s="31">
        <v>0</v>
      </c>
      <c r="J19" s="31">
        <v>0</v>
      </c>
      <c r="K19" s="31">
        <v>0</v>
      </c>
      <c r="L19" s="31">
        <v>0</v>
      </c>
      <c r="M19" s="31">
        <v>0</v>
      </c>
      <c r="N19" s="32">
        <v>0</v>
      </c>
      <c r="O19" s="33">
        <v>0</v>
      </c>
      <c r="P19" s="31">
        <v>0</v>
      </c>
      <c r="Q19" s="31">
        <v>0</v>
      </c>
      <c r="R19" s="31">
        <v>0</v>
      </c>
      <c r="S19" s="31">
        <v>0</v>
      </c>
      <c r="T19" s="31">
        <v>0</v>
      </c>
      <c r="U19" s="31">
        <v>0</v>
      </c>
      <c r="V19" s="31">
        <v>0</v>
      </c>
      <c r="W19" s="31">
        <v>0</v>
      </c>
      <c r="X19" s="31">
        <v>0</v>
      </c>
      <c r="Y19" s="31">
        <v>0</v>
      </c>
      <c r="Z19" s="31">
        <v>0</v>
      </c>
      <c r="AA19" s="31">
        <f>Table2262[[#This Row],[Total Budgeted]]-SUM(Table2262[[#This Row],[Jan-26]:[Dec-27]])</f>
        <v>0</v>
      </c>
      <c r="AB19" s="32">
        <f>SUM(Table2262[[#This Row],[Jan-26]:[Dec-27]])</f>
        <v>0</v>
      </c>
      <c r="AC19" s="23"/>
    </row>
    <row r="20" spans="1:33" x14ac:dyDescent="0.3">
      <c r="A20" s="34" t="s">
        <v>16</v>
      </c>
      <c r="B20" s="31">
        <f>Budget!E15</f>
        <v>0</v>
      </c>
      <c r="C20" s="31">
        <v>0</v>
      </c>
      <c r="D20" s="31">
        <v>0</v>
      </c>
      <c r="E20" s="31">
        <v>0</v>
      </c>
      <c r="F20" s="31">
        <v>0</v>
      </c>
      <c r="G20" s="31">
        <v>0</v>
      </c>
      <c r="H20" s="31">
        <v>0</v>
      </c>
      <c r="I20" s="31">
        <v>0</v>
      </c>
      <c r="J20" s="31">
        <v>0</v>
      </c>
      <c r="K20" s="31">
        <v>0</v>
      </c>
      <c r="L20" s="31">
        <v>0</v>
      </c>
      <c r="M20" s="31">
        <v>0</v>
      </c>
      <c r="N20" s="32">
        <v>0</v>
      </c>
      <c r="O20" s="33">
        <v>0</v>
      </c>
      <c r="P20" s="31">
        <v>0</v>
      </c>
      <c r="Q20" s="31">
        <v>0</v>
      </c>
      <c r="R20" s="31">
        <v>0</v>
      </c>
      <c r="S20" s="31">
        <v>0</v>
      </c>
      <c r="T20" s="31">
        <v>0</v>
      </c>
      <c r="U20" s="31">
        <v>0</v>
      </c>
      <c r="V20" s="31">
        <v>0</v>
      </c>
      <c r="W20" s="31">
        <v>0</v>
      </c>
      <c r="X20" s="31">
        <v>0</v>
      </c>
      <c r="Y20" s="31">
        <v>0</v>
      </c>
      <c r="Z20" s="31">
        <v>0</v>
      </c>
      <c r="AA20" s="31">
        <f>Table2262[[#This Row],[Total Budgeted]]-SUM(Table2262[[#This Row],[Jan-26]:[Dec-27]])</f>
        <v>0</v>
      </c>
      <c r="AB20" s="32">
        <f>SUM(Table2262[[#This Row],[Jan-26]:[Dec-27]])</f>
        <v>0</v>
      </c>
      <c r="AC20" s="23"/>
    </row>
    <row r="21" spans="1:33" x14ac:dyDescent="0.3">
      <c r="A21" s="34" t="s">
        <v>17</v>
      </c>
      <c r="B21" s="31">
        <f>Budget!E16</f>
        <v>0</v>
      </c>
      <c r="C21" s="31">
        <v>0</v>
      </c>
      <c r="D21" s="31">
        <v>0</v>
      </c>
      <c r="E21" s="31">
        <v>0</v>
      </c>
      <c r="F21" s="31">
        <v>0</v>
      </c>
      <c r="G21" s="31">
        <v>0</v>
      </c>
      <c r="H21" s="31">
        <v>0</v>
      </c>
      <c r="I21" s="31">
        <v>0</v>
      </c>
      <c r="J21" s="31">
        <v>0</v>
      </c>
      <c r="K21" s="31">
        <v>0</v>
      </c>
      <c r="L21" s="31">
        <v>0</v>
      </c>
      <c r="M21" s="31">
        <v>0</v>
      </c>
      <c r="N21" s="32">
        <v>0</v>
      </c>
      <c r="O21" s="33">
        <v>0</v>
      </c>
      <c r="P21" s="31">
        <v>0</v>
      </c>
      <c r="Q21" s="31">
        <v>0</v>
      </c>
      <c r="R21" s="31">
        <v>0</v>
      </c>
      <c r="S21" s="31">
        <v>0</v>
      </c>
      <c r="T21" s="31">
        <v>0</v>
      </c>
      <c r="U21" s="31">
        <v>0</v>
      </c>
      <c r="V21" s="31">
        <v>0</v>
      </c>
      <c r="W21" s="31">
        <v>0</v>
      </c>
      <c r="X21" s="31">
        <v>0</v>
      </c>
      <c r="Y21" s="31">
        <v>0</v>
      </c>
      <c r="Z21" s="31">
        <v>0</v>
      </c>
      <c r="AA21" s="31">
        <f>Table2262[[#This Row],[Total Budgeted]]-SUM(Table2262[[#This Row],[Jan-26]:[Dec-27]])</f>
        <v>0</v>
      </c>
      <c r="AB21" s="32">
        <f>SUM(Table2262[[#This Row],[Jan-26]:[Dec-27]])</f>
        <v>0</v>
      </c>
      <c r="AC21" s="39"/>
      <c r="AD21" s="40"/>
      <c r="AE21" s="40"/>
      <c r="AF21" s="40"/>
      <c r="AG21" s="40"/>
    </row>
    <row r="22" spans="1:33" ht="43.2" x14ac:dyDescent="0.3">
      <c r="A22" s="34" t="s">
        <v>77</v>
      </c>
      <c r="B22" s="31">
        <f>Budget!E17</f>
        <v>0</v>
      </c>
      <c r="C22" s="31">
        <v>0</v>
      </c>
      <c r="D22" s="31">
        <v>0</v>
      </c>
      <c r="E22" s="31">
        <v>0</v>
      </c>
      <c r="F22" s="31"/>
      <c r="G22" s="31">
        <v>0</v>
      </c>
      <c r="H22" s="31"/>
      <c r="I22" s="31">
        <v>0</v>
      </c>
      <c r="J22" s="31">
        <v>0</v>
      </c>
      <c r="K22" s="31">
        <v>0</v>
      </c>
      <c r="L22" s="31">
        <v>0</v>
      </c>
      <c r="M22" s="31">
        <v>0</v>
      </c>
      <c r="N22" s="32">
        <v>0</v>
      </c>
      <c r="O22" s="33">
        <v>0</v>
      </c>
      <c r="P22" s="31">
        <v>0</v>
      </c>
      <c r="Q22" s="31">
        <v>0</v>
      </c>
      <c r="R22" s="31">
        <v>0</v>
      </c>
      <c r="S22" s="31">
        <v>0</v>
      </c>
      <c r="T22" s="31">
        <v>0</v>
      </c>
      <c r="U22" s="31">
        <v>0</v>
      </c>
      <c r="V22" s="31">
        <v>0</v>
      </c>
      <c r="W22" s="31">
        <v>0</v>
      </c>
      <c r="X22" s="31">
        <v>0</v>
      </c>
      <c r="Y22" s="31">
        <v>0</v>
      </c>
      <c r="Z22" s="31">
        <v>0</v>
      </c>
      <c r="AA22" s="31">
        <f>Table2262[[#This Row],[Total Budgeted]]-SUM(Table2262[[#This Row],[Jan-26]:[Dec-27]])</f>
        <v>0</v>
      </c>
      <c r="AB22" s="32">
        <f>SUM(Table2262[[#This Row],[Jan-26]:[Dec-27]])</f>
        <v>0</v>
      </c>
      <c r="AC22" s="40"/>
      <c r="AD22" s="40"/>
      <c r="AE22" s="40"/>
      <c r="AF22" s="40"/>
      <c r="AG22" s="40"/>
    </row>
    <row r="23" spans="1:33" x14ac:dyDescent="0.3">
      <c r="A23" s="34" t="s">
        <v>19</v>
      </c>
      <c r="B23" s="31">
        <f>Budget!E18</f>
        <v>0</v>
      </c>
      <c r="C23" s="31">
        <v>0</v>
      </c>
      <c r="D23" s="31">
        <v>0</v>
      </c>
      <c r="E23" s="31">
        <v>0</v>
      </c>
      <c r="F23" s="31"/>
      <c r="G23" s="31">
        <v>0</v>
      </c>
      <c r="H23" s="31">
        <v>0</v>
      </c>
      <c r="I23" s="31">
        <v>0</v>
      </c>
      <c r="J23" s="31">
        <v>0</v>
      </c>
      <c r="K23" s="31">
        <v>0</v>
      </c>
      <c r="L23" s="31">
        <v>0</v>
      </c>
      <c r="M23" s="31">
        <v>0</v>
      </c>
      <c r="N23" s="32">
        <v>0</v>
      </c>
      <c r="O23" s="33">
        <v>0</v>
      </c>
      <c r="P23" s="31">
        <v>0</v>
      </c>
      <c r="Q23" s="31">
        <v>0</v>
      </c>
      <c r="R23" s="31">
        <v>0</v>
      </c>
      <c r="S23" s="31">
        <v>0</v>
      </c>
      <c r="T23" s="31">
        <v>0</v>
      </c>
      <c r="U23" s="31">
        <v>0</v>
      </c>
      <c r="V23" s="31">
        <v>0</v>
      </c>
      <c r="W23" s="31">
        <v>0</v>
      </c>
      <c r="X23" s="31">
        <v>0</v>
      </c>
      <c r="Y23" s="31">
        <v>0</v>
      </c>
      <c r="Z23" s="31">
        <v>0</v>
      </c>
      <c r="AA23" s="31">
        <f>Table2262[[#This Row],[Total Budgeted]]-SUM(Table2262[[#This Row],[Jan-26]:[Dec-27]])</f>
        <v>0</v>
      </c>
      <c r="AB23" s="32">
        <f>SUM(Table2262[[#This Row],[Jan-26]:[Dec-27]])</f>
        <v>0</v>
      </c>
      <c r="AC23" s="40"/>
      <c r="AD23" s="40"/>
      <c r="AE23" s="40"/>
      <c r="AF23" s="40"/>
      <c r="AG23" s="40"/>
    </row>
    <row r="24" spans="1:33" x14ac:dyDescent="0.3">
      <c r="A24" s="34" t="s">
        <v>78</v>
      </c>
      <c r="B24" s="31">
        <f>Budget!E19</f>
        <v>0</v>
      </c>
      <c r="C24" s="31">
        <v>0</v>
      </c>
      <c r="D24" s="31">
        <v>0</v>
      </c>
      <c r="E24" s="31">
        <v>0</v>
      </c>
      <c r="F24" s="31">
        <v>0</v>
      </c>
      <c r="G24" s="31">
        <v>0</v>
      </c>
      <c r="H24" s="31"/>
      <c r="I24" s="31">
        <v>0</v>
      </c>
      <c r="J24" s="31">
        <v>0</v>
      </c>
      <c r="K24" s="31">
        <v>0</v>
      </c>
      <c r="L24" s="31">
        <v>0</v>
      </c>
      <c r="M24" s="31">
        <v>0</v>
      </c>
      <c r="N24" s="32">
        <v>0</v>
      </c>
      <c r="O24" s="33">
        <v>0</v>
      </c>
      <c r="P24" s="31">
        <v>0</v>
      </c>
      <c r="Q24" s="31">
        <v>0</v>
      </c>
      <c r="R24" s="31">
        <v>0</v>
      </c>
      <c r="S24" s="31">
        <v>0</v>
      </c>
      <c r="T24" s="31">
        <v>0</v>
      </c>
      <c r="U24" s="31">
        <v>0</v>
      </c>
      <c r="V24" s="31">
        <v>0</v>
      </c>
      <c r="W24" s="31">
        <v>0</v>
      </c>
      <c r="X24" s="31">
        <v>0</v>
      </c>
      <c r="Y24" s="31">
        <v>0</v>
      </c>
      <c r="Z24" s="31">
        <v>0</v>
      </c>
      <c r="AA24" s="31">
        <f>Table2262[[#This Row],[Total Budgeted]]-SUM(Table2262[[#This Row],[Jan-26]:[Dec-27]])</f>
        <v>0</v>
      </c>
      <c r="AB24" s="32">
        <f>SUM(Table2262[[#This Row],[Jan-26]:[Dec-27]])</f>
        <v>0</v>
      </c>
      <c r="AC24" s="41"/>
      <c r="AD24" s="41"/>
      <c r="AE24" s="41"/>
      <c r="AF24" s="41"/>
      <c r="AG24" s="40"/>
    </row>
    <row r="25" spans="1:33" x14ac:dyDescent="0.3">
      <c r="A25" s="42" t="s">
        <v>21</v>
      </c>
      <c r="B25" s="36"/>
      <c r="C25" s="36"/>
      <c r="D25" s="36"/>
      <c r="E25" s="36"/>
      <c r="F25" s="36"/>
      <c r="G25" s="36"/>
      <c r="H25" s="36"/>
      <c r="I25" s="36"/>
      <c r="J25" s="36"/>
      <c r="K25" s="36"/>
      <c r="L25" s="36"/>
      <c r="M25" s="36"/>
      <c r="N25" s="37"/>
      <c r="O25" s="38"/>
      <c r="P25" s="36"/>
      <c r="Q25" s="36"/>
      <c r="R25" s="36"/>
      <c r="S25" s="36"/>
      <c r="T25" s="36"/>
      <c r="U25" s="36"/>
      <c r="V25" s="36"/>
      <c r="W25" s="36"/>
      <c r="X25" s="36"/>
      <c r="Y25" s="36"/>
      <c r="Z25" s="36"/>
      <c r="AA25" s="36"/>
      <c r="AB25" s="37"/>
      <c r="AC25" s="23"/>
    </row>
    <row r="26" spans="1:33" ht="28.8" x14ac:dyDescent="0.3">
      <c r="A26" s="34" t="s">
        <v>79</v>
      </c>
      <c r="B26" s="31">
        <f>Budget!E22</f>
        <v>0</v>
      </c>
      <c r="C26" s="31">
        <f t="shared" ref="C26:Z26" si="0">0.1*SUM(C11:C24)</f>
        <v>0</v>
      </c>
      <c r="D26" s="31">
        <f t="shared" si="0"/>
        <v>0</v>
      </c>
      <c r="E26" s="31">
        <f t="shared" si="0"/>
        <v>0</v>
      </c>
      <c r="F26" s="31">
        <f t="shared" si="0"/>
        <v>0</v>
      </c>
      <c r="G26" s="31">
        <f t="shared" si="0"/>
        <v>0</v>
      </c>
      <c r="H26" s="31">
        <f t="shared" si="0"/>
        <v>0</v>
      </c>
      <c r="I26" s="31">
        <f t="shared" si="0"/>
        <v>0</v>
      </c>
      <c r="J26" s="31">
        <f t="shared" si="0"/>
        <v>0</v>
      </c>
      <c r="K26" s="31">
        <f t="shared" si="0"/>
        <v>0</v>
      </c>
      <c r="L26" s="31">
        <f t="shared" si="0"/>
        <v>0</v>
      </c>
      <c r="M26" s="31">
        <f t="shared" si="0"/>
        <v>0</v>
      </c>
      <c r="N26" s="43">
        <f t="shared" si="0"/>
        <v>0</v>
      </c>
      <c r="O26" s="44">
        <f t="shared" si="0"/>
        <v>0</v>
      </c>
      <c r="P26" s="31">
        <f t="shared" si="0"/>
        <v>0</v>
      </c>
      <c r="Q26" s="31">
        <f t="shared" si="0"/>
        <v>0</v>
      </c>
      <c r="R26" s="31">
        <f t="shared" si="0"/>
        <v>0</v>
      </c>
      <c r="S26" s="31">
        <f t="shared" si="0"/>
        <v>0</v>
      </c>
      <c r="T26" s="31">
        <f t="shared" si="0"/>
        <v>0</v>
      </c>
      <c r="U26" s="31">
        <f t="shared" si="0"/>
        <v>0</v>
      </c>
      <c r="V26" s="31">
        <f t="shared" si="0"/>
        <v>0</v>
      </c>
      <c r="W26" s="31">
        <f t="shared" si="0"/>
        <v>0</v>
      </c>
      <c r="X26" s="31">
        <f t="shared" si="0"/>
        <v>0</v>
      </c>
      <c r="Y26" s="31">
        <f t="shared" si="0"/>
        <v>0</v>
      </c>
      <c r="Z26" s="31">
        <f t="shared" si="0"/>
        <v>0</v>
      </c>
      <c r="AA26" s="31">
        <f>Table2262[[#This Row],[Total Budgeted]]-SUM(Table2262[[#This Row],[Jan-26]:[Dec-27]])</f>
        <v>0</v>
      </c>
      <c r="AB26" s="32">
        <f>SUM(Table2262[[#This Row],[Jan-26]:[Dec-27]])</f>
        <v>0</v>
      </c>
      <c r="AC26" s="23"/>
    </row>
    <row r="27" spans="1:33" x14ac:dyDescent="0.3">
      <c r="A27" s="45" t="s">
        <v>80</v>
      </c>
      <c r="B27" s="36"/>
      <c r="C27" s="31">
        <f>SUM(C11:C26)</f>
        <v>0</v>
      </c>
      <c r="D27" s="31">
        <f t="shared" ref="D27:Z27" si="1">SUM(D11:D26)</f>
        <v>0</v>
      </c>
      <c r="E27" s="31">
        <f t="shared" si="1"/>
        <v>0</v>
      </c>
      <c r="F27" s="31">
        <f t="shared" si="1"/>
        <v>0</v>
      </c>
      <c r="G27" s="31">
        <f t="shared" si="1"/>
        <v>0</v>
      </c>
      <c r="H27" s="31">
        <f t="shared" si="1"/>
        <v>0</v>
      </c>
      <c r="I27" s="31">
        <f t="shared" si="1"/>
        <v>0</v>
      </c>
      <c r="J27" s="31">
        <f t="shared" si="1"/>
        <v>0</v>
      </c>
      <c r="K27" s="31">
        <f t="shared" si="1"/>
        <v>0</v>
      </c>
      <c r="L27" s="31">
        <f t="shared" si="1"/>
        <v>0</v>
      </c>
      <c r="M27" s="31">
        <f t="shared" si="1"/>
        <v>0</v>
      </c>
      <c r="N27" s="31">
        <f t="shared" si="1"/>
        <v>0</v>
      </c>
      <c r="O27" s="31">
        <f t="shared" si="1"/>
        <v>0</v>
      </c>
      <c r="P27" s="31">
        <f t="shared" si="1"/>
        <v>0</v>
      </c>
      <c r="Q27" s="31">
        <f t="shared" si="1"/>
        <v>0</v>
      </c>
      <c r="R27" s="31">
        <f t="shared" si="1"/>
        <v>0</v>
      </c>
      <c r="S27" s="31">
        <f t="shared" si="1"/>
        <v>0</v>
      </c>
      <c r="T27" s="31">
        <f t="shared" si="1"/>
        <v>0</v>
      </c>
      <c r="U27" s="31">
        <f t="shared" si="1"/>
        <v>0</v>
      </c>
      <c r="V27" s="31">
        <f t="shared" si="1"/>
        <v>0</v>
      </c>
      <c r="W27" s="31">
        <f t="shared" si="1"/>
        <v>0</v>
      </c>
      <c r="X27" s="31">
        <f t="shared" si="1"/>
        <v>0</v>
      </c>
      <c r="Y27" s="31">
        <f t="shared" si="1"/>
        <v>0</v>
      </c>
      <c r="Z27" s="31">
        <f t="shared" si="1"/>
        <v>0</v>
      </c>
      <c r="AA27" s="36"/>
      <c r="AB27" s="32">
        <f>SUM(Table2262[[#This Row],[Jan-26]:[Dec-27]])</f>
        <v>0</v>
      </c>
      <c r="AC27" s="23"/>
    </row>
    <row r="28" spans="1:33" x14ac:dyDescent="0.3">
      <c r="A28" s="34" t="s">
        <v>81</v>
      </c>
      <c r="B28" s="31">
        <f>Budget!E23</f>
        <v>0</v>
      </c>
      <c r="C28" s="31"/>
      <c r="D28" s="31">
        <v>0</v>
      </c>
      <c r="E28" s="31">
        <v>0</v>
      </c>
      <c r="F28" s="31">
        <v>0</v>
      </c>
      <c r="G28" s="31">
        <v>0</v>
      </c>
      <c r="H28" s="31">
        <v>0</v>
      </c>
      <c r="I28" s="31">
        <v>0</v>
      </c>
      <c r="J28" s="31">
        <v>0</v>
      </c>
      <c r="K28" s="31">
        <v>0</v>
      </c>
      <c r="L28" s="31">
        <v>0</v>
      </c>
      <c r="M28" s="31">
        <v>0</v>
      </c>
      <c r="N28" s="32">
        <v>0</v>
      </c>
      <c r="O28" s="33">
        <v>0</v>
      </c>
      <c r="P28" s="31">
        <v>0</v>
      </c>
      <c r="Q28" s="31">
        <v>0</v>
      </c>
      <c r="R28" s="31">
        <v>0</v>
      </c>
      <c r="S28" s="31">
        <v>0</v>
      </c>
      <c r="T28" s="31">
        <v>0</v>
      </c>
      <c r="U28" s="31">
        <v>0</v>
      </c>
      <c r="V28" s="31">
        <v>0</v>
      </c>
      <c r="W28" s="31">
        <v>0</v>
      </c>
      <c r="X28" s="31">
        <v>0</v>
      </c>
      <c r="Y28" s="31">
        <v>0</v>
      </c>
      <c r="Z28" s="31">
        <v>0</v>
      </c>
      <c r="AA28" s="36"/>
      <c r="AB28" s="32">
        <f>SUM(Table2262[[#This Row],[Jan-26]:[Dec-27]])</f>
        <v>0</v>
      </c>
      <c r="AC28" s="23"/>
    </row>
    <row r="29" spans="1:33" ht="28.8" x14ac:dyDescent="0.3">
      <c r="A29" s="34" t="s">
        <v>82</v>
      </c>
      <c r="B29" s="36"/>
      <c r="C29" s="31">
        <f>C27-C28</f>
        <v>0</v>
      </c>
      <c r="D29" s="31">
        <f t="shared" ref="D29:Z29" si="2">D27-D28</f>
        <v>0</v>
      </c>
      <c r="E29" s="31">
        <f t="shared" si="2"/>
        <v>0</v>
      </c>
      <c r="F29" s="31">
        <f t="shared" si="2"/>
        <v>0</v>
      </c>
      <c r="G29" s="31">
        <f t="shared" si="2"/>
        <v>0</v>
      </c>
      <c r="H29" s="31">
        <f t="shared" si="2"/>
        <v>0</v>
      </c>
      <c r="I29" s="31">
        <f t="shared" si="2"/>
        <v>0</v>
      </c>
      <c r="J29" s="31">
        <f t="shared" si="2"/>
        <v>0</v>
      </c>
      <c r="K29" s="31">
        <f t="shared" si="2"/>
        <v>0</v>
      </c>
      <c r="L29" s="31">
        <f t="shared" si="2"/>
        <v>0</v>
      </c>
      <c r="M29" s="31">
        <f t="shared" si="2"/>
        <v>0</v>
      </c>
      <c r="N29" s="32">
        <f t="shared" si="2"/>
        <v>0</v>
      </c>
      <c r="O29" s="33">
        <f t="shared" si="2"/>
        <v>0</v>
      </c>
      <c r="P29" s="31">
        <f t="shared" si="2"/>
        <v>0</v>
      </c>
      <c r="Q29" s="31">
        <f t="shared" si="2"/>
        <v>0</v>
      </c>
      <c r="R29" s="31">
        <f t="shared" si="2"/>
        <v>0</v>
      </c>
      <c r="S29" s="31">
        <f t="shared" si="2"/>
        <v>0</v>
      </c>
      <c r="T29" s="31">
        <f t="shared" si="2"/>
        <v>0</v>
      </c>
      <c r="U29" s="31">
        <f t="shared" si="2"/>
        <v>0</v>
      </c>
      <c r="V29" s="31">
        <f t="shared" si="2"/>
        <v>0</v>
      </c>
      <c r="W29" s="31">
        <f t="shared" si="2"/>
        <v>0</v>
      </c>
      <c r="X29" s="31">
        <f t="shared" si="2"/>
        <v>0</v>
      </c>
      <c r="Y29" s="31">
        <f t="shared" si="2"/>
        <v>0</v>
      </c>
      <c r="Z29" s="31">
        <f t="shared" si="2"/>
        <v>0</v>
      </c>
      <c r="AA29" s="31">
        <f>B30-AB29</f>
        <v>0</v>
      </c>
      <c r="AB29" s="32">
        <f>AB27-AB28</f>
        <v>0</v>
      </c>
      <c r="AC29" s="23"/>
    </row>
    <row r="30" spans="1:33" x14ac:dyDescent="0.3">
      <c r="A30" s="46" t="s">
        <v>83</v>
      </c>
      <c r="B30" s="47">
        <f>Budget!E24</f>
        <v>0</v>
      </c>
      <c r="C30" s="48"/>
      <c r="D30" s="48"/>
      <c r="E30" s="48"/>
      <c r="F30" s="48"/>
      <c r="G30" s="48"/>
      <c r="H30" s="48"/>
      <c r="I30" s="48"/>
      <c r="J30" s="48"/>
      <c r="K30" s="48"/>
      <c r="L30" s="48"/>
      <c r="M30" s="48"/>
      <c r="N30" s="49"/>
      <c r="O30" s="50"/>
      <c r="P30" s="48"/>
      <c r="Q30" s="48"/>
      <c r="R30" s="48"/>
      <c r="S30" s="48"/>
      <c r="T30" s="48"/>
      <c r="U30" s="48"/>
      <c r="V30" s="48"/>
      <c r="W30" s="48"/>
      <c r="X30" s="48"/>
      <c r="Y30" s="48"/>
      <c r="Z30" s="48"/>
      <c r="AA30" s="48"/>
      <c r="AB30" s="51"/>
    </row>
    <row r="31" spans="1:33" x14ac:dyDescent="0.3">
      <c r="A31" s="52"/>
      <c r="B31" s="53"/>
      <c r="C31" s="54"/>
      <c r="D31" s="54"/>
      <c r="E31" s="54"/>
      <c r="F31" s="54"/>
      <c r="G31" s="54"/>
      <c r="H31" s="54"/>
      <c r="I31" s="54"/>
      <c r="J31" s="54"/>
      <c r="K31" s="54"/>
      <c r="L31" s="54"/>
      <c r="M31" s="54"/>
      <c r="N31" s="54"/>
      <c r="O31" s="54"/>
      <c r="P31" s="54"/>
      <c r="Q31" s="54"/>
      <c r="R31" s="54"/>
      <c r="S31" s="54"/>
      <c r="T31" s="54"/>
      <c r="U31" s="54"/>
      <c r="V31" s="54"/>
      <c r="W31" s="54"/>
      <c r="X31" s="54"/>
      <c r="Y31" s="54"/>
      <c r="Z31" s="54"/>
      <c r="AA31" s="55"/>
      <c r="AB31" s="52"/>
    </row>
    <row r="32" spans="1:33" x14ac:dyDescent="0.3">
      <c r="A32" s="8"/>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6"/>
      <c r="AB32" s="8"/>
    </row>
    <row r="33" spans="1:28" x14ac:dyDescent="0.3">
      <c r="A33" s="8"/>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8"/>
    </row>
    <row r="34" spans="1:28"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row>
  </sheetData>
  <mergeCells count="7">
    <mergeCell ref="O8:Z8"/>
    <mergeCell ref="C8:N8"/>
    <mergeCell ref="A2:E2"/>
    <mergeCell ref="B3:E3"/>
    <mergeCell ref="B4:E4"/>
    <mergeCell ref="B5:E5"/>
    <mergeCell ref="B6:E6"/>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gacyFolder xmlns="baf2adf7-7176-4c52-af72-9e66e5d87139" xsi:nil="true"/>
    <General xmlns="baf2adf7-7176-4c52-af72-9e66e5d87139" xsi:nil="true"/>
    <TBD xmlns="baf2adf7-7176-4c52-af72-9e66e5d87139" xsi:nil="true"/>
    <k7705420c72c41e69638363c15f08867 xmlns="baf2adf7-7176-4c52-af72-9e66e5d87139">
      <Terms xmlns="http://schemas.microsoft.com/office/infopath/2007/PartnerControls"/>
    </k7705420c72c41e69638363c15f08867>
    <TaxCatchAll xmlns="09aadd75-e186-4322-9b54-5787e7a4fe41" xsi:nil="true"/>
    <lcf76f155ced4ddcb4097134ff3c332f xmlns="baf2adf7-7176-4c52-af72-9e66e5d87139">
      <Terms xmlns="http://schemas.microsoft.com/office/infopath/2007/PartnerControls"/>
    </lcf76f155ced4ddcb4097134ff3c332f>
    <AssetManagement xmlns="baf2adf7-7176-4c52-af72-9e66e5d87139" xsi:nil="true"/>
    <MobilityMatters xmlns="baf2adf7-7176-4c52-af72-9e66e5d87139" xsi:nil="true"/>
    <p19f55fd63b94d4f84713f3c84d2a3d0 xmlns="baf2adf7-7176-4c52-af72-9e66e5d87139">
      <Terms xmlns="http://schemas.microsoft.com/office/infopath/2007/PartnerControls"/>
    </p19f55fd63b94d4f84713f3c84d2a3d0>
    <hdd1be31fe3a4525b8335bbe1c36fd26 xmlns="baf2adf7-7176-4c52-af72-9e66e5d87139">
      <Terms xmlns="http://schemas.microsoft.com/office/infopath/2007/PartnerControls"/>
    </hdd1be31fe3a4525b8335bbe1c36fd26>
    <fd9a7ee57f924b01b7d14a90c41a2b30 xmlns="baf2adf7-7176-4c52-af72-9e66e5d87139">
      <Terms xmlns="http://schemas.microsoft.com/office/infopath/2007/PartnerControls"/>
    </fd9a7ee57f924b01b7d14a90c41a2b3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B0798A948CEC439D7B85015270053C" ma:contentTypeVersion="39" ma:contentTypeDescription="Create a new document." ma:contentTypeScope="" ma:versionID="1b973d3cf6ddb2408ed7a7c875edf594">
  <xsd:schema xmlns:xsd="http://www.w3.org/2001/XMLSchema" xmlns:xs="http://www.w3.org/2001/XMLSchema" xmlns:p="http://schemas.microsoft.com/office/2006/metadata/properties" xmlns:ns2="baf2adf7-7176-4c52-af72-9e66e5d87139" xmlns:ns3="09aadd75-e186-4322-9b54-5787e7a4fe41" targetNamespace="http://schemas.microsoft.com/office/2006/metadata/properties" ma:root="true" ma:fieldsID="1bb996e93a70a20deed32059eb553184" ns2:_="" ns3:_="">
    <xsd:import namespace="baf2adf7-7176-4c52-af72-9e66e5d87139"/>
    <xsd:import namespace="09aadd75-e186-4322-9b54-5787e7a4fe41"/>
    <xsd:element name="properties">
      <xsd:complexType>
        <xsd:sequence>
          <xsd:element name="documentManagement">
            <xsd:complexType>
              <xsd:all>
                <xsd:element ref="ns2:LegacyFolder" minOccurs="0"/>
                <xsd:element ref="ns2:General" minOccurs="0"/>
                <xsd:element ref="ns2:MobilityMatters" minOccurs="0"/>
                <xsd:element ref="ns2:AssetManagement" minOccurs="0"/>
                <xsd:element ref="ns2:TB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k7705420c72c41e69638363c15f08867" minOccurs="0"/>
                <xsd:element ref="ns3:TaxCatchAll" minOccurs="0"/>
                <xsd:element ref="ns2:fd9a7ee57f924b01b7d14a90c41a2b30" minOccurs="0"/>
                <xsd:element ref="ns2:p19f55fd63b94d4f84713f3c84d2a3d0" minOccurs="0"/>
                <xsd:element ref="ns2:hdd1be31fe3a4525b8335bbe1c36fd26"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2adf7-7176-4c52-af72-9e66e5d87139" elementFormDefault="qualified">
    <xsd:import namespace="http://schemas.microsoft.com/office/2006/documentManagement/types"/>
    <xsd:import namespace="http://schemas.microsoft.com/office/infopath/2007/PartnerControls"/>
    <xsd:element name="LegacyFolder" ma:index="2" nillable="true" ma:displayName="Legacy Folder" ma:format="Dropdown" ma:indexed="true" ma:internalName="LegacyFolder">
      <xsd:simpleType>
        <xsd:restriction base="dms:Choice">
          <xsd:enumeration value="20_Grant Management"/>
          <xsd:enumeration value="31_Mobility Management"/>
          <xsd:enumeration value="56_Transit Contracts"/>
        </xsd:restriction>
      </xsd:simpleType>
    </xsd:element>
    <xsd:element name="General" ma:index="5" nillable="true" ma:displayName="General" ma:format="Dropdown" ma:indexed="true" ma:internalName="General">
      <xsd:simpleType>
        <xsd:restriction base="dms:Choice">
          <xsd:enumeration value="Contracts"/>
          <xsd:enumeration value="CTGP"/>
          <xsd:enumeration value="Statewide MM"/>
          <xsd:enumeration value="Toll Credits"/>
          <xsd:enumeration value="Vehicle Dealers"/>
          <xsd:enumeration value="Workforce Transportation"/>
        </xsd:restriction>
      </xsd:simpleType>
    </xsd:element>
    <xsd:element name="MobilityMatters" ma:index="7" nillable="true" ma:displayName="Award" ma:format="Dropdown" ma:indexed="true" ma:internalName="MobilityMatters">
      <xsd:simpleType>
        <xsd:restriction base="dms:Choice">
          <xsd:enumeration value="Template"/>
          <xsd:enumeration value="Pre-Award Training"/>
          <xsd:enumeration value="Mobility Management"/>
          <xsd:enumeration value="Operating"/>
          <xsd:enumeration value="Replacement"/>
          <xsd:enumeration value="New Capital"/>
          <xsd:enumeration value="Threshold"/>
          <xsd:enumeration value="Review Committee"/>
          <xsd:enumeration value="Memos"/>
          <xsd:enumeration value="Coordinated Plans"/>
          <xsd:enumeration value="Award/Rejection Letters"/>
          <xsd:enumeration value="Post-Award Training"/>
        </xsd:restriction>
      </xsd:simpleType>
    </xsd:element>
    <xsd:element name="AssetManagement" ma:index="8" nillable="true" ma:displayName="Grant Management" ma:format="Dropdown" ma:indexed="true" ma:internalName="AssetManagement">
      <xsd:simpleType>
        <xsd:restriction base="dms:Choice">
          <xsd:enumeration value="CASL"/>
          <xsd:enumeration value="Contract Management"/>
          <xsd:enumeration value="Local Match"/>
          <xsd:enumeration value="POP"/>
          <xsd:enumeration value="Replacement VINs"/>
          <xsd:enumeration value="SAM"/>
          <xsd:enumeration value="Scopes"/>
          <xsd:enumeration value="Vehicle Dealers"/>
        </xsd:restriction>
      </xsd:simpleType>
    </xsd:element>
    <xsd:element name="TBD" ma:index="9" nillable="true" ma:displayName="Mobility Management" ma:format="Dropdown" ma:indexed="true" ma:internalName="TBD">
      <xsd:simpleType>
        <xsd:restriction base="dms:Choice">
          <xsd:enumeration value="Outreach"/>
          <xsd:enumeration value="Regional Mobility Managers"/>
          <xsd:enumeration value="Ride Match"/>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k7705420c72c41e69638363c15f08867" ma:index="19" nillable="true" ma:taxonomy="true" ma:internalName="k7705420c72c41e69638363c15f08867" ma:taxonomyFieldName="Fiscal_x0020_Year_x0020__x002a__x002a_" ma:displayName="Fiscal Year" ma:indexed="true" ma:default="" ma:fieldId="{47705420-c72c-41e6-9638-363c15f08867}" ma:sspId="9f123c60-6d59-4beb-a46f-4c7d903a1f29" ma:termSetId="38a6509f-6434-4600-a55d-8b1cf3dd20ce" ma:anchorId="00000000-0000-0000-0000-000000000000" ma:open="false" ma:isKeyword="false">
      <xsd:complexType>
        <xsd:sequence>
          <xsd:element ref="pc:Terms" minOccurs="0" maxOccurs="1"/>
        </xsd:sequence>
      </xsd:complexType>
    </xsd:element>
    <xsd:element name="fd9a7ee57f924b01b7d14a90c41a2b30" ma:index="21" nillable="true" ma:taxonomy="true" ma:internalName="fd9a7ee57f924b01b7d14a90c41a2b30" ma:taxonomyFieldName="Federal_x0020_Funds" ma:displayName="Federal Funds" ma:indexed="true" ma:default="" ma:fieldId="{fd9a7ee5-7f92-4b01-b7d1-4a90c41a2b30}" ma:sspId="9f123c60-6d59-4beb-a46f-4c7d903a1f29" ma:termSetId="59b740da-49cd-49ac-9060-1828278b1d74" ma:anchorId="00000000-0000-0000-0000-000000000000" ma:open="false" ma:isKeyword="false">
      <xsd:complexType>
        <xsd:sequence>
          <xsd:element ref="pc:Terms" minOccurs="0" maxOccurs="1"/>
        </xsd:sequence>
      </xsd:complexType>
    </xsd:element>
    <xsd:element name="p19f55fd63b94d4f84713f3c84d2a3d0" ma:index="22" nillable="true" ma:taxonomy="true" ma:internalName="p19f55fd63b94d4f84713f3c84d2a3d0" ma:taxonomyFieldName="RTA" ma:displayName="RTA" ma:indexed="true" ma:default="" ma:fieldId="{919f55fd-63b9-4d4f-8471-3f3c84d2a3d0}" ma:sspId="9f123c60-6d59-4beb-a46f-4c7d903a1f29" ma:termSetId="e54120e9-ad1c-48f6-8ab9-7d5d6d112ae3" ma:anchorId="00000000-0000-0000-0000-000000000000" ma:open="false" ma:isKeyword="false">
      <xsd:complexType>
        <xsd:sequence>
          <xsd:element ref="pc:Terms" minOccurs="0" maxOccurs="1"/>
        </xsd:sequence>
      </xsd:complexType>
    </xsd:element>
    <xsd:element name="hdd1be31fe3a4525b8335bbe1c36fd26" ma:index="23" nillable="true" ma:taxonomy="true" ma:internalName="hdd1be31fe3a4525b8335bbe1c36fd26" ma:taxonomyFieldName="Compliance" ma:displayName="Compliance" ma:indexed="true" ma:default="" ma:fieldId="{1dd1be31-fe3a-4525-b833-5bbe1c36fd26}" ma:sspId="9f123c60-6d59-4beb-a46f-4c7d903a1f29" ma:termSetId="5de8936e-12b5-45ac-bcca-f20bf37db4b0" ma:anchorId="00000000-0000-0000-0000-000000000000" ma:open="false" ma:isKeyword="false">
      <xsd:complexType>
        <xsd:sequence>
          <xsd:element ref="pc:Terms" minOccurs="0" maxOccurs="1"/>
        </xsd:sequence>
      </xsd:complex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Location" ma:index="33" nillable="true" ma:displayName="Location" ma:indexed="true" ma:internalName="MediaServiceLocation"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aadd75-e186-4322-9b54-5787e7a4fe4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745cfc-0ea5-4120-bd07-86969bbba8fc}" ma:internalName="TaxCatchAll" ma:showField="CatchAllData" ma:web="09aadd75-e186-4322-9b54-5787e7a4f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E34C0-3BAE-47D7-8697-3B4F60FE49BE}">
  <ds:schemaRefs>
    <ds:schemaRef ds:uri="http://purl.org/dc/elements/1.1/"/>
    <ds:schemaRef ds:uri="http://purl.org/dc/terms/"/>
    <ds:schemaRef ds:uri="09aadd75-e186-4322-9b54-5787e7a4fe41"/>
    <ds:schemaRef ds:uri="baf2adf7-7176-4c52-af72-9e66e5d87139"/>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F442FAD-3CD7-41DF-B548-C449D0F47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2adf7-7176-4c52-af72-9e66e5d87139"/>
    <ds:schemaRef ds:uri="09aadd75-e186-4322-9b54-5787e7a4f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742F57-ACC4-42CC-86E1-57166BA8FE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Invoice Reimbursement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Budget - Operating</dc:title>
  <dc:subject/>
  <dc:creator>Fichtenbaum, Rachel (DOT)</dc:creator>
  <cp:keywords/>
  <dc:description>Template for grant applications to submit their responses.</dc:description>
  <cp:lastModifiedBy>Batista, Maria (DOT)</cp:lastModifiedBy>
  <cp:revision/>
  <dcterms:created xsi:type="dcterms:W3CDTF">2023-02-08T21:14:05Z</dcterms:created>
  <dcterms:modified xsi:type="dcterms:W3CDTF">2025-09-02T17:04:58Z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0x010100C0B0798A948CEC439D7B85015270053C</vt:lpwstr>
  </property>
  <property fmtid="{D5CDD505-2E9C-101B-9397-08002B2CF9AE}" pid="3" name="MediaServiceImageTags">
    <vt:lpwstr/>
  </property>
  <property fmtid="{D5CDD505-2E9C-101B-9397-08002B2CF9AE}" pid="4" name="RTA">
    <vt:lpwstr/>
  </property>
  <property fmtid="{D5CDD505-2E9C-101B-9397-08002B2CF9AE}" pid="5" name="Federal Funds">
    <vt:lpwstr/>
  </property>
  <property fmtid="{D5CDD505-2E9C-101B-9397-08002B2CF9AE}" pid="6" name="Fiscal Year **">
    <vt:lpwstr/>
  </property>
  <property fmtid="{D5CDD505-2E9C-101B-9397-08002B2CF9AE}" pid="7" name="Compliance">
    <vt:lpwstr/>
  </property>
  <property fmtid="{D5CDD505-2E9C-101B-9397-08002B2CF9AE}" pid="8" name="Fiscal_x0020_Year_x0020__x002a__x002a_">
    <vt:lpwstr/>
  </property>
  <property fmtid="{D5CDD505-2E9C-101B-9397-08002B2CF9AE}" pid="9" name="Federal_x0020_Funds">
    <vt:lpwstr/>
  </property>
</Properties>
</file>