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C:\Users\PHoward\AppData\Local\Microsoft\Windows\INetCache\Content.Outlook\FJ1LF4VX\"/>
    </mc:Choice>
  </mc:AlternateContent>
  <xr:revisionPtr revIDLastSave="0" documentId="13_ncr:1_{739338FE-D507-49B1-8980-237CE93E6AE2}" xr6:coauthVersionLast="47" xr6:coauthVersionMax="47" xr10:uidLastSave="{00000000-0000-0000-0000-000000000000}"/>
  <bookViews>
    <workbookView xWindow="-120" yWindow="-120" windowWidth="29040" windowHeight="15720" xr2:uid="{00000000-000D-0000-FFFF-FFFF00000000}"/>
  </bookViews>
  <sheets>
    <sheet name="CAPE" sheetId="2" r:id="rId1"/>
  </sheets>
  <definedNames>
    <definedName name="_xlnm.Print_Area" localSheetId="0">CAPE!$A$1:$H$50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9" i="2" l="1"/>
  <c r="M9" i="2"/>
  <c r="M10" i="2"/>
  <c r="M11" i="2"/>
  <c r="M12" i="2"/>
  <c r="M13" i="2"/>
  <c r="M8" i="2"/>
  <c r="M30" i="2"/>
  <c r="K49" i="2"/>
  <c r="M43" i="2"/>
  <c r="J49" i="2"/>
  <c r="I49" i="2"/>
  <c r="H23" i="2"/>
  <c r="M23" i="2" s="1"/>
  <c r="M24" i="2"/>
  <c r="M39" i="2"/>
  <c r="H49" i="2" l="1"/>
</calcChain>
</file>

<file path=xl/sharedStrings.xml><?xml version="1.0" encoding="utf-8"?>
<sst xmlns="http://schemas.openxmlformats.org/spreadsheetml/2006/main" count="113" uniqueCount="75">
  <si>
    <t xml:space="preserve"> </t>
  </si>
  <si>
    <t>ONE STOP CAREER CENTERS</t>
  </si>
  <si>
    <t>CAPE  JTEC</t>
  </si>
  <si>
    <t>BUDGET SHEET</t>
  </si>
  <si>
    <t>SERVICE DATES</t>
  </si>
  <si>
    <t>PROGRAM NAME</t>
  </si>
  <si>
    <t>APPR CODE</t>
  </si>
  <si>
    <t>PHASE CODE</t>
  </si>
  <si>
    <t>CFDA #</t>
  </si>
  <si>
    <t>FAIN #</t>
  </si>
  <si>
    <t>INITIAL AWARD FY26</t>
  </si>
  <si>
    <t>BUDGET #1 FY26</t>
  </si>
  <si>
    <t>BUDGET #2 FY26</t>
  </si>
  <si>
    <t>BUDGET #3 FY26</t>
  </si>
  <si>
    <t>TOTAL</t>
  </si>
  <si>
    <t>MMARS DOCUMENT ID</t>
  </si>
  <si>
    <t>CT EOL 26CCJTECWIA</t>
  </si>
  <si>
    <r>
      <t>YOUTH</t>
    </r>
    <r>
      <rPr>
        <b/>
        <sz val="11"/>
        <color indexed="10"/>
        <rFont val="Book Antiqua"/>
        <family val="1"/>
      </rPr>
      <t xml:space="preserve"> (SERVICE DATE: APRIL 1, 2025-JUNE 30, 2027)</t>
    </r>
  </si>
  <si>
    <t>JULY 1, 2025-JUNE 30, 2026</t>
  </si>
  <si>
    <t>FWIAYTH26</t>
  </si>
  <si>
    <t>7003-1631</t>
  </si>
  <si>
    <t>AA-38535-22-55-A-25</t>
  </si>
  <si>
    <t>JULY 1, 2026-JUNE 30, 2027</t>
  </si>
  <si>
    <t>ADULT</t>
  </si>
  <si>
    <t>FWIAADT26A</t>
  </si>
  <si>
    <t>7003-1630</t>
  </si>
  <si>
    <t>DISLOCATED WORKER</t>
  </si>
  <si>
    <t>FWIADWK26A</t>
  </si>
  <si>
    <t>7003-1778</t>
  </si>
  <si>
    <t>CT EOL 26CCJTECNEGREA</t>
  </si>
  <si>
    <r>
      <t>RESEA</t>
    </r>
    <r>
      <rPr>
        <b/>
        <sz val="11"/>
        <color rgb="FFFF0000"/>
        <rFont val="Book Antiqua"/>
        <family val="1"/>
      </rPr>
      <t xml:space="preserve"> (SERVICE DATE: JAN 1 2025-SEPT 30 2026)</t>
    </r>
  </si>
  <si>
    <t>JULY 1 2025-JUNE 30 2026</t>
  </si>
  <si>
    <t>FUIREA25</t>
  </si>
  <si>
    <t>7002-6624</t>
  </si>
  <si>
    <t>UIRE</t>
  </si>
  <si>
    <t>UI-35950-21-60-A-25</t>
  </si>
  <si>
    <t>JULY 1 2026-SEPT 30 2026</t>
  </si>
  <si>
    <t>CT EOL 26CCJTECSOSWTF</t>
  </si>
  <si>
    <t>STATE ONE STOP</t>
  </si>
  <si>
    <t>STOSCC2026</t>
  </si>
  <si>
    <t>7003-0803</t>
  </si>
  <si>
    <t>K284</t>
  </si>
  <si>
    <t>N/A</t>
  </si>
  <si>
    <t>CT EOL 26CCJTECWP</t>
  </si>
  <si>
    <t>7002-6626</t>
  </si>
  <si>
    <t>K105</t>
  </si>
  <si>
    <t>ES38736-22-55-A-25</t>
  </si>
  <si>
    <t>K107</t>
  </si>
  <si>
    <t>F20243067</t>
  </si>
  <si>
    <t>4400-3067</t>
  </si>
  <si>
    <t>K103</t>
  </si>
  <si>
    <t>234MA441Q7503 </t>
  </si>
  <si>
    <t>CT EOL 26CCJTECVETSUI</t>
  </si>
  <si>
    <t>JVSG</t>
  </si>
  <si>
    <t>FVETS2025</t>
  </si>
  <si>
    <t>7002-6628</t>
  </si>
  <si>
    <t>K109</t>
  </si>
  <si>
    <t>DV35786-21-55-5-25</t>
  </si>
  <si>
    <t xml:space="preserve">             TOTAL</t>
  </si>
  <si>
    <t xml:space="preserve"> DESCRIPTION:</t>
  </si>
  <si>
    <t>INITIAL AWARD FY26 SEPTEMBER 11 2025</t>
  </si>
  <si>
    <t>TO ADD RESEA FUNDING</t>
  </si>
  <si>
    <t>BUDGET #1 FY26 SEPTEMBER 12 2025</t>
  </si>
  <si>
    <t>TO ADD JVSG FUNDS</t>
  </si>
  <si>
    <t>BUDGET #2 FY26 OCT 8 2025</t>
  </si>
  <si>
    <t>BUDGET #3 FY26 OCT 16 2025</t>
  </si>
  <si>
    <t>TO ADD SOS FUNDS</t>
  </si>
  <si>
    <t>The Commonwealth is facing significant fiscal uncertainty due to actions at the federal level. As a result, proactive steps have been taken by the Commonwealth to responsibly manage the FY26 state budget within current constraints. We have been advised that this includes a 1% reduction in funding until more is known about the economic impacts of recent and ongoing federal policy decisions. Allotments for SOS are being revised to apportion the state holdback and we appreciate your patience while we all work together to navigate these challenging fiscal times.</t>
  </si>
  <si>
    <t>VENDOR CODE</t>
  </si>
  <si>
    <t>VC6000169120</t>
  </si>
  <si>
    <t>UEI #</t>
  </si>
  <si>
    <t>EV7BME4L6TJ7</t>
  </si>
  <si>
    <t>BUDGET #4 FY26</t>
  </si>
  <si>
    <t>TO ADD FY26 WIOA FUNDS</t>
  </si>
  <si>
    <t>BUDGET #4 FY26 OCT 22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</si>
</sst>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43" formatCode="_(* #,##0.00_);_(* \(#,##0.00\);_(* &quot;-&quot;??_);_(@_)"/>
    <numFmt numFmtId="164" formatCode="_([$$-409]* #,##0.00_);_([$$-409]* \(#,##0.00\);_([$$-409]* &quot;-&quot;??_);_(@_)"/>
  </numFmts>
  <fonts count="21"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sz val="12"/>
      <name val="Times New Roman"/>
      <family val="1"/>
    </font>
    <font>
      <sz val="12"/>
      <name val="Book Antiqua"/>
      <family val="1"/>
    </font>
    <font>
      <b/>
      <sz val="12"/>
      <name val="Book Antiqua"/>
      <family val="1"/>
    </font>
    <font>
      <b/>
      <sz val="11"/>
      <color theme="1"/>
      <name val="Book Antiqua"/>
      <family val="1"/>
    </font>
    <font>
      <b/>
      <sz val="11"/>
      <color rgb="FF000000"/>
      <name val="Book Antiqua"/>
      <family val="1"/>
    </font>
    <font>
      <sz val="11"/>
      <color rgb="FF000000"/>
      <name val="Book Antiqua"/>
      <family val="1"/>
    </font>
    <font>
      <sz val="11"/>
      <color theme="1"/>
      <name val="Book Antiqua"/>
      <family val="1"/>
    </font>
    <font>
      <b/>
      <sz val="11"/>
      <color indexed="10"/>
      <name val="Book Antiqua"/>
      <family val="1"/>
    </font>
    <font>
      <sz val="11"/>
      <color rgb="FF000000"/>
      <name val="Times New Roman"/>
      <family val="1"/>
    </font>
    <font>
      <b/>
      <sz val="11"/>
      <color rgb="FFFF0000"/>
      <name val="Book Antiqua"/>
      <family val="1"/>
    </font>
    <font>
      <b/>
      <sz val="12"/>
      <color rgb="FF000000"/>
      <name val="Times New Roman"/>
      <family val="1"/>
    </font>
    <font>
      <sz val="11"/>
      <color rgb="FFFF0000"/>
      <name val="Book Antiqua"/>
      <family val="1"/>
    </font>
  </fonts>
  <fills count="3">
    <fill>
      <patternFill patternType="none"/>
    </fill>
    <fill>
      <patternFill patternType="gray125"/>
    </fill>
    <fill>
      <patternFill patternType="solid">
        <fgColor rgb="FFFFFF0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44" fontId="1" fillId="0" borderId="0" applyFont="0" applyFill="0" applyBorder="0" applyAlignment="0" applyProtection="0"/>
    <xf numFmtId="37" fontId="9" fillId="0" borderId="0"/>
  </cellStyleXfs>
  <cellXfs count="95">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7" fillId="0" borderId="0" xfId="0" applyFont="1"/>
    <xf numFmtId="0" fontId="7" fillId="0" borderId="1" xfId="0" quotePrefix="1" applyFont="1" applyBorder="1" applyAlignment="1">
      <alignment horizontal="center"/>
    </xf>
    <xf numFmtId="0" fontId="7" fillId="0" borderId="1" xfId="0" applyFont="1" applyBorder="1" applyAlignment="1">
      <alignment horizontal="center" wrapText="1"/>
    </xf>
    <xf numFmtId="49" fontId="7" fillId="0" borderId="1" xfId="0" applyNumberFormat="1" applyFont="1" applyBorder="1" applyAlignment="1">
      <alignment horizontal="center" wrapText="1"/>
    </xf>
    <xf numFmtId="0" fontId="7" fillId="0" borderId="1" xfId="0" applyFont="1" applyBorder="1" applyAlignment="1">
      <alignment horizontal="center"/>
    </xf>
    <xf numFmtId="0" fontId="8" fillId="0" borderId="1" xfId="0" applyFont="1" applyBorder="1" applyAlignment="1">
      <alignment horizontal="center"/>
    </xf>
    <xf numFmtId="44" fontId="8" fillId="0" borderId="1" xfId="0" applyNumberFormat="1" applyFont="1" applyBorder="1"/>
    <xf numFmtId="0" fontId="8" fillId="0" borderId="1" xfId="0" quotePrefix="1" applyFont="1" applyBorder="1" applyAlignment="1">
      <alignment horizontal="center"/>
    </xf>
    <xf numFmtId="7" fontId="8" fillId="0" borderId="1" xfId="0" applyNumberFormat="1" applyFont="1" applyBorder="1" applyAlignment="1">
      <alignment horizontal="center"/>
    </xf>
    <xf numFmtId="0" fontId="7" fillId="0" borderId="1" xfId="0" applyFont="1" applyBorder="1"/>
    <xf numFmtId="0" fontId="8" fillId="0" borderId="1" xfId="0" applyFont="1" applyBorder="1" applyAlignment="1">
      <alignment horizontal="left"/>
    </xf>
    <xf numFmtId="0" fontId="8" fillId="0" borderId="0" xfId="0" applyFont="1"/>
    <xf numFmtId="0" fontId="8" fillId="0" borderId="0" xfId="0" applyFont="1" applyAlignment="1">
      <alignment horizontal="left"/>
    </xf>
    <xf numFmtId="43" fontId="8" fillId="0" borderId="0" xfId="0" applyNumberFormat="1" applyFont="1" applyAlignment="1">
      <alignment horizontal="center"/>
    </xf>
    <xf numFmtId="7" fontId="8" fillId="0" borderId="0" xfId="1" applyNumberFormat="1" applyFont="1" applyFill="1" applyBorder="1" applyAlignment="1">
      <alignment horizontal="center"/>
    </xf>
    <xf numFmtId="44" fontId="8" fillId="0" borderId="0" xfId="1" applyFont="1" applyFill="1" applyBorder="1"/>
    <xf numFmtId="7" fontId="8" fillId="0" borderId="1" xfId="0" applyNumberFormat="1" applyFont="1" applyBorder="1"/>
    <xf numFmtId="0" fontId="7" fillId="0" borderId="3" xfId="0" quotePrefix="1" applyFont="1" applyBorder="1" applyAlignment="1">
      <alignment horizontal="center"/>
    </xf>
    <xf numFmtId="0" fontId="7" fillId="0" borderId="3" xfId="0" applyFont="1" applyBorder="1" applyAlignment="1">
      <alignment horizontal="center" wrapText="1"/>
    </xf>
    <xf numFmtId="49" fontId="7" fillId="0" borderId="3" xfId="0" applyNumberFormat="1" applyFont="1" applyBorder="1" applyAlignment="1">
      <alignment horizontal="center" wrapText="1"/>
    </xf>
    <xf numFmtId="0" fontId="7" fillId="0" borderId="3" xfId="0" applyFont="1" applyBorder="1" applyAlignment="1">
      <alignment horizontal="center"/>
    </xf>
    <xf numFmtId="44" fontId="8" fillId="0" borderId="4" xfId="0" applyNumberFormat="1" applyFont="1" applyBorder="1"/>
    <xf numFmtId="0" fontId="8" fillId="0" borderId="5" xfId="0"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left"/>
    </xf>
    <xf numFmtId="0" fontId="8" fillId="0" borderId="1" xfId="0" applyFont="1" applyBorder="1" applyAlignment="1">
      <alignment horizontal="center" wrapText="1"/>
    </xf>
    <xf numFmtId="49" fontId="8" fillId="0" borderId="1" xfId="0" applyNumberFormat="1" applyFont="1" applyBorder="1" applyAlignment="1">
      <alignment horizontal="center" wrapText="1"/>
    </xf>
    <xf numFmtId="0" fontId="8" fillId="0" borderId="1" xfId="0" applyFont="1" applyBorder="1" applyAlignment="1">
      <alignment wrapText="1"/>
    </xf>
    <xf numFmtId="0" fontId="8" fillId="0" borderId="3" xfId="0"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left"/>
    </xf>
    <xf numFmtId="0" fontId="8" fillId="0" borderId="7" xfId="0" quotePrefix="1" applyFont="1" applyBorder="1" applyAlignment="1">
      <alignment horizontal="center"/>
    </xf>
    <xf numFmtId="0" fontId="8" fillId="0" borderId="7" xfId="0" applyFont="1" applyBorder="1" applyAlignment="1">
      <alignment horizontal="center" wrapText="1"/>
    </xf>
    <xf numFmtId="49" fontId="8" fillId="0" borderId="7" xfId="0" applyNumberFormat="1" applyFont="1" applyBorder="1" applyAlignment="1">
      <alignment horizontal="center" wrapText="1"/>
    </xf>
    <xf numFmtId="0" fontId="8" fillId="0" borderId="3" xfId="0" applyFont="1" applyBorder="1" applyAlignment="1">
      <alignment wrapText="1"/>
    </xf>
    <xf numFmtId="7" fontId="7" fillId="0" borderId="0" xfId="0" applyNumberFormat="1" applyFont="1"/>
    <xf numFmtId="0" fontId="8" fillId="0" borderId="7" xfId="0" applyFont="1" applyBorder="1" applyAlignment="1">
      <alignment horizontal="center"/>
    </xf>
    <xf numFmtId="44" fontId="8" fillId="0" borderId="1" xfId="1" applyFont="1" applyFill="1" applyBorder="1"/>
    <xf numFmtId="0" fontId="7" fillId="0" borderId="7" xfId="0" applyFont="1" applyBorder="1"/>
    <xf numFmtId="0" fontId="7" fillId="0" borderId="7" xfId="0" quotePrefix="1" applyFont="1" applyBorder="1" applyAlignment="1">
      <alignment horizontal="center"/>
    </xf>
    <xf numFmtId="0" fontId="7" fillId="0" borderId="7" xfId="0" applyFont="1" applyBorder="1" applyAlignment="1">
      <alignment horizontal="center"/>
    </xf>
    <xf numFmtId="0" fontId="7" fillId="0" borderId="7" xfId="0" applyFont="1" applyBorder="1" applyAlignment="1">
      <alignment horizontal="center" wrapText="1"/>
    </xf>
    <xf numFmtId="43" fontId="8" fillId="0" borderId="1" xfId="0" applyNumberFormat="1" applyFont="1" applyBorder="1" applyAlignment="1">
      <alignment horizontal="center"/>
    </xf>
    <xf numFmtId="0" fontId="12" fillId="0" borderId="1" xfId="0" applyFont="1" applyBorder="1" applyAlignment="1">
      <alignment horizontal="center" vertical="center"/>
    </xf>
    <xf numFmtId="44" fontId="7" fillId="0" borderId="0" xfId="0" applyNumberFormat="1" applyFont="1"/>
    <xf numFmtId="44" fontId="8" fillId="0" borderId="1" xfId="1" applyFont="1" applyFill="1" applyBorder="1" applyAlignment="1">
      <alignment horizontal="center"/>
    </xf>
    <xf numFmtId="44" fontId="8" fillId="0" borderId="0" xfId="0" applyNumberFormat="1" applyFont="1"/>
    <xf numFmtId="0" fontId="15" fillId="0" borderId="1" xfId="0" applyFont="1" applyBorder="1" applyAlignment="1">
      <alignment horizontal="center"/>
    </xf>
    <xf numFmtId="0" fontId="8" fillId="0" borderId="1" xfId="0" applyFont="1" applyBorder="1"/>
    <xf numFmtId="44" fontId="8" fillId="0" borderId="7" xfId="1" applyFont="1" applyFill="1" applyBorder="1" applyAlignment="1">
      <alignment horizontal="center" wrapText="1"/>
    </xf>
    <xf numFmtId="0" fontId="12" fillId="0" borderId="1" xfId="0" quotePrefix="1" applyFont="1" applyBorder="1" applyAlignment="1">
      <alignment horizontal="center" vertical="center" wrapText="1"/>
    </xf>
    <xf numFmtId="44" fontId="8" fillId="0" borderId="8" xfId="1" applyFont="1" applyFill="1" applyBorder="1" applyAlignment="1">
      <alignment horizontal="center" vertical="center" wrapText="1"/>
    </xf>
    <xf numFmtId="0" fontId="8" fillId="0" borderId="1" xfId="0" quotePrefix="1" applyFont="1" applyBorder="1" applyAlignment="1">
      <alignment horizontal="left" vertical="center" wrapText="1"/>
    </xf>
    <xf numFmtId="0" fontId="10" fillId="0" borderId="1" xfId="0" applyFont="1" applyBorder="1" applyAlignment="1">
      <alignment horizontal="center"/>
    </xf>
    <xf numFmtId="0" fontId="11" fillId="0" borderId="1" xfId="0" applyFont="1" applyBorder="1" applyAlignment="1">
      <alignment horizontal="center"/>
    </xf>
    <xf numFmtId="37" fontId="8" fillId="0" borderId="1" xfId="2" applyFont="1" applyBorder="1" applyAlignment="1">
      <alignment horizontal="center"/>
    </xf>
    <xf numFmtId="0" fontId="14" fillId="0" borderId="1" xfId="0" applyFont="1" applyBorder="1" applyAlignment="1">
      <alignment horizontal="center"/>
    </xf>
    <xf numFmtId="0" fontId="12" fillId="0" borderId="0" xfId="0" applyFont="1"/>
    <xf numFmtId="0" fontId="13" fillId="0" borderId="0" xfId="0" applyFont="1"/>
    <xf numFmtId="0" fontId="13" fillId="0" borderId="1" xfId="0" applyFont="1" applyBorder="1"/>
    <xf numFmtId="0" fontId="8" fillId="0" borderId="1" xfId="0" applyFont="1" applyBorder="1" applyAlignment="1" applyProtection="1">
      <alignment horizontal="center"/>
      <protection locked="0"/>
    </xf>
    <xf numFmtId="0" fontId="11" fillId="0" borderId="0" xfId="0" applyFont="1" applyAlignment="1">
      <alignment horizontal="center"/>
    </xf>
    <xf numFmtId="0" fontId="14" fillId="0" borderId="1" xfId="0" applyFont="1" applyBorder="1" applyAlignment="1">
      <alignment horizontal="center" wrapText="1" readingOrder="1"/>
    </xf>
    <xf numFmtId="0" fontId="17" fillId="0" borderId="9" xfId="0" applyFont="1" applyBorder="1" applyAlignment="1">
      <alignment horizontal="center" wrapText="1"/>
    </xf>
    <xf numFmtId="8" fontId="8" fillId="0" borderId="1" xfId="1" applyNumberFormat="1" applyFont="1" applyFill="1" applyBorder="1"/>
    <xf numFmtId="0" fontId="13" fillId="0" borderId="1" xfId="0" applyFont="1" applyBorder="1" applyAlignment="1">
      <alignment wrapText="1"/>
    </xf>
    <xf numFmtId="0" fontId="13" fillId="0" borderId="3" xfId="0" applyFont="1" applyBorder="1" applyAlignment="1">
      <alignment wrapText="1"/>
    </xf>
    <xf numFmtId="0" fontId="13" fillId="0" borderId="10" xfId="0" applyFont="1" applyBorder="1" applyAlignment="1">
      <alignment horizontal="center" wrapText="1"/>
    </xf>
    <xf numFmtId="0" fontId="8" fillId="0" borderId="11" xfId="0" applyFont="1" applyBorder="1" applyAlignment="1">
      <alignment horizontal="center"/>
    </xf>
    <xf numFmtId="0" fontId="8" fillId="0" borderId="12" xfId="0" applyFont="1" applyBorder="1" applyAlignment="1">
      <alignment horizontal="center"/>
    </xf>
    <xf numFmtId="0" fontId="19" fillId="0" borderId="9" xfId="0" applyFont="1" applyBorder="1" applyAlignment="1">
      <alignment horizontal="center" wrapText="1"/>
    </xf>
    <xf numFmtId="0" fontId="13" fillId="0" borderId="13" xfId="0" applyFont="1" applyBorder="1" applyAlignment="1">
      <alignment horizontal="center" wrapText="1"/>
    </xf>
    <xf numFmtId="0" fontId="8" fillId="0" borderId="14" xfId="0" applyFont="1" applyBorder="1" applyAlignment="1">
      <alignment horizontal="center"/>
    </xf>
    <xf numFmtId="0" fontId="8" fillId="0" borderId="9" xfId="0" applyFont="1" applyBorder="1" applyAlignment="1">
      <alignment horizontal="center"/>
    </xf>
    <xf numFmtId="164" fontId="8" fillId="0" borderId="1" xfId="0" applyNumberFormat="1" applyFont="1" applyBorder="1" applyAlignment="1">
      <alignment horizontal="center"/>
    </xf>
    <xf numFmtId="0" fontId="7" fillId="0" borderId="4" xfId="0" applyFont="1" applyBorder="1" applyAlignment="1">
      <alignment horizontal="center"/>
    </xf>
    <xf numFmtId="44" fontId="8" fillId="0" borderId="0" xfId="1" applyFont="1" applyFill="1" applyBorder="1" applyAlignment="1">
      <alignment horizontal="center" vertical="center" wrapText="1"/>
    </xf>
    <xf numFmtId="44" fontId="8" fillId="0" borderId="1" xfId="1" applyFont="1" applyBorder="1"/>
    <xf numFmtId="0" fontId="4" fillId="0" borderId="0" xfId="0" applyFont="1"/>
    <xf numFmtId="0" fontId="8" fillId="0" borderId="0" xfId="0" applyFont="1" applyAlignment="1">
      <alignment horizontal="center"/>
    </xf>
    <xf numFmtId="7" fontId="8" fillId="0" borderId="1" xfId="1" applyNumberFormat="1" applyFont="1" applyFill="1" applyBorder="1" applyAlignment="1">
      <alignment horizontal="center"/>
    </xf>
    <xf numFmtId="8" fontId="8" fillId="0" borderId="1" xfId="1" applyNumberFormat="1" applyFont="1" applyBorder="1" applyAlignment="1">
      <alignment horizontal="center"/>
    </xf>
    <xf numFmtId="0" fontId="5" fillId="0" borderId="0" xfId="0" applyFont="1" applyAlignment="1">
      <alignment horizontal="center"/>
    </xf>
    <xf numFmtId="0" fontId="20" fillId="2" borderId="0" xfId="0" applyFont="1" applyFill="1" applyAlignment="1">
      <alignment wrapText="1"/>
    </xf>
    <xf numFmtId="0" fontId="5" fillId="0" borderId="0" xfId="0" applyFont="1" applyAlignment="1">
      <alignment horizontal="center"/>
    </xf>
    <xf numFmtId="0" fontId="4" fillId="0" borderId="0" xfId="0" applyFont="1"/>
  </cellXfs>
  <cellStyles count="3">
    <cellStyle name="Currency" xfId="1" builtinId="4"/>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7"/>
  <sheetViews>
    <sheetView tabSelected="1" zoomScale="120" zoomScaleNormal="120" workbookViewId="0">
      <selection activeCell="A48" sqref="A48"/>
    </sheetView>
  </sheetViews>
  <sheetFormatPr defaultColWidth="9.140625" defaultRowHeight="13.5" x14ac:dyDescent="0.25"/>
  <cols>
    <col min="1" max="1" width="57.5703125" style="3" customWidth="1"/>
    <col min="2" max="2" width="30.85546875" style="3" customWidth="1"/>
    <col min="3" max="3" width="18.85546875" style="2" customWidth="1"/>
    <col min="4" max="4" width="12.85546875" style="2" customWidth="1"/>
    <col min="5" max="5" width="11.42578125" style="2" customWidth="1"/>
    <col min="6" max="6" width="9.140625" style="2" customWidth="1"/>
    <col min="7" max="7" width="29.5703125" style="2" customWidth="1"/>
    <col min="8" max="8" width="14.140625" style="2" hidden="1" customWidth="1"/>
    <col min="9" max="9" width="12.85546875" style="2" hidden="1" customWidth="1"/>
    <col min="10" max="11" width="12.5703125" style="2" hidden="1" customWidth="1"/>
    <col min="12" max="12" width="15.7109375" style="2" customWidth="1"/>
    <col min="13" max="13" width="3.85546875" style="3" hidden="1" customWidth="1"/>
    <col min="14" max="14" width="12.140625" style="3" bestFit="1" customWidth="1"/>
    <col min="15" max="16384" width="9.140625" style="3"/>
  </cols>
  <sheetData>
    <row r="1" spans="1:14" ht="20.25" x14ac:dyDescent="0.3">
      <c r="A1" s="3" t="s">
        <v>0</v>
      </c>
      <c r="B1" s="93" t="s">
        <v>1</v>
      </c>
      <c r="C1" s="94"/>
      <c r="D1" s="94"/>
      <c r="E1" s="94"/>
      <c r="F1" s="94"/>
      <c r="G1" s="94"/>
      <c r="H1" s="94"/>
      <c r="I1" s="87"/>
      <c r="J1" s="87"/>
      <c r="K1" s="87"/>
      <c r="L1" s="87"/>
    </row>
    <row r="2" spans="1:14" ht="20.25" x14ac:dyDescent="0.3">
      <c r="B2" s="91"/>
      <c r="C2" s="91"/>
      <c r="D2" s="91"/>
      <c r="E2" s="6"/>
      <c r="F2" s="6"/>
      <c r="G2" s="6"/>
    </row>
    <row r="3" spans="1:14" ht="20.25" x14ac:dyDescent="0.3">
      <c r="A3" s="4" t="s">
        <v>2</v>
      </c>
      <c r="B3" s="91" t="s">
        <v>3</v>
      </c>
      <c r="C3" s="1"/>
    </row>
    <row r="4" spans="1:14" ht="21" thickBot="1" x14ac:dyDescent="0.35">
      <c r="A4" s="4"/>
      <c r="B4" s="5"/>
      <c r="C4" s="1"/>
    </row>
    <row r="5" spans="1:14" s="9" customFormat="1" ht="45.75" thickBot="1" x14ac:dyDescent="0.35">
      <c r="A5" s="38"/>
      <c r="B5" s="31" t="s">
        <v>4</v>
      </c>
      <c r="C5" s="31" t="s">
        <v>5</v>
      </c>
      <c r="D5" s="31" t="s">
        <v>6</v>
      </c>
      <c r="E5" s="31" t="s">
        <v>7</v>
      </c>
      <c r="F5" s="31" t="s">
        <v>8</v>
      </c>
      <c r="G5" s="60" t="s">
        <v>9</v>
      </c>
      <c r="H5" s="31" t="s">
        <v>10</v>
      </c>
      <c r="I5" s="85" t="s">
        <v>11</v>
      </c>
      <c r="J5" s="85" t="s">
        <v>12</v>
      </c>
      <c r="K5" s="85" t="s">
        <v>13</v>
      </c>
      <c r="L5" s="85" t="s">
        <v>72</v>
      </c>
      <c r="M5" s="8" t="s">
        <v>14</v>
      </c>
    </row>
    <row r="6" spans="1:14" s="9" customFormat="1" ht="16.5" x14ac:dyDescent="0.3">
      <c r="A6" s="37" t="s">
        <v>15</v>
      </c>
      <c r="B6" s="26"/>
      <c r="C6" s="27"/>
      <c r="D6" s="27"/>
      <c r="E6" s="28"/>
      <c r="F6" s="29"/>
      <c r="G6" s="29"/>
      <c r="H6" s="29"/>
      <c r="I6" s="84"/>
      <c r="J6" s="84"/>
      <c r="K6" s="84"/>
      <c r="L6" s="84"/>
      <c r="M6" s="30"/>
    </row>
    <row r="7" spans="1:14" s="9" customFormat="1" ht="16.5" x14ac:dyDescent="0.3">
      <c r="A7" s="14" t="s">
        <v>16</v>
      </c>
      <c r="B7" s="10"/>
      <c r="C7" s="11"/>
      <c r="D7" s="11"/>
      <c r="E7" s="12"/>
      <c r="F7" s="13"/>
      <c r="G7" s="13"/>
      <c r="H7" s="14"/>
      <c r="I7" s="14"/>
      <c r="J7" s="14"/>
      <c r="K7" s="14"/>
      <c r="L7" s="14"/>
      <c r="M7" s="15"/>
    </row>
    <row r="8" spans="1:14" s="9" customFormat="1" ht="16.5" x14ac:dyDescent="0.3">
      <c r="A8" s="61" t="s">
        <v>17</v>
      </c>
      <c r="B8" s="16" t="s">
        <v>18</v>
      </c>
      <c r="C8" s="71" t="s">
        <v>19</v>
      </c>
      <c r="D8" s="13" t="s">
        <v>20</v>
      </c>
      <c r="E8" s="13">
        <v>6501</v>
      </c>
      <c r="F8" s="16">
        <v>17.259</v>
      </c>
      <c r="G8" s="72" t="s">
        <v>21</v>
      </c>
      <c r="H8" s="73"/>
      <c r="I8" s="73"/>
      <c r="J8" s="73"/>
      <c r="K8" s="73"/>
      <c r="L8" s="46">
        <v>797305</v>
      </c>
      <c r="M8" s="15">
        <f>L8</f>
        <v>797305</v>
      </c>
    </row>
    <row r="9" spans="1:14" s="9" customFormat="1" ht="16.5" x14ac:dyDescent="0.3">
      <c r="A9" s="61" t="s">
        <v>17</v>
      </c>
      <c r="B9" s="16" t="s">
        <v>22</v>
      </c>
      <c r="C9" s="71" t="s">
        <v>19</v>
      </c>
      <c r="D9" s="13" t="s">
        <v>20</v>
      </c>
      <c r="E9" s="13">
        <v>6501</v>
      </c>
      <c r="F9" s="16">
        <v>17.259</v>
      </c>
      <c r="G9" s="72" t="s">
        <v>21</v>
      </c>
      <c r="H9" s="46"/>
      <c r="I9" s="46"/>
      <c r="J9" s="46"/>
      <c r="K9" s="46"/>
      <c r="L9" s="46">
        <v>1</v>
      </c>
      <c r="M9" s="15">
        <f t="shared" ref="M9:M13" si="0">L9</f>
        <v>1</v>
      </c>
    </row>
    <row r="10" spans="1:14" s="20" customFormat="1" ht="16.5" x14ac:dyDescent="0.3">
      <c r="A10" s="19" t="s">
        <v>23</v>
      </c>
      <c r="B10" s="16" t="s">
        <v>18</v>
      </c>
      <c r="C10" s="71" t="s">
        <v>24</v>
      </c>
      <c r="D10" s="14" t="s">
        <v>25</v>
      </c>
      <c r="E10" s="14">
        <v>6502</v>
      </c>
      <c r="F10" s="14">
        <v>17.257999999999999</v>
      </c>
      <c r="G10" s="72" t="s">
        <v>21</v>
      </c>
      <c r="H10" s="73"/>
      <c r="I10" s="73"/>
      <c r="J10" s="73"/>
      <c r="K10" s="73"/>
      <c r="L10" s="46">
        <v>140510</v>
      </c>
      <c r="M10" s="15">
        <f t="shared" si="0"/>
        <v>140510</v>
      </c>
    </row>
    <row r="11" spans="1:14" s="9" customFormat="1" ht="16.5" x14ac:dyDescent="0.3">
      <c r="A11" s="19" t="s">
        <v>23</v>
      </c>
      <c r="B11" s="16" t="s">
        <v>22</v>
      </c>
      <c r="C11" s="71" t="s">
        <v>24</v>
      </c>
      <c r="D11" s="14" t="s">
        <v>25</v>
      </c>
      <c r="E11" s="14">
        <v>6502</v>
      </c>
      <c r="F11" s="14">
        <v>17.257999999999999</v>
      </c>
      <c r="G11" s="72" t="s">
        <v>21</v>
      </c>
      <c r="H11" s="46"/>
      <c r="I11" s="46"/>
      <c r="J11" s="46"/>
      <c r="K11" s="46"/>
      <c r="L11" s="46">
        <v>1</v>
      </c>
      <c r="M11" s="15">
        <f t="shared" si="0"/>
        <v>1</v>
      </c>
    </row>
    <row r="12" spans="1:14" s="20" customFormat="1" ht="16.5" x14ac:dyDescent="0.3">
      <c r="A12" s="33" t="s">
        <v>26</v>
      </c>
      <c r="B12" s="16" t="s">
        <v>18</v>
      </c>
      <c r="C12" s="71" t="s">
        <v>27</v>
      </c>
      <c r="D12" s="14" t="s">
        <v>28</v>
      </c>
      <c r="E12" s="14">
        <v>6503</v>
      </c>
      <c r="F12" s="14">
        <v>17.277999999999999</v>
      </c>
      <c r="G12" s="72" t="s">
        <v>21</v>
      </c>
      <c r="H12" s="73"/>
      <c r="I12" s="73"/>
      <c r="J12" s="73"/>
      <c r="K12" s="73"/>
      <c r="L12" s="46">
        <v>120159</v>
      </c>
      <c r="M12" s="15">
        <f t="shared" si="0"/>
        <v>120159</v>
      </c>
    </row>
    <row r="13" spans="1:14" s="20" customFormat="1" ht="16.5" x14ac:dyDescent="0.3">
      <c r="A13" s="33" t="s">
        <v>26</v>
      </c>
      <c r="B13" s="16" t="s">
        <v>22</v>
      </c>
      <c r="C13" s="71" t="s">
        <v>27</v>
      </c>
      <c r="D13" s="14" t="s">
        <v>28</v>
      </c>
      <c r="E13" s="14">
        <v>6503</v>
      </c>
      <c r="F13" s="14">
        <v>17.277999999999999</v>
      </c>
      <c r="G13" s="72" t="s">
        <v>21</v>
      </c>
      <c r="H13" s="46"/>
      <c r="I13" s="46"/>
      <c r="J13" s="46"/>
      <c r="K13" s="46"/>
      <c r="L13" s="46">
        <v>1</v>
      </c>
      <c r="M13" s="15">
        <f t="shared" si="0"/>
        <v>1</v>
      </c>
    </row>
    <row r="14" spans="1:14" s="20" customFormat="1" ht="16.5" x14ac:dyDescent="0.3">
      <c r="A14" s="19"/>
      <c r="B14" s="16"/>
      <c r="C14" s="14"/>
      <c r="D14" s="63"/>
      <c r="E14" s="63"/>
      <c r="F14" s="14"/>
      <c r="G14" s="65"/>
      <c r="H14" s="46"/>
      <c r="I14" s="46"/>
      <c r="J14" s="46"/>
      <c r="K14" s="46"/>
      <c r="L14" s="46"/>
      <c r="M14" s="15"/>
    </row>
    <row r="15" spans="1:14" s="20" customFormat="1" ht="16.5" x14ac:dyDescent="0.3">
      <c r="A15" s="33"/>
      <c r="B15" s="16"/>
      <c r="C15" s="32"/>
      <c r="D15" s="14"/>
      <c r="E15" s="16"/>
      <c r="F15" s="14"/>
      <c r="G15" s="65"/>
      <c r="H15" s="46"/>
      <c r="I15" s="46"/>
      <c r="J15" s="46"/>
      <c r="K15" s="46"/>
      <c r="L15" s="46"/>
      <c r="M15" s="15"/>
      <c r="N15" s="55"/>
    </row>
    <row r="16" spans="1:14" s="20" customFormat="1" ht="16.5" x14ac:dyDescent="0.3">
      <c r="A16" s="33"/>
      <c r="B16" s="16"/>
      <c r="C16" s="14"/>
      <c r="D16" s="63"/>
      <c r="E16" s="63"/>
      <c r="F16" s="14"/>
      <c r="G16" s="65"/>
      <c r="H16" s="46"/>
      <c r="I16" s="46"/>
      <c r="J16" s="46"/>
      <c r="K16" s="46"/>
      <c r="L16" s="46"/>
      <c r="M16" s="15"/>
    </row>
    <row r="17" spans="1:14" s="9" customFormat="1" ht="16.5" x14ac:dyDescent="0.3">
      <c r="A17" s="33"/>
      <c r="B17" s="16"/>
      <c r="C17" s="14"/>
      <c r="D17" s="63"/>
      <c r="E17" s="63"/>
      <c r="F17" s="14"/>
      <c r="G17" s="65"/>
      <c r="H17" s="46"/>
      <c r="I17" s="46"/>
      <c r="J17" s="46"/>
      <c r="K17" s="46"/>
      <c r="L17" s="46"/>
      <c r="M17" s="15"/>
    </row>
    <row r="18" spans="1:14" s="9" customFormat="1" ht="16.5" x14ac:dyDescent="0.3">
      <c r="A18" s="33"/>
      <c r="B18" s="16"/>
      <c r="C18" s="52"/>
      <c r="D18" s="14"/>
      <c r="E18" s="16"/>
      <c r="F18" s="14"/>
      <c r="G18" s="65"/>
      <c r="H18" s="46"/>
      <c r="I18" s="46"/>
      <c r="J18" s="46"/>
      <c r="K18" s="46"/>
      <c r="L18" s="46"/>
      <c r="M18" s="15"/>
    </row>
    <row r="19" spans="1:14" s="9" customFormat="1" ht="16.5" x14ac:dyDescent="0.3">
      <c r="A19" s="33"/>
      <c r="B19" s="16"/>
      <c r="C19" s="14"/>
      <c r="D19" s="63"/>
      <c r="E19" s="62"/>
      <c r="F19" s="14"/>
      <c r="G19" s="65"/>
      <c r="H19" s="18"/>
      <c r="I19" s="18"/>
      <c r="J19" s="18"/>
      <c r="K19" s="18"/>
      <c r="L19" s="18"/>
      <c r="M19" s="46"/>
    </row>
    <row r="20" spans="1:14" s="9" customFormat="1" ht="16.5" hidden="1" x14ac:dyDescent="0.3">
      <c r="A20" s="33"/>
      <c r="B20" s="16"/>
      <c r="C20" s="14"/>
      <c r="D20" s="63"/>
      <c r="E20" s="62"/>
      <c r="F20" s="14"/>
      <c r="G20" s="65"/>
      <c r="H20" s="18"/>
      <c r="I20" s="18"/>
      <c r="J20" s="18"/>
      <c r="K20" s="18"/>
      <c r="L20" s="18"/>
      <c r="M20" s="46"/>
    </row>
    <row r="21" spans="1:14" s="9" customFormat="1" ht="16.5" hidden="1" x14ac:dyDescent="0.3">
      <c r="A21" s="7" t="s">
        <v>15</v>
      </c>
      <c r="B21" s="16"/>
      <c r="C21" s="14"/>
      <c r="D21" s="14"/>
      <c r="E21" s="14"/>
      <c r="F21" s="14"/>
      <c r="G21" s="14"/>
      <c r="H21" s="17"/>
      <c r="I21" s="17"/>
      <c r="J21" s="17"/>
      <c r="K21" s="17"/>
      <c r="L21" s="17"/>
      <c r="M21" s="15"/>
    </row>
    <row r="22" spans="1:14" s="9" customFormat="1" ht="16.5" hidden="1" x14ac:dyDescent="0.3">
      <c r="A22" s="14" t="s">
        <v>29</v>
      </c>
      <c r="B22" s="16"/>
      <c r="C22" s="14"/>
      <c r="D22" s="14"/>
      <c r="E22" s="14"/>
      <c r="F22" s="14"/>
      <c r="G22" s="14"/>
      <c r="H22" s="17"/>
      <c r="I22" s="17"/>
      <c r="J22" s="17"/>
      <c r="K22" s="17"/>
      <c r="L22" s="17"/>
      <c r="M22" s="15"/>
    </row>
    <row r="23" spans="1:14" s="9" customFormat="1" ht="16.5" hidden="1" x14ac:dyDescent="0.3">
      <c r="A23" s="74" t="s">
        <v>30</v>
      </c>
      <c r="B23" s="76" t="s">
        <v>31</v>
      </c>
      <c r="C23" s="77" t="s">
        <v>32</v>
      </c>
      <c r="D23" s="78" t="s">
        <v>33</v>
      </c>
      <c r="E23" s="78" t="s">
        <v>34</v>
      </c>
      <c r="F23" s="78">
        <v>17.225000000000001</v>
      </c>
      <c r="G23" s="79" t="s">
        <v>35</v>
      </c>
      <c r="H23" s="83">
        <f>43973.2790517499-1</f>
        <v>43972.279051749902</v>
      </c>
      <c r="I23" s="83"/>
      <c r="J23" s="83"/>
      <c r="K23" s="83"/>
      <c r="L23" s="83"/>
      <c r="M23" s="25">
        <f>H23</f>
        <v>43972.279051749902</v>
      </c>
    </row>
    <row r="24" spans="1:14" s="9" customFormat="1" ht="16.5" hidden="1" x14ac:dyDescent="0.3">
      <c r="A24" s="75" t="s">
        <v>30</v>
      </c>
      <c r="B24" s="80" t="s">
        <v>36</v>
      </c>
      <c r="C24" s="81" t="s">
        <v>32</v>
      </c>
      <c r="D24" s="82" t="s">
        <v>33</v>
      </c>
      <c r="E24" s="82" t="s">
        <v>34</v>
      </c>
      <c r="F24" s="82">
        <v>17.225000000000001</v>
      </c>
      <c r="G24" s="79" t="s">
        <v>35</v>
      </c>
      <c r="H24" s="83">
        <v>1</v>
      </c>
      <c r="I24" s="83"/>
      <c r="J24" s="83"/>
      <c r="K24" s="83"/>
      <c r="L24" s="83"/>
      <c r="M24" s="25">
        <f>H24</f>
        <v>1</v>
      </c>
    </row>
    <row r="25" spans="1:14" s="9" customFormat="1" ht="16.5" hidden="1" x14ac:dyDescent="0.3">
      <c r="A25" s="57"/>
      <c r="B25" s="16"/>
      <c r="C25" s="14"/>
      <c r="D25" s="14"/>
      <c r="E25" s="14"/>
      <c r="F25" s="14"/>
      <c r="G25" s="14"/>
      <c r="H25" s="17"/>
      <c r="I25" s="17"/>
      <c r="J25" s="17"/>
      <c r="K25" s="17"/>
      <c r="L25" s="17"/>
      <c r="M25" s="15"/>
      <c r="N25" s="53"/>
    </row>
    <row r="26" spans="1:14" s="9" customFormat="1" ht="16.5" hidden="1" x14ac:dyDescent="0.3">
      <c r="A26" s="19"/>
      <c r="B26" s="16"/>
      <c r="C26" s="14"/>
      <c r="D26" s="14"/>
      <c r="E26" s="14"/>
      <c r="F26" s="14"/>
      <c r="G26" s="14"/>
      <c r="H26" s="17"/>
      <c r="I26" s="17"/>
      <c r="J26" s="17"/>
      <c r="K26" s="17"/>
      <c r="L26" s="17"/>
      <c r="M26" s="15"/>
    </row>
    <row r="27" spans="1:14" s="9" customFormat="1" ht="16.5" hidden="1" x14ac:dyDescent="0.3">
      <c r="A27" s="33"/>
      <c r="B27" s="16"/>
      <c r="C27" s="34"/>
      <c r="D27" s="34"/>
      <c r="E27" s="35"/>
      <c r="F27" s="14"/>
      <c r="G27" s="14"/>
      <c r="H27" s="17"/>
      <c r="I27" s="17"/>
      <c r="J27" s="17"/>
      <c r="K27" s="17"/>
      <c r="L27" s="17"/>
      <c r="M27" s="15"/>
    </row>
    <row r="28" spans="1:14" s="9" customFormat="1" ht="16.5" hidden="1" x14ac:dyDescent="0.3">
      <c r="A28" s="37" t="s">
        <v>15</v>
      </c>
      <c r="B28" s="16"/>
      <c r="C28" s="34"/>
      <c r="D28" s="34"/>
      <c r="E28" s="35"/>
      <c r="F28" s="14"/>
      <c r="G28" s="14"/>
      <c r="H28" s="17"/>
      <c r="I28" s="17"/>
      <c r="J28" s="17"/>
      <c r="K28" s="17"/>
      <c r="L28" s="17"/>
      <c r="M28" s="15"/>
    </row>
    <row r="29" spans="1:14" s="9" customFormat="1" ht="16.5" hidden="1" x14ac:dyDescent="0.3">
      <c r="A29" s="14" t="s">
        <v>37</v>
      </c>
      <c r="B29" s="16"/>
      <c r="C29" s="14"/>
      <c r="D29" s="14"/>
      <c r="E29" s="14"/>
      <c r="F29" s="14"/>
      <c r="G29" s="14"/>
      <c r="H29" s="17"/>
      <c r="I29" s="17"/>
      <c r="J29" s="17"/>
      <c r="K29" s="17"/>
      <c r="L29" s="17"/>
      <c r="M29" s="15"/>
    </row>
    <row r="30" spans="1:14" s="9" customFormat="1" ht="16.5" hidden="1" x14ac:dyDescent="0.3">
      <c r="A30" s="36" t="s">
        <v>38</v>
      </c>
      <c r="B30" s="59" t="s">
        <v>31</v>
      </c>
      <c r="C30" s="88" t="s">
        <v>39</v>
      </c>
      <c r="D30" s="64" t="s">
        <v>40</v>
      </c>
      <c r="E30" s="64" t="s">
        <v>41</v>
      </c>
      <c r="F30" s="16" t="s">
        <v>42</v>
      </c>
      <c r="G30" s="16"/>
      <c r="H30" s="17"/>
      <c r="I30" s="17"/>
      <c r="J30" s="17"/>
      <c r="K30" s="90">
        <v>280701.62</v>
      </c>
      <c r="L30" s="90"/>
      <c r="M30" s="15">
        <f>SUM(K30)</f>
        <v>280701.62</v>
      </c>
    </row>
    <row r="31" spans="1:14" s="9" customFormat="1" ht="16.5" hidden="1" x14ac:dyDescent="0.3">
      <c r="A31" s="36"/>
      <c r="B31" s="16"/>
      <c r="C31" s="14"/>
      <c r="D31" s="14"/>
      <c r="E31" s="14"/>
      <c r="F31" s="16"/>
      <c r="G31" s="16"/>
      <c r="H31" s="17"/>
      <c r="I31" s="17"/>
      <c r="J31" s="17"/>
      <c r="K31" s="17"/>
      <c r="L31" s="17"/>
      <c r="M31" s="15"/>
    </row>
    <row r="32" spans="1:14" s="9" customFormat="1" ht="16.5" hidden="1" x14ac:dyDescent="0.3">
      <c r="A32" s="36"/>
      <c r="B32" s="16"/>
      <c r="C32" s="34"/>
      <c r="D32" s="34"/>
      <c r="E32" s="34"/>
      <c r="F32" s="16"/>
      <c r="G32" s="16"/>
      <c r="H32" s="17"/>
      <c r="I32" s="17"/>
      <c r="J32" s="17"/>
      <c r="K32" s="17"/>
      <c r="L32" s="17"/>
      <c r="M32" s="15"/>
    </row>
    <row r="33" spans="1:14" s="9" customFormat="1" ht="16.5" hidden="1" x14ac:dyDescent="0.3">
      <c r="A33" s="7" t="s">
        <v>15</v>
      </c>
      <c r="B33" s="16"/>
      <c r="C33" s="34"/>
      <c r="D33" s="34"/>
      <c r="E33" s="34"/>
      <c r="F33" s="16"/>
      <c r="G33" s="16"/>
      <c r="H33" s="17"/>
      <c r="I33" s="17"/>
      <c r="J33" s="17"/>
      <c r="K33" s="17"/>
      <c r="L33" s="17"/>
      <c r="M33" s="15"/>
    </row>
    <row r="34" spans="1:14" s="9" customFormat="1" ht="16.5" hidden="1" x14ac:dyDescent="0.3">
      <c r="A34" s="14" t="s">
        <v>43</v>
      </c>
      <c r="B34" s="16"/>
      <c r="C34" s="34"/>
      <c r="D34" s="34"/>
      <c r="E34" s="34"/>
      <c r="F34" s="16"/>
      <c r="G34" s="16"/>
      <c r="H34" s="54"/>
      <c r="I34" s="54"/>
      <c r="J34" s="54"/>
      <c r="K34" s="54"/>
      <c r="L34" s="54"/>
      <c r="M34" s="15"/>
    </row>
    <row r="35" spans="1:14" s="9" customFormat="1" ht="16.5" hidden="1" x14ac:dyDescent="0.3">
      <c r="A35" s="19"/>
      <c r="B35" s="16"/>
      <c r="C35" s="14"/>
      <c r="D35" s="14" t="s">
        <v>44</v>
      </c>
      <c r="E35" s="14" t="s">
        <v>45</v>
      </c>
      <c r="F35" s="16"/>
      <c r="G35" s="56" t="s">
        <v>46</v>
      </c>
      <c r="H35" s="54"/>
      <c r="I35" s="54"/>
      <c r="J35" s="54"/>
      <c r="K35" s="54"/>
      <c r="L35" s="54"/>
      <c r="M35" s="15"/>
    </row>
    <row r="36" spans="1:14" s="9" customFormat="1" ht="16.5" hidden="1" x14ac:dyDescent="0.3">
      <c r="A36" s="19"/>
      <c r="B36" s="16"/>
      <c r="C36" s="14"/>
      <c r="D36" s="14" t="s">
        <v>44</v>
      </c>
      <c r="E36" s="14" t="s">
        <v>45</v>
      </c>
      <c r="F36" s="16"/>
      <c r="G36" s="56" t="s">
        <v>46</v>
      </c>
      <c r="H36" s="54"/>
      <c r="I36" s="54"/>
      <c r="J36" s="54"/>
      <c r="K36" s="54"/>
      <c r="L36" s="54"/>
      <c r="M36" s="15"/>
    </row>
    <row r="37" spans="1:14" s="9" customFormat="1" ht="16.5" hidden="1" x14ac:dyDescent="0.3">
      <c r="A37" s="19"/>
      <c r="B37" s="16"/>
      <c r="C37" s="14"/>
      <c r="D37" s="14" t="s">
        <v>44</v>
      </c>
      <c r="E37" s="14" t="s">
        <v>47</v>
      </c>
      <c r="F37" s="16"/>
      <c r="G37" s="56" t="s">
        <v>46</v>
      </c>
      <c r="H37" s="54"/>
      <c r="I37" s="54"/>
      <c r="J37" s="54"/>
      <c r="K37" s="54"/>
      <c r="L37" s="54"/>
      <c r="M37" s="15"/>
    </row>
    <row r="38" spans="1:14" s="9" customFormat="1" ht="16.5" hidden="1" x14ac:dyDescent="0.3">
      <c r="A38" s="19"/>
      <c r="B38" s="16"/>
      <c r="C38" s="14"/>
      <c r="D38" s="14" t="s">
        <v>44</v>
      </c>
      <c r="E38" s="14" t="s">
        <v>47</v>
      </c>
      <c r="F38" s="16"/>
      <c r="G38" s="56" t="s">
        <v>46</v>
      </c>
      <c r="H38" s="54"/>
      <c r="I38" s="54"/>
      <c r="J38" s="54"/>
      <c r="K38" s="54"/>
      <c r="L38" s="54"/>
      <c r="M38" s="15"/>
    </row>
    <row r="39" spans="1:14" s="9" customFormat="1" ht="16.5" hidden="1" x14ac:dyDescent="0.3">
      <c r="A39" s="68"/>
      <c r="B39" s="16"/>
      <c r="C39" s="69" t="s">
        <v>48</v>
      </c>
      <c r="D39" s="14" t="s">
        <v>49</v>
      </c>
      <c r="E39" s="14" t="s">
        <v>50</v>
      </c>
      <c r="F39" s="14">
        <v>10.561</v>
      </c>
      <c r="G39" s="70" t="s">
        <v>51</v>
      </c>
      <c r="H39" s="54"/>
      <c r="I39" s="54"/>
      <c r="J39" s="54"/>
      <c r="K39" s="54"/>
      <c r="L39" s="54"/>
      <c r="M39" s="15">
        <f>SUM(H39:H39)</f>
        <v>0</v>
      </c>
    </row>
    <row r="40" spans="1:14" s="9" customFormat="1" ht="16.5" hidden="1" x14ac:dyDescent="0.3">
      <c r="A40" s="39"/>
      <c r="B40" s="40"/>
      <c r="C40" s="45"/>
      <c r="D40" s="45"/>
      <c r="E40" s="45"/>
      <c r="F40" s="40"/>
      <c r="G40" s="40"/>
      <c r="H40" s="54"/>
      <c r="I40" s="54"/>
      <c r="J40" s="54"/>
      <c r="K40" s="54"/>
      <c r="L40" s="54"/>
      <c r="M40" s="15"/>
    </row>
    <row r="41" spans="1:14" s="9" customFormat="1" ht="16.5" hidden="1" x14ac:dyDescent="0.3">
      <c r="A41" s="7" t="s">
        <v>15</v>
      </c>
      <c r="B41" s="40"/>
      <c r="C41" s="41"/>
      <c r="D41" s="41"/>
      <c r="E41" s="42"/>
      <c r="F41" s="40"/>
      <c r="G41" s="40"/>
      <c r="H41" s="54"/>
      <c r="I41" s="54"/>
      <c r="J41" s="54"/>
      <c r="K41" s="54"/>
      <c r="L41" s="54"/>
      <c r="M41" s="15"/>
    </row>
    <row r="42" spans="1:14" s="9" customFormat="1" ht="16.5" hidden="1" x14ac:dyDescent="0.3">
      <c r="A42" s="14" t="s">
        <v>52</v>
      </c>
      <c r="B42" s="40"/>
      <c r="C42" s="41"/>
      <c r="D42" s="41"/>
      <c r="E42" s="42"/>
      <c r="F42" s="40"/>
      <c r="G42" s="40"/>
      <c r="H42" s="54"/>
      <c r="I42" s="54"/>
      <c r="J42" s="54"/>
      <c r="K42" s="54"/>
      <c r="L42" s="54"/>
      <c r="M42" s="15"/>
    </row>
    <row r="43" spans="1:14" s="9" customFormat="1" ht="16.5" hidden="1" x14ac:dyDescent="0.3">
      <c r="A43" s="43" t="s">
        <v>53</v>
      </c>
      <c r="B43" s="16" t="s">
        <v>31</v>
      </c>
      <c r="C43" s="34" t="s">
        <v>54</v>
      </c>
      <c r="D43" s="34" t="s">
        <v>55</v>
      </c>
      <c r="E43" s="35" t="s">
        <v>56</v>
      </c>
      <c r="F43" s="32">
        <v>17.800999999999998</v>
      </c>
      <c r="G43" s="72" t="s">
        <v>57</v>
      </c>
      <c r="H43" s="54"/>
      <c r="I43" s="54">
        <v>12092</v>
      </c>
      <c r="J43" s="54">
        <v>1553.7747999999992</v>
      </c>
      <c r="K43" s="54"/>
      <c r="L43" s="54"/>
      <c r="M43" s="86">
        <f>SUM(I43:J43)</f>
        <v>13645.774799999999</v>
      </c>
    </row>
    <row r="44" spans="1:14" s="9" customFormat="1" ht="16.5" hidden="1" x14ac:dyDescent="0.3">
      <c r="A44" s="43"/>
      <c r="B44" s="16"/>
      <c r="C44" s="34"/>
      <c r="D44" s="34"/>
      <c r="E44" s="35"/>
      <c r="F44" s="32"/>
      <c r="G44" s="56"/>
      <c r="H44" s="54"/>
      <c r="I44" s="54"/>
      <c r="J44" s="54"/>
      <c r="K44" s="54"/>
      <c r="L44" s="54"/>
      <c r="M44" s="86"/>
    </row>
    <row r="45" spans="1:14" s="9" customFormat="1" ht="16.5" hidden="1" x14ac:dyDescent="0.3">
      <c r="A45" s="43"/>
      <c r="B45" s="16"/>
      <c r="C45" s="34"/>
      <c r="D45" s="34"/>
      <c r="E45" s="35"/>
      <c r="F45" s="32"/>
      <c r="G45" s="56"/>
      <c r="H45" s="54"/>
      <c r="I45" s="54"/>
      <c r="J45" s="54"/>
      <c r="K45" s="54"/>
      <c r="L45" s="54"/>
      <c r="M45" s="86"/>
      <c r="N45" s="44"/>
    </row>
    <row r="46" spans="1:14" s="9" customFormat="1" ht="16.5" hidden="1" x14ac:dyDescent="0.3">
      <c r="A46" s="36"/>
      <c r="B46" s="16"/>
      <c r="C46" s="34"/>
      <c r="D46" s="34"/>
      <c r="E46" s="34"/>
      <c r="F46" s="16"/>
      <c r="G46" s="16"/>
      <c r="H46" s="54"/>
      <c r="I46" s="54"/>
      <c r="J46" s="54"/>
      <c r="K46" s="54"/>
      <c r="L46" s="54"/>
      <c r="M46" s="86"/>
    </row>
    <row r="47" spans="1:14" s="9" customFormat="1" ht="16.5" hidden="1" x14ac:dyDescent="0.3">
      <c r="A47" s="36"/>
      <c r="B47" s="16"/>
      <c r="C47" s="34"/>
      <c r="D47" s="34"/>
      <c r="E47" s="34"/>
      <c r="F47" s="16"/>
      <c r="G47" s="16"/>
      <c r="H47" s="54"/>
      <c r="I47" s="54"/>
      <c r="J47" s="54"/>
      <c r="K47" s="54"/>
      <c r="L47" s="54"/>
      <c r="M47" s="86"/>
    </row>
    <row r="48" spans="1:14" s="20" customFormat="1" ht="16.5" x14ac:dyDescent="0.3">
      <c r="A48" s="47"/>
      <c r="B48" s="48"/>
      <c r="C48" s="49"/>
      <c r="D48" s="49"/>
      <c r="E48" s="49"/>
      <c r="F48" s="50"/>
      <c r="G48" s="50"/>
      <c r="H48" s="58"/>
      <c r="I48" s="58"/>
      <c r="J48" s="58"/>
      <c r="K48" s="58"/>
      <c r="L48" s="58"/>
      <c r="M48" s="86"/>
    </row>
    <row r="49" spans="1:13" s="9" customFormat="1" ht="16.5" x14ac:dyDescent="0.3">
      <c r="A49" s="19" t="s">
        <v>58</v>
      </c>
      <c r="B49" s="19"/>
      <c r="C49" s="51"/>
      <c r="D49" s="51"/>
      <c r="E49" s="51"/>
      <c r="F49" s="51"/>
      <c r="G49" s="51"/>
      <c r="H49" s="54">
        <f>SUM(H8:H48)</f>
        <v>43973.279051749902</v>
      </c>
      <c r="I49" s="54">
        <f>SUM(I43:I48)</f>
        <v>12092</v>
      </c>
      <c r="J49" s="54">
        <f>SUM(J42:J44)</f>
        <v>1553.7747999999992</v>
      </c>
      <c r="K49" s="89">
        <f>SUM(K29:K31)</f>
        <v>280701.62</v>
      </c>
      <c r="L49" s="89">
        <f>SUM(L7:L15)</f>
        <v>1057977</v>
      </c>
      <c r="M49" s="86"/>
    </row>
    <row r="50" spans="1:13" s="9" customFormat="1" ht="16.5" x14ac:dyDescent="0.3">
      <c r="B50" s="21"/>
      <c r="C50" s="22"/>
      <c r="D50" s="22"/>
      <c r="E50" s="22"/>
      <c r="F50" s="22"/>
      <c r="G50" s="22"/>
      <c r="H50" s="23"/>
      <c r="I50" s="23"/>
      <c r="J50" s="23"/>
      <c r="K50" s="23"/>
      <c r="L50" s="23"/>
      <c r="M50" s="24"/>
    </row>
    <row r="51" spans="1:13" ht="15" x14ac:dyDescent="0.25">
      <c r="A51" s="20" t="s">
        <v>59</v>
      </c>
    </row>
    <row r="52" spans="1:13" ht="15" hidden="1" x14ac:dyDescent="0.25">
      <c r="A52" s="20" t="s">
        <v>60</v>
      </c>
    </row>
    <row r="53" spans="1:13" ht="15" hidden="1" x14ac:dyDescent="0.25">
      <c r="A53" s="20" t="s">
        <v>61</v>
      </c>
    </row>
    <row r="54" spans="1:13" ht="15" hidden="1" x14ac:dyDescent="0.25">
      <c r="A54" s="20" t="s">
        <v>62</v>
      </c>
    </row>
    <row r="55" spans="1:13" ht="15" hidden="1" x14ac:dyDescent="0.25">
      <c r="A55" s="21" t="s">
        <v>63</v>
      </c>
    </row>
    <row r="56" spans="1:13" ht="15" hidden="1" x14ac:dyDescent="0.25">
      <c r="A56" s="20" t="s">
        <v>64</v>
      </c>
    </row>
    <row r="57" spans="1:13" ht="15" hidden="1" x14ac:dyDescent="0.25">
      <c r="A57" s="21" t="s">
        <v>63</v>
      </c>
    </row>
    <row r="58" spans="1:13" ht="15" hidden="1" x14ac:dyDescent="0.25">
      <c r="A58" s="20" t="s">
        <v>65</v>
      </c>
    </row>
    <row r="59" spans="1:13" ht="15" hidden="1" x14ac:dyDescent="0.25">
      <c r="A59" s="21" t="s">
        <v>66</v>
      </c>
    </row>
    <row r="60" spans="1:13" hidden="1" x14ac:dyDescent="0.25"/>
    <row r="61" spans="1:13" ht="148.5" hidden="1" x14ac:dyDescent="0.3">
      <c r="A61" s="92" t="s">
        <v>67</v>
      </c>
    </row>
    <row r="62" spans="1:13" ht="15" x14ac:dyDescent="0.25">
      <c r="A62" s="66"/>
    </row>
    <row r="63" spans="1:13" ht="15" x14ac:dyDescent="0.25">
      <c r="A63" s="20" t="s">
        <v>74</v>
      </c>
    </row>
    <row r="64" spans="1:13" ht="15" x14ac:dyDescent="0.25">
      <c r="A64" s="21" t="s">
        <v>73</v>
      </c>
    </row>
    <row r="74" spans="1:1" ht="15" x14ac:dyDescent="0.25">
      <c r="A74" s="20" t="s">
        <v>68</v>
      </c>
    </row>
    <row r="75" spans="1:1" ht="15" x14ac:dyDescent="0.25">
      <c r="A75" s="67" t="s">
        <v>69</v>
      </c>
    </row>
    <row r="76" spans="1:1" ht="15" x14ac:dyDescent="0.25">
      <c r="A76" s="20" t="s">
        <v>70</v>
      </c>
    </row>
    <row r="77" spans="1:1" ht="15" x14ac:dyDescent="0.25">
      <c r="A77" s="67" t="s">
        <v>71</v>
      </c>
    </row>
  </sheetData>
  <mergeCells count="1">
    <mergeCell ref="B1:H1"/>
  </mergeCells>
  <phoneticPr fontId="0" type="noConversion"/>
  <pageMargins left="0.5" right="0" top="0.25" bottom="0.25" header="0" footer="0"/>
  <pageSetup scale="65" orientation="landscape" r:id="rId1"/>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afdb58e2014718c530122b30768bb0ae">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026bd1217e355ff7e2f1f693b614d6df"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412047-4FE3-4D32-93CC-1E76F7CC1217}">
  <ds:schemaRefs>
    <ds:schemaRef ds:uri="http://schemas.microsoft.com/sharepoint/v3/contenttype/forms"/>
  </ds:schemaRefs>
</ds:datastoreItem>
</file>

<file path=customXml/itemProps2.xml><?xml version="1.0" encoding="utf-8"?>
<ds:datastoreItem xmlns:ds="http://schemas.openxmlformats.org/officeDocument/2006/customXml" ds:itemID="{E920697F-6971-4D73-A5D4-FA3F5E2D9A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6C098C-6E57-4C83-AF7C-64875B6E01C1}">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CAPE</vt:lpstr>
      <vt:lpstr>CAPE!Print_Area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Howard, Patricia (EOL)</cp:lastModifiedBy>
  <cp:revision/>
  <dcterms:created xsi:type="dcterms:W3CDTF">2000-04-13T13:33:42Z</dcterms:created>
  <dcterms:modified xsi:type="dcterms:W3CDTF">2025-10-31T18:29:05Z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