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6D31F06E-0D07-4EB7-8378-5FE3A8DD7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WRENCE" sheetId="2" r:id="rId1"/>
  </sheets>
  <definedNames>
    <definedName name="_xlnm.Print_Area" localSheetId="0">LAWRENCE!$A$1:$H$48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" l="1"/>
  <c r="O10" i="2"/>
  <c r="O11" i="2"/>
  <c r="O12" i="2"/>
  <c r="O13" i="2"/>
  <c r="O8" i="2"/>
  <c r="N46" i="2"/>
  <c r="O27" i="2"/>
  <c r="M46" i="2"/>
  <c r="O29" i="2"/>
  <c r="L46" i="2"/>
  <c r="O44" i="2"/>
  <c r="K46" i="2"/>
  <c r="J46" i="2"/>
  <c r="H20" i="2"/>
  <c r="O38" i="2"/>
  <c r="I46" i="2" l="1"/>
  <c r="H46" i="2"/>
</calcChain>
</file>

<file path=xl/sharedStrings.xml><?xml version="1.0" encoding="utf-8"?>
<sst xmlns="http://schemas.openxmlformats.org/spreadsheetml/2006/main" count="124" uniqueCount="83">
  <si>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</si>
  <si>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</si>
  <si>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</si>
  <si>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</si>
  <si>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</si>
  <si>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</si>
  <si>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</si>
  <si>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</si>
  <si>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</si>
  <si>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</si>
  <si>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</si>
  <si>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</si>
  <si>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</si>
  <si>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</si>
  <si>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</si>
  <si>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</si>
  <si>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</si>
  <si>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</si>
  <si>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</si>
  <si>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</si>
  <si>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</si>
  <si>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</si>
  <si>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</si>
  <si>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</si>
  <si>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</si>
  <si>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</si>
  <si>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</si>
  <si>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</si>
  <si>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</si>
  <si>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</si>
  <si>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</si>
  <si>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</si>
  <si>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</si>
  <si>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</si>
  <si>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</si>
  <si>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</si>
  <si>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</si>
  <si>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</si>
  <si>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</si>
  <si>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</si>
  <si>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26CCLAWSOSWTF</t>
  </si>
  <si>
    <t>WORKFORCE TRAINING FUND</t>
  </si>
  <si>
    <t>WTRUSTF26</t>
  </si>
  <si>
    <t>700-30135</t>
  </si>
  <si>
    <t>K264</t>
  </si>
  <si>
    <t>N/A</t>
  </si>
  <si>
    <t>STATE ONE STOP</t>
  </si>
  <si>
    <t>STOSCC2026</t>
  </si>
  <si>
    <t>7003-0803</t>
  </si>
  <si>
    <t>K284</t>
  </si>
  <si>
    <t>CT EOL 26CCLAWWP</t>
  </si>
  <si>
    <t>7002-6626</t>
  </si>
  <si>
    <t>K105</t>
  </si>
  <si>
    <t>ES38736-22-55-A-25</t>
  </si>
  <si>
    <t>K107</t>
  </si>
  <si>
    <t>17.207</t>
  </si>
  <si>
    <t>4400-3067</t>
  </si>
  <si>
    <t>K103</t>
  </si>
  <si>
    <t>234MA441Q7503 </t>
  </si>
  <si>
    <t>CT EOL 26CCLAWVETSUI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</si>
  <si>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</si>
  <si>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</si>
  <si>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</si>
  <si>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</si>
  <si>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</si>
  <si>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</si>
  <si>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</si>
  <si>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</si>
  <si>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</si>
  <si>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</si>
  <si>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</si>
  <si>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</si>
  <si>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</si>
  <si>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</si>
  <si>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8 2025</t>
  </si>
  <si>
    <t>TO ADD WTF FUNDS</t>
  </si>
  <si>
    <t>VENDOR CUSTOMER CODE</t>
  </si>
  <si>
    <t>VC6000192104</t>
  </si>
  <si>
    <t>UEI #</t>
  </si>
  <si>
    <t>L29TZUSNKTF8</t>
  </si>
  <si>
    <t>BUDGET #5 FY26</t>
  </si>
  <si>
    <t>BUDGET #5 FY26 OCT 22 2025</t>
  </si>
  <si>
    <t>TO ADD FY26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</si>
</sst>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44" fontId="9" fillId="0" borderId="2" xfId="0" applyNumberFormat="1" applyFont="1" applyBorder="1"/>
    <xf numFmtId="0" fontId="12" fillId="0" borderId="0" xfId="0" applyFont="1"/>
    <xf numFmtId="0" fontId="9" fillId="0" borderId="0" xfId="0" applyFont="1" applyAlignment="1">
      <alignment horizontal="center"/>
    </xf>
    <xf numFmtId="0" fontId="16" fillId="0" borderId="2" xfId="0" applyFont="1" applyBorder="1" applyAlignment="1">
      <alignment horizontal="center" wrapText="1" readingOrder="1"/>
    </xf>
    <xf numFmtId="0" fontId="19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0" fontId="8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8" fontId="8" fillId="0" borderId="2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abSelected="1" topLeftCell="A5" zoomScaleNormal="100" workbookViewId="0">
      <selection activeCell="A60" sqref="A60"/>
    </sheetView>
  </sheetViews>
  <sheetFormatPr defaultColWidth="9.140625" defaultRowHeight="13.5" x14ac:dyDescent="0.25"/>
  <cols>
    <col min="1" max="1" width="64.42578125" style="3" customWidth="1"/>
    <col min="2" max="2" width="31.85546875" style="3" customWidth="1"/>
    <col min="3" max="3" width="19.140625" style="2" customWidth="1"/>
    <col min="4" max="4" width="16.140625" style="2" customWidth="1"/>
    <col min="5" max="5" width="11.42578125" style="2" customWidth="1"/>
    <col min="6" max="6" width="14" style="2" customWidth="1"/>
    <col min="7" max="7" width="24.5703125" style="2" customWidth="1"/>
    <col min="8" max="8" width="20.140625" style="2" hidden="1" customWidth="1"/>
    <col min="9" max="13" width="14.140625" style="2" hidden="1" customWidth="1"/>
    <col min="14" max="14" width="24.28515625" style="2" customWidth="1"/>
    <col min="15" max="15" width="22.42578125" style="3" hidden="1" customWidth="1"/>
    <col min="16" max="16" width="11.140625" style="3" bestFit="1" customWidth="1"/>
    <col min="17" max="17" width="12.85546875" style="3" bestFit="1" customWidth="1"/>
    <col min="18" max="16384" width="9.140625" style="3"/>
  </cols>
  <sheetData>
    <row r="1" spans="1:15" ht="20.25" x14ac:dyDescent="0.3">
      <c r="A1" s="3" t="s">
        <v>0</v>
      </c>
      <c r="B1" s="87" t="s">
        <v>1</v>
      </c>
      <c r="C1" s="88"/>
      <c r="D1" s="88"/>
      <c r="E1" s="88"/>
      <c r="F1" s="88"/>
      <c r="G1" s="88"/>
      <c r="H1" s="88"/>
      <c r="I1" s="84"/>
      <c r="J1" s="84"/>
      <c r="K1" s="84"/>
      <c r="L1" s="84"/>
      <c r="M1" s="84"/>
      <c r="N1" s="84"/>
    </row>
    <row r="2" spans="1:15" ht="20.25" x14ac:dyDescent="0.3">
      <c r="A2" s="4" t="s">
        <v>2</v>
      </c>
      <c r="B2" s="85"/>
      <c r="C2" s="85"/>
      <c r="D2" s="85"/>
      <c r="E2" s="6"/>
      <c r="F2" s="6"/>
      <c r="G2" s="6"/>
    </row>
    <row r="3" spans="1:15" ht="20.25" x14ac:dyDescent="0.3">
      <c r="A3" s="4" t="s">
        <v>3</v>
      </c>
      <c r="B3" s="85" t="s">
        <v>4</v>
      </c>
      <c r="C3" s="1"/>
    </row>
    <row r="4" spans="1:15" ht="21" thickBot="1" x14ac:dyDescent="0.35">
      <c r="A4" s="4"/>
      <c r="B4" s="5"/>
      <c r="C4" s="1"/>
    </row>
    <row r="5" spans="1:15" s="8" customFormat="1" ht="54.95" customHeight="1" thickBot="1" x14ac:dyDescent="0.35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51" t="s">
        <v>10</v>
      </c>
      <c r="H5" s="30" t="s">
        <v>11</v>
      </c>
      <c r="I5" s="51" t="s">
        <v>12</v>
      </c>
      <c r="J5" s="78" t="s">
        <v>13</v>
      </c>
      <c r="K5" s="78" t="s">
        <v>14</v>
      </c>
      <c r="L5" s="78" t="s">
        <v>15</v>
      </c>
      <c r="M5" s="78" t="s">
        <v>16</v>
      </c>
      <c r="N5" s="78" t="s">
        <v>80</v>
      </c>
      <c r="O5" s="7" t="s">
        <v>17</v>
      </c>
    </row>
    <row r="6" spans="1:15" s="8" customFormat="1" ht="16.5" x14ac:dyDescent="0.3">
      <c r="A6" s="23" t="s">
        <v>18</v>
      </c>
      <c r="B6" s="24"/>
      <c r="C6" s="25"/>
      <c r="D6" s="25"/>
      <c r="E6" s="26"/>
      <c r="F6" s="27"/>
      <c r="G6" s="27"/>
      <c r="H6" s="27"/>
      <c r="I6" s="50"/>
      <c r="J6" s="50"/>
      <c r="K6" s="50"/>
      <c r="L6" s="50"/>
      <c r="M6" s="50"/>
      <c r="N6" s="50"/>
      <c r="O6" s="28"/>
    </row>
    <row r="7" spans="1:15" s="8" customFormat="1" ht="16.5" x14ac:dyDescent="0.3">
      <c r="A7" s="13" t="s">
        <v>19</v>
      </c>
      <c r="B7" s="9"/>
      <c r="C7" s="10"/>
      <c r="D7" s="10"/>
      <c r="E7" s="11"/>
      <c r="F7" s="12"/>
      <c r="G7" s="12"/>
      <c r="H7" s="41"/>
      <c r="I7" s="41"/>
      <c r="J7" s="41"/>
      <c r="K7" s="41"/>
      <c r="L7" s="41"/>
      <c r="M7" s="41"/>
      <c r="N7" s="41"/>
      <c r="O7" s="14"/>
    </row>
    <row r="8" spans="1:15" s="8" customFormat="1" ht="16.5" x14ac:dyDescent="0.3">
      <c r="A8" s="52" t="s">
        <v>20</v>
      </c>
      <c r="B8" s="15" t="s">
        <v>21</v>
      </c>
      <c r="C8" s="67" t="s">
        <v>22</v>
      </c>
      <c r="D8" s="12" t="s">
        <v>23</v>
      </c>
      <c r="E8" s="12">
        <v>6501</v>
      </c>
      <c r="F8" s="15">
        <v>17.259</v>
      </c>
      <c r="G8" s="68" t="s">
        <v>24</v>
      </c>
      <c r="H8" s="41"/>
      <c r="I8" s="41"/>
      <c r="J8" s="41"/>
      <c r="K8" s="41"/>
      <c r="L8" s="41"/>
      <c r="M8" s="41"/>
      <c r="N8" s="41">
        <v>1150514</v>
      </c>
      <c r="O8" s="14">
        <f>N8</f>
        <v>1150514</v>
      </c>
    </row>
    <row r="9" spans="1:15" s="8" customFormat="1" ht="16.5" x14ac:dyDescent="0.3">
      <c r="A9" s="52" t="s">
        <v>20</v>
      </c>
      <c r="B9" s="15" t="s">
        <v>25</v>
      </c>
      <c r="C9" s="67" t="s">
        <v>22</v>
      </c>
      <c r="D9" s="12" t="s">
        <v>23</v>
      </c>
      <c r="E9" s="12">
        <v>6501</v>
      </c>
      <c r="F9" s="15">
        <v>17.259</v>
      </c>
      <c r="G9" s="68" t="s">
        <v>24</v>
      </c>
      <c r="H9" s="41"/>
      <c r="I9" s="41"/>
      <c r="J9" s="41"/>
      <c r="K9" s="41"/>
      <c r="L9" s="41"/>
      <c r="M9" s="41"/>
      <c r="N9" s="41">
        <v>1</v>
      </c>
      <c r="O9" s="14">
        <f t="shared" ref="O9:O13" si="0">N9</f>
        <v>1</v>
      </c>
    </row>
    <row r="10" spans="1:15" s="8" customFormat="1" ht="16.5" x14ac:dyDescent="0.3">
      <c r="A10" s="16" t="s">
        <v>26</v>
      </c>
      <c r="B10" s="15" t="s">
        <v>21</v>
      </c>
      <c r="C10" s="67" t="s">
        <v>27</v>
      </c>
      <c r="D10" s="13" t="s">
        <v>28</v>
      </c>
      <c r="E10" s="13">
        <v>6502</v>
      </c>
      <c r="F10" s="13">
        <v>17.257999999999999</v>
      </c>
      <c r="G10" s="68" t="s">
        <v>24</v>
      </c>
      <c r="H10" s="41"/>
      <c r="I10" s="41"/>
      <c r="J10" s="41"/>
      <c r="K10" s="41"/>
      <c r="L10" s="41"/>
      <c r="M10" s="41"/>
      <c r="N10" s="41">
        <v>203631</v>
      </c>
      <c r="O10" s="14">
        <f t="shared" si="0"/>
        <v>203631</v>
      </c>
    </row>
    <row r="11" spans="1:15" s="17" customFormat="1" ht="16.5" x14ac:dyDescent="0.3">
      <c r="A11" s="16" t="s">
        <v>26</v>
      </c>
      <c r="B11" s="15" t="s">
        <v>25</v>
      </c>
      <c r="C11" s="67" t="s">
        <v>27</v>
      </c>
      <c r="D11" s="13" t="s">
        <v>28</v>
      </c>
      <c r="E11" s="13">
        <v>6502</v>
      </c>
      <c r="F11" s="13">
        <v>17.257999999999999</v>
      </c>
      <c r="G11" s="68" t="s">
        <v>24</v>
      </c>
      <c r="H11" s="41"/>
      <c r="I11" s="41"/>
      <c r="J11" s="41"/>
      <c r="K11" s="41"/>
      <c r="L11" s="41"/>
      <c r="M11" s="41"/>
      <c r="N11" s="41">
        <v>1</v>
      </c>
      <c r="O11" s="14">
        <f t="shared" si="0"/>
        <v>1</v>
      </c>
    </row>
    <row r="12" spans="1:15" s="8" customFormat="1" ht="16.5" x14ac:dyDescent="0.3">
      <c r="A12" s="33" t="s">
        <v>29</v>
      </c>
      <c r="B12" s="15" t="s">
        <v>21</v>
      </c>
      <c r="C12" s="67" t="s">
        <v>30</v>
      </c>
      <c r="D12" s="13" t="s">
        <v>31</v>
      </c>
      <c r="E12" s="13">
        <v>6503</v>
      </c>
      <c r="F12" s="13">
        <v>17.277999999999999</v>
      </c>
      <c r="G12" s="68" t="s">
        <v>24</v>
      </c>
      <c r="H12" s="41"/>
      <c r="I12" s="41"/>
      <c r="J12" s="41"/>
      <c r="K12" s="41"/>
      <c r="L12" s="41"/>
      <c r="M12" s="41"/>
      <c r="N12" s="41">
        <v>135036</v>
      </c>
      <c r="O12" s="14">
        <f t="shared" si="0"/>
        <v>135036</v>
      </c>
    </row>
    <row r="13" spans="1:15" s="17" customFormat="1" ht="16.5" x14ac:dyDescent="0.3">
      <c r="A13" s="33" t="s">
        <v>29</v>
      </c>
      <c r="B13" s="15" t="s">
        <v>25</v>
      </c>
      <c r="C13" s="67" t="s">
        <v>30</v>
      </c>
      <c r="D13" s="13" t="s">
        <v>31</v>
      </c>
      <c r="E13" s="13">
        <v>6503</v>
      </c>
      <c r="F13" s="13">
        <v>17.277999999999999</v>
      </c>
      <c r="G13" s="68" t="s">
        <v>24</v>
      </c>
      <c r="H13" s="41"/>
      <c r="I13" s="41"/>
      <c r="J13" s="41"/>
      <c r="K13" s="41"/>
      <c r="L13" s="41"/>
      <c r="M13" s="41"/>
      <c r="N13" s="41">
        <v>1</v>
      </c>
      <c r="O13" s="14">
        <f t="shared" si="0"/>
        <v>1</v>
      </c>
    </row>
    <row r="14" spans="1:15" s="17" customFormat="1" ht="16.5" x14ac:dyDescent="0.3">
      <c r="A14" s="33"/>
      <c r="B14" s="15"/>
      <c r="C14" s="13"/>
      <c r="D14" s="47"/>
      <c r="E14" s="47"/>
      <c r="F14" s="13"/>
      <c r="G14" s="57"/>
      <c r="H14" s="41"/>
      <c r="I14" s="41"/>
      <c r="J14" s="41"/>
      <c r="K14" s="41"/>
      <c r="L14" s="41"/>
      <c r="M14" s="41"/>
      <c r="N14" s="41"/>
      <c r="O14" s="14"/>
    </row>
    <row r="15" spans="1:15" s="17" customFormat="1" ht="16.5" x14ac:dyDescent="0.3">
      <c r="A15" s="16"/>
      <c r="B15" s="15"/>
      <c r="C15" s="13"/>
      <c r="D15" s="47"/>
      <c r="E15" s="47"/>
      <c r="F15" s="13"/>
      <c r="G15" s="57"/>
      <c r="H15" s="41"/>
      <c r="I15" s="41"/>
      <c r="J15" s="41"/>
      <c r="K15" s="41"/>
      <c r="L15" s="41"/>
      <c r="M15" s="41"/>
      <c r="N15" s="41"/>
      <c r="O15" s="14"/>
    </row>
    <row r="16" spans="1:15" s="17" customFormat="1" ht="16.5" x14ac:dyDescent="0.3">
      <c r="A16" s="16"/>
      <c r="B16" s="15"/>
      <c r="C16" s="13"/>
      <c r="D16" s="47"/>
      <c r="E16" s="47"/>
      <c r="F16" s="13"/>
      <c r="G16" s="57"/>
      <c r="H16" s="41"/>
      <c r="I16" s="41"/>
      <c r="J16" s="41"/>
      <c r="K16" s="41"/>
      <c r="L16" s="41"/>
      <c r="M16" s="41"/>
      <c r="N16" s="41"/>
      <c r="O16" s="14"/>
    </row>
    <row r="17" spans="1:16" s="17" customFormat="1" ht="16.5" x14ac:dyDescent="0.3">
      <c r="A17" s="33"/>
      <c r="B17" s="42"/>
      <c r="C17" s="32"/>
      <c r="D17" s="13"/>
      <c r="E17" s="15"/>
      <c r="F17" s="13"/>
      <c r="G17" s="57"/>
      <c r="H17" s="41"/>
      <c r="I17" s="41"/>
      <c r="J17" s="41"/>
      <c r="K17" s="41"/>
      <c r="L17" s="41"/>
      <c r="M17" s="41"/>
      <c r="N17" s="41"/>
      <c r="O17" s="14"/>
    </row>
    <row r="18" spans="1:16" s="17" customFormat="1" ht="16.5" hidden="1" x14ac:dyDescent="0.3">
      <c r="A18" s="48" t="s">
        <v>18</v>
      </c>
      <c r="B18" s="15"/>
      <c r="C18" s="13"/>
      <c r="D18" s="47"/>
      <c r="E18" s="53"/>
      <c r="F18" s="13"/>
      <c r="G18" s="57"/>
      <c r="H18" s="41"/>
      <c r="I18" s="41"/>
      <c r="J18" s="41"/>
      <c r="K18" s="41"/>
      <c r="L18" s="41"/>
      <c r="M18" s="41"/>
      <c r="N18" s="41"/>
      <c r="O18" s="14"/>
    </row>
    <row r="19" spans="1:16" s="17" customFormat="1" ht="16.5" hidden="1" x14ac:dyDescent="0.3">
      <c r="A19" s="13" t="s">
        <v>32</v>
      </c>
      <c r="B19" s="15"/>
      <c r="C19" s="13"/>
      <c r="D19" s="47"/>
      <c r="E19" s="53"/>
      <c r="F19" s="13"/>
      <c r="G19" s="57"/>
      <c r="H19" s="41"/>
      <c r="I19" s="41"/>
      <c r="J19" s="41"/>
      <c r="K19" s="41"/>
      <c r="L19" s="41"/>
      <c r="M19" s="41"/>
      <c r="N19" s="41"/>
      <c r="O19" s="14"/>
      <c r="P19" s="46"/>
    </row>
    <row r="20" spans="1:16" s="17" customFormat="1" ht="15.75" hidden="1" x14ac:dyDescent="0.25">
      <c r="A20" s="69" t="s">
        <v>33</v>
      </c>
      <c r="B20" s="71" t="s">
        <v>34</v>
      </c>
      <c r="C20" s="72" t="s">
        <v>35</v>
      </c>
      <c r="D20" s="73" t="s">
        <v>36</v>
      </c>
      <c r="E20" s="73" t="s">
        <v>37</v>
      </c>
      <c r="F20" s="73">
        <v>17.225000000000001</v>
      </c>
      <c r="G20" s="74" t="s">
        <v>38</v>
      </c>
      <c r="H20" s="41">
        <f>141148-1</f>
        <v>141147</v>
      </c>
      <c r="I20" s="41"/>
      <c r="J20" s="41"/>
      <c r="K20" s="41"/>
      <c r="L20" s="41"/>
      <c r="M20" s="41"/>
      <c r="N20" s="41"/>
      <c r="O20" s="14"/>
    </row>
    <row r="21" spans="1:16" s="8" customFormat="1" ht="16.5" hidden="1" x14ac:dyDescent="0.3">
      <c r="A21" s="70" t="s">
        <v>33</v>
      </c>
      <c r="B21" s="75" t="s">
        <v>39</v>
      </c>
      <c r="C21" s="76" t="s">
        <v>35</v>
      </c>
      <c r="D21" s="77" t="s">
        <v>36</v>
      </c>
      <c r="E21" s="77" t="s">
        <v>37</v>
      </c>
      <c r="F21" s="77">
        <v>17.225000000000001</v>
      </c>
      <c r="G21" s="74" t="s">
        <v>38</v>
      </c>
      <c r="H21" s="41">
        <v>1</v>
      </c>
      <c r="I21" s="41"/>
      <c r="J21" s="41"/>
      <c r="K21" s="41"/>
      <c r="L21" s="41"/>
      <c r="M21" s="41"/>
      <c r="N21" s="41"/>
      <c r="O21" s="14"/>
    </row>
    <row r="22" spans="1:16" s="8" customFormat="1" ht="16.5" hidden="1" x14ac:dyDescent="0.3">
      <c r="A22" s="33"/>
      <c r="B22" s="15"/>
      <c r="C22" s="40"/>
      <c r="D22" s="13"/>
      <c r="E22" s="15"/>
      <c r="F22" s="13"/>
      <c r="G22" s="13"/>
      <c r="H22" s="41"/>
      <c r="I22" s="41"/>
      <c r="J22" s="41"/>
      <c r="K22" s="41"/>
      <c r="L22" s="41"/>
      <c r="M22" s="41"/>
      <c r="N22" s="41"/>
      <c r="O22" s="14"/>
    </row>
    <row r="23" spans="1:16" s="8" customFormat="1" ht="16.5" hidden="1" x14ac:dyDescent="0.3">
      <c r="A23" s="33"/>
      <c r="B23" s="42"/>
      <c r="C23" s="32"/>
      <c r="D23" s="13"/>
      <c r="E23" s="15"/>
      <c r="F23" s="13"/>
      <c r="G23" s="13"/>
      <c r="H23" s="41"/>
      <c r="I23" s="41"/>
      <c r="J23" s="41"/>
      <c r="K23" s="41"/>
      <c r="L23" s="41"/>
      <c r="M23" s="41"/>
      <c r="N23" s="41"/>
      <c r="O23" s="14"/>
    </row>
    <row r="24" spans="1:16" s="8" customFormat="1" ht="16.5" hidden="1" x14ac:dyDescent="0.3">
      <c r="A24" s="16"/>
      <c r="B24" s="15"/>
      <c r="C24" s="44"/>
      <c r="D24" s="13"/>
      <c r="E24" s="44"/>
      <c r="F24" s="13"/>
      <c r="G24" s="13"/>
      <c r="H24" s="41"/>
      <c r="I24" s="41"/>
      <c r="J24" s="41"/>
      <c r="K24" s="41"/>
      <c r="L24" s="41"/>
      <c r="M24" s="41"/>
      <c r="N24" s="41"/>
      <c r="O24" s="14"/>
    </row>
    <row r="25" spans="1:16" s="8" customFormat="1" ht="16.5" hidden="1" x14ac:dyDescent="0.3">
      <c r="A25" s="48" t="s">
        <v>18</v>
      </c>
      <c r="B25" s="15"/>
      <c r="C25" s="47"/>
      <c r="D25" s="47"/>
      <c r="E25" s="47"/>
      <c r="F25" s="47"/>
      <c r="G25" s="47"/>
      <c r="H25" s="41"/>
      <c r="I25" s="41"/>
      <c r="J25" s="41"/>
      <c r="K25" s="41"/>
      <c r="L25" s="41"/>
      <c r="M25" s="41"/>
      <c r="N25" s="41"/>
      <c r="O25" s="14"/>
    </row>
    <row r="26" spans="1:16" s="8" customFormat="1" ht="16.5" hidden="1" x14ac:dyDescent="0.3">
      <c r="A26" s="13" t="s">
        <v>40</v>
      </c>
      <c r="B26" s="15"/>
      <c r="C26" s="47"/>
      <c r="D26" s="47"/>
      <c r="E26" s="47"/>
      <c r="F26" s="47"/>
      <c r="G26" s="47"/>
      <c r="H26" s="41"/>
      <c r="I26" s="41"/>
      <c r="J26" s="41"/>
      <c r="K26" s="41"/>
      <c r="L26" s="41"/>
      <c r="M26" s="41"/>
      <c r="N26" s="41"/>
      <c r="O26" s="14"/>
    </row>
    <row r="27" spans="1:16" s="8" customFormat="1" ht="16.5" hidden="1" x14ac:dyDescent="0.3">
      <c r="A27" s="16" t="s">
        <v>41</v>
      </c>
      <c r="B27" s="49" t="s">
        <v>34</v>
      </c>
      <c r="C27" s="47" t="s">
        <v>42</v>
      </c>
      <c r="D27" s="47" t="s">
        <v>43</v>
      </c>
      <c r="E27" s="47" t="s">
        <v>44</v>
      </c>
      <c r="F27" s="47" t="s">
        <v>45</v>
      </c>
      <c r="G27" s="47"/>
      <c r="H27" s="41"/>
      <c r="I27" s="41"/>
      <c r="J27" s="41"/>
      <c r="K27" s="41"/>
      <c r="L27" s="41"/>
      <c r="M27" s="41">
        <v>95000</v>
      </c>
      <c r="N27" s="41"/>
      <c r="O27" s="14">
        <f>SUM(M27)</f>
        <v>95000</v>
      </c>
    </row>
    <row r="28" spans="1:16" s="8" customFormat="1" ht="16.5" hidden="1" x14ac:dyDescent="0.3">
      <c r="A28" s="37"/>
      <c r="B28" s="15"/>
      <c r="C28" s="40"/>
      <c r="D28" s="54"/>
      <c r="E28" s="55"/>
      <c r="F28" s="13"/>
      <c r="G28" s="13"/>
      <c r="H28" s="41"/>
      <c r="I28" s="41"/>
      <c r="J28" s="41"/>
      <c r="K28" s="41"/>
      <c r="L28" s="41"/>
      <c r="M28" s="41"/>
      <c r="N28" s="41"/>
      <c r="O28" s="14"/>
    </row>
    <row r="29" spans="1:16" s="8" customFormat="1" ht="16.5" hidden="1" x14ac:dyDescent="0.3">
      <c r="A29" s="34" t="s">
        <v>46</v>
      </c>
      <c r="B29" s="49" t="s">
        <v>34</v>
      </c>
      <c r="C29" s="83" t="s">
        <v>47</v>
      </c>
      <c r="D29" s="54" t="s">
        <v>48</v>
      </c>
      <c r="E29" s="54" t="s">
        <v>49</v>
      </c>
      <c r="F29" s="15" t="s">
        <v>45</v>
      </c>
      <c r="G29" s="15"/>
      <c r="H29" s="41"/>
      <c r="I29" s="41"/>
      <c r="J29" s="41"/>
      <c r="K29" s="41"/>
      <c r="L29" s="86">
        <v>487788.83</v>
      </c>
      <c r="M29" s="41"/>
      <c r="N29" s="41"/>
      <c r="O29" s="14">
        <f>L29</f>
        <v>487788.83</v>
      </c>
    </row>
    <row r="30" spans="1:16" s="8" customFormat="1" ht="16.5" hidden="1" x14ac:dyDescent="0.3">
      <c r="A30" s="34"/>
      <c r="B30" s="15"/>
      <c r="C30" s="13"/>
      <c r="D30" s="13"/>
      <c r="E30" s="13"/>
      <c r="F30" s="15"/>
      <c r="G30" s="15"/>
      <c r="H30" s="41"/>
      <c r="I30" s="41"/>
      <c r="J30" s="41"/>
      <c r="K30" s="41"/>
      <c r="L30" s="41"/>
      <c r="M30" s="41"/>
      <c r="N30" s="41"/>
      <c r="O30" s="14"/>
    </row>
    <row r="31" spans="1:16" s="8" customFormat="1" ht="16.5" hidden="1" x14ac:dyDescent="0.3">
      <c r="A31" s="16"/>
      <c r="B31" s="15"/>
      <c r="C31" s="47"/>
      <c r="D31" s="47"/>
      <c r="E31" s="47"/>
      <c r="F31" s="47"/>
      <c r="G31" s="47"/>
      <c r="H31" s="41"/>
      <c r="I31" s="41"/>
      <c r="J31" s="41"/>
      <c r="K31" s="41"/>
      <c r="L31" s="41"/>
      <c r="M31" s="41"/>
      <c r="N31" s="41"/>
      <c r="O31" s="14"/>
    </row>
    <row r="32" spans="1:16" s="8" customFormat="1" ht="16.5" hidden="1" x14ac:dyDescent="0.3">
      <c r="A32" s="23" t="s">
        <v>18</v>
      </c>
      <c r="B32" s="15"/>
      <c r="C32" s="47"/>
      <c r="D32" s="47"/>
      <c r="E32" s="47"/>
      <c r="F32" s="47"/>
      <c r="G32" s="47"/>
      <c r="H32" s="41"/>
      <c r="I32" s="41"/>
      <c r="J32" s="41"/>
      <c r="K32" s="41"/>
      <c r="L32" s="41"/>
      <c r="M32" s="41"/>
      <c r="N32" s="41"/>
      <c r="O32" s="14"/>
    </row>
    <row r="33" spans="1:16" s="8" customFormat="1" ht="16.5" hidden="1" x14ac:dyDescent="0.3">
      <c r="A33" s="13" t="s">
        <v>50</v>
      </c>
      <c r="B33" s="9"/>
      <c r="C33" s="10"/>
      <c r="D33" s="10"/>
      <c r="E33" s="11"/>
      <c r="F33" s="12"/>
      <c r="G33" s="12"/>
      <c r="H33" s="41"/>
      <c r="I33" s="41"/>
      <c r="J33" s="41"/>
      <c r="K33" s="41"/>
      <c r="L33" s="41"/>
      <c r="M33" s="41"/>
      <c r="N33" s="41"/>
      <c r="O33" s="14"/>
    </row>
    <row r="34" spans="1:16" s="8" customFormat="1" ht="16.5" hidden="1" x14ac:dyDescent="0.3">
      <c r="A34" s="16"/>
      <c r="B34" s="15"/>
      <c r="C34" s="13"/>
      <c r="D34" s="13" t="s">
        <v>51</v>
      </c>
      <c r="E34" s="13" t="s">
        <v>52</v>
      </c>
      <c r="F34" s="15">
        <v>17.207000000000001</v>
      </c>
      <c r="G34" s="58" t="s">
        <v>53</v>
      </c>
      <c r="H34" s="41"/>
      <c r="I34" s="41"/>
      <c r="J34" s="41"/>
      <c r="K34" s="41"/>
      <c r="L34" s="41"/>
      <c r="M34" s="41"/>
      <c r="N34" s="41"/>
      <c r="O34" s="14"/>
    </row>
    <row r="35" spans="1:16" s="8" customFormat="1" ht="16.5" hidden="1" x14ac:dyDescent="0.3">
      <c r="A35" s="16"/>
      <c r="B35" s="15"/>
      <c r="C35" s="13"/>
      <c r="D35" s="13" t="s">
        <v>51</v>
      </c>
      <c r="E35" s="13" t="s">
        <v>52</v>
      </c>
      <c r="F35" s="15">
        <v>17.207000000000001</v>
      </c>
      <c r="G35" s="58" t="s">
        <v>53</v>
      </c>
      <c r="H35" s="41"/>
      <c r="I35" s="41"/>
      <c r="J35" s="41"/>
      <c r="K35" s="41"/>
      <c r="L35" s="41"/>
      <c r="M35" s="41"/>
      <c r="N35" s="41"/>
      <c r="O35" s="14"/>
    </row>
    <row r="36" spans="1:16" s="8" customFormat="1" ht="16.5" hidden="1" x14ac:dyDescent="0.3">
      <c r="A36" s="16"/>
      <c r="B36" s="15"/>
      <c r="C36" s="13"/>
      <c r="D36" s="13" t="s">
        <v>51</v>
      </c>
      <c r="E36" s="13" t="s">
        <v>54</v>
      </c>
      <c r="F36" s="15" t="s">
        <v>55</v>
      </c>
      <c r="G36" s="58" t="s">
        <v>53</v>
      </c>
      <c r="H36" s="41"/>
      <c r="I36" s="41"/>
      <c r="J36" s="41"/>
      <c r="K36" s="41"/>
      <c r="L36" s="41"/>
      <c r="M36" s="41"/>
      <c r="N36" s="41"/>
      <c r="O36" s="14"/>
    </row>
    <row r="37" spans="1:16" s="8" customFormat="1" ht="16.5" hidden="1" x14ac:dyDescent="0.3">
      <c r="A37" s="16"/>
      <c r="B37" s="15"/>
      <c r="C37" s="13"/>
      <c r="D37" s="13" t="s">
        <v>51</v>
      </c>
      <c r="E37" s="13" t="s">
        <v>54</v>
      </c>
      <c r="F37" s="15" t="s">
        <v>55</v>
      </c>
      <c r="G37" s="58" t="s">
        <v>53</v>
      </c>
      <c r="H37" s="41"/>
      <c r="I37" s="41"/>
      <c r="J37" s="41"/>
      <c r="K37" s="41"/>
      <c r="L37" s="41"/>
      <c r="M37" s="41"/>
      <c r="N37" s="41"/>
      <c r="O37" s="14"/>
    </row>
    <row r="38" spans="1:16" s="65" customFormat="1" ht="16.5" hidden="1" x14ac:dyDescent="0.3">
      <c r="A38" s="60"/>
      <c r="B38" s="61"/>
      <c r="C38" s="62"/>
      <c r="D38" s="47" t="s">
        <v>56</v>
      </c>
      <c r="E38" s="47" t="s">
        <v>57</v>
      </c>
      <c r="F38" s="47">
        <v>10.561</v>
      </c>
      <c r="G38" s="66" t="s">
        <v>58</v>
      </c>
      <c r="H38" s="63"/>
      <c r="I38" s="63"/>
      <c r="J38" s="63"/>
      <c r="K38" s="63"/>
      <c r="L38" s="63"/>
      <c r="M38" s="63"/>
      <c r="N38" s="63"/>
      <c r="O38" s="64">
        <f>SUM(H38:I38)</f>
        <v>0</v>
      </c>
    </row>
    <row r="39" spans="1:16" s="8" customFormat="1" ht="16.5" hidden="1" x14ac:dyDescent="0.3">
      <c r="A39" s="16"/>
      <c r="B39" s="35"/>
      <c r="C39" s="36"/>
      <c r="D39" s="36"/>
      <c r="E39" s="36"/>
      <c r="F39" s="35"/>
      <c r="G39" s="35"/>
      <c r="H39" s="41"/>
      <c r="I39" s="41"/>
      <c r="J39" s="41"/>
      <c r="K39" s="41"/>
      <c r="L39" s="41"/>
      <c r="M39" s="41"/>
      <c r="N39" s="41"/>
      <c r="O39" s="14"/>
    </row>
    <row r="40" spans="1:16" s="8" customFormat="1" ht="16.5" hidden="1" x14ac:dyDescent="0.3">
      <c r="A40" s="23"/>
      <c r="B40" s="15"/>
      <c r="C40" s="13"/>
      <c r="D40" s="36"/>
      <c r="E40" s="36"/>
      <c r="F40" s="35"/>
      <c r="G40" s="35"/>
      <c r="H40" s="41"/>
      <c r="I40" s="41"/>
      <c r="J40" s="41"/>
      <c r="K40" s="41"/>
      <c r="L40" s="41"/>
      <c r="M40" s="41"/>
      <c r="N40" s="41"/>
      <c r="O40" s="14"/>
    </row>
    <row r="41" spans="1:16" s="8" customFormat="1" ht="16.5" hidden="1" x14ac:dyDescent="0.3">
      <c r="A41" s="13"/>
      <c r="B41" s="15"/>
      <c r="C41" s="13"/>
      <c r="D41" s="36"/>
      <c r="E41" s="36"/>
      <c r="F41" s="35"/>
      <c r="G41" s="35"/>
      <c r="H41" s="41"/>
      <c r="I41" s="41"/>
      <c r="J41" s="41"/>
      <c r="K41" s="41"/>
      <c r="L41" s="41"/>
      <c r="M41" s="41"/>
      <c r="N41" s="41"/>
      <c r="O41" s="14"/>
    </row>
    <row r="42" spans="1:16" s="8" customFormat="1" ht="16.5" hidden="1" x14ac:dyDescent="0.3">
      <c r="A42" s="23" t="s">
        <v>18</v>
      </c>
      <c r="B42" s="15"/>
      <c r="C42" s="13"/>
      <c r="D42" s="43"/>
      <c r="E42" s="43"/>
      <c r="F42" s="13"/>
      <c r="G42" s="58"/>
      <c r="H42" s="41"/>
      <c r="I42" s="41"/>
      <c r="J42" s="41"/>
      <c r="K42" s="41"/>
      <c r="L42" s="41"/>
      <c r="M42" s="41"/>
      <c r="N42" s="41"/>
      <c r="O42" s="14"/>
    </row>
    <row r="43" spans="1:16" s="8" customFormat="1" ht="16.5" hidden="1" x14ac:dyDescent="0.3">
      <c r="A43" s="13" t="s">
        <v>59</v>
      </c>
      <c r="B43" s="15"/>
      <c r="C43" s="13"/>
      <c r="D43" s="43"/>
      <c r="E43" s="43"/>
      <c r="F43" s="13"/>
      <c r="G43" s="58"/>
      <c r="H43" s="41"/>
      <c r="I43" s="41"/>
      <c r="J43" s="41"/>
      <c r="K43" s="41"/>
      <c r="L43" s="41"/>
      <c r="M43" s="41"/>
      <c r="N43" s="41"/>
      <c r="O43" s="14"/>
    </row>
    <row r="44" spans="1:16" s="8" customFormat="1" ht="16.5" hidden="1" x14ac:dyDescent="0.3">
      <c r="A44" s="79" t="s">
        <v>60</v>
      </c>
      <c r="B44" s="15" t="s">
        <v>34</v>
      </c>
      <c r="C44" s="80" t="s">
        <v>61</v>
      </c>
      <c r="D44" s="80" t="s">
        <v>62</v>
      </c>
      <c r="E44" s="81" t="s">
        <v>63</v>
      </c>
      <c r="F44" s="32">
        <v>17.800999999999998</v>
      </c>
      <c r="G44" s="68" t="s">
        <v>64</v>
      </c>
      <c r="H44" s="41"/>
      <c r="I44" s="41"/>
      <c r="J44" s="41">
        <v>32782</v>
      </c>
      <c r="K44" s="41">
        <v>1642</v>
      </c>
      <c r="L44" s="41"/>
      <c r="M44" s="41"/>
      <c r="N44" s="41"/>
      <c r="O44" s="82">
        <f>SUM(J44:K44)</f>
        <v>34424</v>
      </c>
    </row>
    <row r="45" spans="1:16" s="8" customFormat="1" ht="16.5" hidden="1" x14ac:dyDescent="0.3">
      <c r="A45" s="38"/>
      <c r="B45" s="39"/>
      <c r="C45" s="13"/>
      <c r="D45" s="13"/>
      <c r="E45" s="13"/>
      <c r="F45" s="13"/>
      <c r="G45" s="13"/>
      <c r="H45" s="41"/>
      <c r="I45" s="41"/>
      <c r="J45" s="41"/>
      <c r="K45" s="41"/>
      <c r="L45" s="41"/>
      <c r="M45" s="41"/>
      <c r="N45" s="41"/>
      <c r="O45" s="14"/>
    </row>
    <row r="46" spans="1:16" s="8" customFormat="1" ht="16.5" x14ac:dyDescent="0.3">
      <c r="A46" s="16" t="s">
        <v>65</v>
      </c>
      <c r="B46" s="16"/>
      <c r="C46" s="45"/>
      <c r="D46" s="45"/>
      <c r="E46" s="45"/>
      <c r="F46" s="45"/>
      <c r="G46" s="45"/>
      <c r="H46" s="41">
        <f>SUM(H8:H45)</f>
        <v>141148</v>
      </c>
      <c r="I46" s="41">
        <f>SUM(I39:I45)</f>
        <v>0</v>
      </c>
      <c r="J46" s="41">
        <f>SUM(J43:J45)</f>
        <v>32782</v>
      </c>
      <c r="K46" s="41">
        <f>SUM(K42:K44)</f>
        <v>1642</v>
      </c>
      <c r="L46" s="41">
        <f>SUM(L27:L29)</f>
        <v>487788.83</v>
      </c>
      <c r="M46" s="41">
        <f>SUM(M26:M30)</f>
        <v>95000</v>
      </c>
      <c r="N46" s="41">
        <f>SUM(N7:N14)</f>
        <v>1489184</v>
      </c>
      <c r="O46" s="31"/>
      <c r="P46" s="56"/>
    </row>
    <row r="47" spans="1:16" s="8" customFormat="1" ht="16.5" x14ac:dyDescent="0.3">
      <c r="A47" s="18"/>
      <c r="B47" s="18"/>
      <c r="C47" s="19"/>
      <c r="D47" s="19"/>
      <c r="E47" s="19"/>
      <c r="F47" s="19"/>
      <c r="G47" s="19"/>
      <c r="H47" s="20"/>
      <c r="I47" s="20"/>
      <c r="J47" s="20"/>
      <c r="K47" s="20"/>
      <c r="L47" s="20"/>
      <c r="M47" s="20"/>
      <c r="N47" s="20"/>
      <c r="O47" s="21"/>
    </row>
    <row r="48" spans="1:16" s="8" customFormat="1" ht="16.5" x14ac:dyDescent="0.3">
      <c r="A48" s="17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s="8" customFormat="1" ht="16.5" x14ac:dyDescent="0.3">
      <c r="A49" s="17" t="s">
        <v>66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s="8" customFormat="1" ht="16.5" hidden="1" x14ac:dyDescent="0.3">
      <c r="A50" s="17" t="s">
        <v>67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s="8" customFormat="1" ht="16.5" hidden="1" x14ac:dyDescent="0.3">
      <c r="A51" s="17" t="s">
        <v>68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 ht="15" hidden="1" x14ac:dyDescent="0.25">
      <c r="A52" s="17" t="s">
        <v>69</v>
      </c>
    </row>
    <row r="53" spans="1:14" ht="15" hidden="1" x14ac:dyDescent="0.25">
      <c r="A53" s="18" t="s">
        <v>70</v>
      </c>
    </row>
    <row r="54" spans="1:14" ht="15" hidden="1" x14ac:dyDescent="0.25">
      <c r="A54" s="17" t="s">
        <v>71</v>
      </c>
    </row>
    <row r="55" spans="1:14" ht="15" hidden="1" x14ac:dyDescent="0.25">
      <c r="A55" s="18" t="s">
        <v>70</v>
      </c>
    </row>
    <row r="56" spans="1:14" ht="15" hidden="1" x14ac:dyDescent="0.25">
      <c r="A56" s="17" t="s">
        <v>72</v>
      </c>
    </row>
    <row r="57" spans="1:14" ht="15" hidden="1" x14ac:dyDescent="0.25">
      <c r="A57" s="18" t="s">
        <v>73</v>
      </c>
    </row>
    <row r="58" spans="1:14" ht="15" hidden="1" x14ac:dyDescent="0.25">
      <c r="A58" s="17" t="s">
        <v>74</v>
      </c>
    </row>
    <row r="59" spans="1:14" ht="15" hidden="1" x14ac:dyDescent="0.25">
      <c r="A59" s="18" t="s">
        <v>75</v>
      </c>
    </row>
    <row r="60" spans="1:14" ht="15" x14ac:dyDescent="0.25">
      <c r="A60" s="17" t="s">
        <v>81</v>
      </c>
    </row>
    <row r="61" spans="1:14" ht="15" x14ac:dyDescent="0.25">
      <c r="A61" s="18" t="s">
        <v>82</v>
      </c>
    </row>
    <row r="62" spans="1:14" ht="16.5" x14ac:dyDescent="0.3">
      <c r="A62" s="8"/>
    </row>
    <row r="70" spans="1:1" ht="16.5" x14ac:dyDescent="0.3">
      <c r="A70" s="8" t="s">
        <v>76</v>
      </c>
    </row>
    <row r="71" spans="1:1" ht="16.5" x14ac:dyDescent="0.3">
      <c r="A71" s="8" t="s">
        <v>77</v>
      </c>
    </row>
    <row r="72" spans="1:1" ht="16.5" x14ac:dyDescent="0.3">
      <c r="A72" s="8" t="s">
        <v>78</v>
      </c>
    </row>
    <row r="73" spans="1:1" ht="16.5" x14ac:dyDescent="0.3">
      <c r="A73" s="59" t="s">
        <v>79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AD29FE-7565-4A26-8CF2-34922A60B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2025-10-31T18:18:42Z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