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E63993A0-0E83-4FDF-AB57-A014EBC4FC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SOUTH WEST" sheetId="2" r:id="rId1"/>
  </sheets>
  <definedNames>
    <definedName name="_xlnm.Print_Area" localSheetId="0">'METRO SOUTH WEST'!$A$1:$H$51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2" l="1"/>
  <c r="T36" i="2"/>
  <c r="T35" i="2"/>
  <c r="T34" i="2"/>
  <c r="R50" i="2"/>
  <c r="T23" i="2"/>
  <c r="T24" i="2"/>
  <c r="T25" i="2"/>
  <c r="T22" i="2"/>
  <c r="Q50" i="2"/>
  <c r="T31" i="2" l="1"/>
  <c r="T33" i="2"/>
  <c r="T38" i="2"/>
  <c r="T39" i="2"/>
  <c r="T40" i="2"/>
  <c r="T41" i="2"/>
  <c r="T42" i="2"/>
  <c r="T43" i="2"/>
  <c r="T44" i="2"/>
  <c r="T45" i="2"/>
  <c r="T46" i="2"/>
  <c r="T47" i="2"/>
  <c r="T48" i="2"/>
  <c r="P32" i="2"/>
  <c r="P30" i="2"/>
  <c r="T30" i="2" s="1"/>
  <c r="O50" i="2"/>
  <c r="T17" i="2"/>
  <c r="T18" i="2"/>
  <c r="T19" i="2"/>
  <c r="T20" i="2"/>
  <c r="T21" i="2"/>
  <c r="T16" i="2"/>
  <c r="N50" i="2"/>
  <c r="M50" i="2"/>
  <c r="L50" i="2"/>
  <c r="K50" i="2"/>
  <c r="J50" i="2"/>
  <c r="H8" i="2"/>
  <c r="H50" i="2" s="1"/>
  <c r="P50" i="2" l="1"/>
  <c r="T32" i="2"/>
  <c r="I50" i="2"/>
</calcChain>
</file>

<file path=xl/sharedStrings.xml><?xml version="1.0" encoding="utf-8"?>
<sst xmlns="http://schemas.openxmlformats.org/spreadsheetml/2006/main" count="188" uniqueCount="112">
  <si>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</si>
  <si>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</si>
  <si>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</si>
  <si>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</si>
  <si>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</si>
  <si>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</si>
  <si>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</si>
  <si>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</si>
  <si>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</si>
  <si>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</si>
  <si>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</si>
  <si>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</si>
  <si>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</si>
  <si>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</si>
  <si>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</si>
  <si>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</si>
  <si>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</si>
  <si>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</si>
  <si>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</si>
  <si>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</si>
  <si>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</si>
  <si>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</si>
  <si>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</si>
  <si>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</si>
  <si>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</si>
  <si>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</si>
  <si>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</si>
  <si>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</si>
  <si>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</si>
  <si>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</si>
  <si>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</si>
  <si>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</si>
  <si>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</si>
  <si>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</si>
  <si>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</si>
  <si>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</si>
  <si>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</si>
  <si>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</si>
  <si>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</si>
  <si>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</si>
  <si>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</si>
  <si>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</si>
  <si>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</si>
  <si>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</si>
  <si>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</si>
  <si>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</si>
  <si>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</si>
  <si>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</si>
  <si>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</si>
  <si>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</si>
  <si>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</si>
  <si>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</si>
  <si>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</si>
  <si>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</si>
  <si>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</si>
  <si>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</si>
  <si>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</si>
  <si>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</si>
  <si>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</si>
  <si>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</si>
  <si>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</si>
  <si>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</si>
  <si>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</si>
  <si>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</si>
  <si>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</si>
  <si>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</si>
  <si>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</si>
  <si>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</si>
  <si>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</si>
  <si>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</si>
  <si>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</si>
  <si>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</si>
  <si>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</si>
  <si>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</si>
  <si>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</si>
  <si>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</si>
  <si>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</si>
  <si>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</si>
  <si>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</si>
  <si>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</si>
  <si>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</si>
  <si>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</si>
  <si>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</si>
  <si>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</si>
  <si>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</si>
  <si>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</si>
  <si>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</si>
  <si>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</si>
  <si>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</si>
  <si>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</si>
  <si>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</si>
  <si>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</si>
  <si>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</si>
  <si>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</si>
  <si>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</si>
  <si>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</si>
  <si>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</si>
  <si>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</si>
  <si>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</si>
  <si>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</si>
  <si>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</si>
  <si>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</si>
  <si>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VENDOR CUSTOMER CODE</t>
  </si>
  <si>
    <t>VC0001023810</t>
  </si>
  <si>
    <t>UEI #</t>
  </si>
  <si>
    <t>RKKMSLCLTKC7</t>
  </si>
  <si>
    <t>BUDGET #10 FY26</t>
  </si>
  <si>
    <t>BUDGET #10 FY26 DEC 26 2025</t>
  </si>
  <si>
    <t>ADULT ED &amp; FAMILY LITERACY</t>
  </si>
  <si>
    <t>F25E55EE00</t>
  </si>
  <si>
    <t>7038-0108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</si>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</sst>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3" xfId="0" quotePrefix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6"/>
  <sheetViews>
    <sheetView tabSelected="1" topLeftCell="A4" zoomScale="110" zoomScaleNormal="110" workbookViewId="0">
      <selection activeCell="A28" sqref="A28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18" width="16.81640625" style="2" hidden="1" customWidth="1"/>
    <col min="19" max="19" width="16.81640625" style="2" customWidth="1"/>
    <col min="20" max="20" width="12.1796875" style="3" hidden="1" customWidth="1"/>
    <col min="21" max="21" width="12.54296875" style="3" bestFit="1" customWidth="1"/>
    <col min="22" max="16384" width="9.1796875" style="3"/>
  </cols>
  <sheetData>
    <row r="1" spans="1:21" ht="20.5" x14ac:dyDescent="0.45">
      <c r="A1" s="3" t="s">
        <v>0</v>
      </c>
      <c r="B1" s="102" t="s">
        <v>1</v>
      </c>
      <c r="C1" s="103"/>
      <c r="D1" s="103"/>
      <c r="E1" s="103"/>
      <c r="F1" s="103"/>
      <c r="G1" s="103"/>
      <c r="H1" s="103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21" ht="20.5" x14ac:dyDescent="0.45">
      <c r="A2" s="4"/>
      <c r="B2" s="95"/>
      <c r="C2" s="95"/>
      <c r="D2" s="95"/>
      <c r="E2" s="10"/>
      <c r="F2" s="10"/>
      <c r="G2" s="10"/>
    </row>
    <row r="3" spans="1:21" ht="20.5" x14ac:dyDescent="0.45">
      <c r="A3" s="22" t="s">
        <v>2</v>
      </c>
      <c r="B3" s="95" t="s">
        <v>3</v>
      </c>
      <c r="C3" s="1"/>
    </row>
    <row r="4" spans="1:21" ht="21" thickBot="1" x14ac:dyDescent="0.5">
      <c r="A4" s="4"/>
      <c r="B4" s="5"/>
      <c r="C4" s="1"/>
    </row>
    <row r="5" spans="1:21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20</v>
      </c>
      <c r="S5" s="83" t="s">
        <v>106</v>
      </c>
      <c r="T5" s="23" t="s">
        <v>21</v>
      </c>
    </row>
    <row r="6" spans="1:21" s="7" customFormat="1" ht="15" hidden="1" x14ac:dyDescent="0.35">
      <c r="A6" s="12" t="s">
        <v>22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8"/>
    </row>
    <row r="7" spans="1:21" s="8" customFormat="1" ht="15" hidden="1" x14ac:dyDescent="0.35">
      <c r="A7" s="18" t="s">
        <v>23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28"/>
    </row>
    <row r="8" spans="1:21" s="8" customFormat="1" ht="15.5" hidden="1" x14ac:dyDescent="0.35">
      <c r="A8" s="72" t="s">
        <v>24</v>
      </c>
      <c r="B8" s="74" t="s">
        <v>25</v>
      </c>
      <c r="C8" s="75" t="s">
        <v>26</v>
      </c>
      <c r="D8" s="76" t="s">
        <v>27</v>
      </c>
      <c r="E8" s="76" t="s">
        <v>28</v>
      </c>
      <c r="F8" s="76">
        <v>17.225000000000001</v>
      </c>
      <c r="G8" s="77" t="s">
        <v>29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28"/>
    </row>
    <row r="9" spans="1:21" s="7" customFormat="1" ht="15.5" hidden="1" x14ac:dyDescent="0.35">
      <c r="A9" s="73" t="s">
        <v>24</v>
      </c>
      <c r="B9" s="78" t="s">
        <v>30</v>
      </c>
      <c r="C9" s="79" t="s">
        <v>26</v>
      </c>
      <c r="D9" s="80" t="s">
        <v>27</v>
      </c>
      <c r="E9" s="80" t="s">
        <v>28</v>
      </c>
      <c r="F9" s="80">
        <v>17.225000000000001</v>
      </c>
      <c r="G9" s="77" t="s">
        <v>29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28"/>
    </row>
    <row r="10" spans="1:21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28"/>
      <c r="U10" s="32"/>
    </row>
    <row r="11" spans="1:21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8"/>
      <c r="U11" s="32"/>
    </row>
    <row r="12" spans="1:21" s="7" customFormat="1" ht="15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8"/>
    </row>
    <row r="13" spans="1:21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8"/>
    </row>
    <row r="14" spans="1:21" s="6" customFormat="1" ht="14.5" hidden="1" x14ac:dyDescent="0.35">
      <c r="A14" s="12" t="s">
        <v>22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8"/>
    </row>
    <row r="15" spans="1:21" s="6" customFormat="1" ht="14.5" hidden="1" x14ac:dyDescent="0.35">
      <c r="A15" s="18" t="s">
        <v>31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28"/>
    </row>
    <row r="16" spans="1:21" s="7" customFormat="1" ht="15" hidden="1" x14ac:dyDescent="0.35">
      <c r="A16" s="69" t="s">
        <v>32</v>
      </c>
      <c r="B16" s="18" t="s">
        <v>33</v>
      </c>
      <c r="C16" s="70" t="s">
        <v>34</v>
      </c>
      <c r="D16" s="17" t="s">
        <v>35</v>
      </c>
      <c r="E16" s="17">
        <v>6501</v>
      </c>
      <c r="F16" s="18">
        <v>17.259</v>
      </c>
      <c r="G16" s="71" t="s">
        <v>36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0"/>
      <c r="T16" s="92">
        <f>O16</f>
        <v>926852</v>
      </c>
    </row>
    <row r="17" spans="1:20" s="8" customFormat="1" ht="15" hidden="1" x14ac:dyDescent="0.35">
      <c r="A17" s="69" t="s">
        <v>32</v>
      </c>
      <c r="B17" s="18" t="s">
        <v>37</v>
      </c>
      <c r="C17" s="70" t="s">
        <v>34</v>
      </c>
      <c r="D17" s="17" t="s">
        <v>35</v>
      </c>
      <c r="E17" s="17">
        <v>6501</v>
      </c>
      <c r="F17" s="18">
        <v>17.259</v>
      </c>
      <c r="G17" s="71" t="s">
        <v>36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1"/>
      <c r="T17" s="92">
        <f t="shared" ref="T17:T21" si="0">O17</f>
        <v>1</v>
      </c>
    </row>
    <row r="18" spans="1:20" s="8" customFormat="1" ht="15" hidden="1" x14ac:dyDescent="0.35">
      <c r="A18" s="29" t="s">
        <v>38</v>
      </c>
      <c r="B18" s="18" t="s">
        <v>33</v>
      </c>
      <c r="C18" s="70" t="s">
        <v>39</v>
      </c>
      <c r="D18" s="18" t="s">
        <v>40</v>
      </c>
      <c r="E18" s="18">
        <v>6502</v>
      </c>
      <c r="F18" s="18">
        <v>17.257999999999999</v>
      </c>
      <c r="G18" s="71" t="s">
        <v>36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39"/>
      <c r="T18" s="92">
        <f t="shared" si="0"/>
        <v>141478</v>
      </c>
    </row>
    <row r="19" spans="1:20" s="8" customFormat="1" ht="15" hidden="1" x14ac:dyDescent="0.35">
      <c r="A19" s="29" t="s">
        <v>38</v>
      </c>
      <c r="B19" s="18" t="s">
        <v>37</v>
      </c>
      <c r="C19" s="70" t="s">
        <v>39</v>
      </c>
      <c r="D19" s="18" t="s">
        <v>40</v>
      </c>
      <c r="E19" s="18">
        <v>6502</v>
      </c>
      <c r="F19" s="18">
        <v>17.257999999999999</v>
      </c>
      <c r="G19" s="71" t="s">
        <v>36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39"/>
      <c r="T19" s="92">
        <f t="shared" si="0"/>
        <v>1</v>
      </c>
    </row>
    <row r="20" spans="1:20" s="8" customFormat="1" ht="15" hidden="1" x14ac:dyDescent="0.35">
      <c r="A20" s="24" t="s">
        <v>41</v>
      </c>
      <c r="B20" s="18" t="s">
        <v>33</v>
      </c>
      <c r="C20" s="70" t="s">
        <v>42</v>
      </c>
      <c r="D20" s="18" t="s">
        <v>43</v>
      </c>
      <c r="E20" s="18">
        <v>6503</v>
      </c>
      <c r="F20" s="18">
        <v>17.277999999999999</v>
      </c>
      <c r="G20" s="71" t="s">
        <v>36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39"/>
      <c r="T20" s="92">
        <f t="shared" si="0"/>
        <v>239174</v>
      </c>
    </row>
    <row r="21" spans="1:20" s="8" customFormat="1" ht="15" hidden="1" x14ac:dyDescent="0.35">
      <c r="A21" s="24" t="s">
        <v>41</v>
      </c>
      <c r="B21" s="18" t="s">
        <v>37</v>
      </c>
      <c r="C21" s="70" t="s">
        <v>42</v>
      </c>
      <c r="D21" s="18" t="s">
        <v>43</v>
      </c>
      <c r="E21" s="18">
        <v>6503</v>
      </c>
      <c r="F21" s="18">
        <v>17.277999999999999</v>
      </c>
      <c r="G21" s="71" t="s">
        <v>36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39"/>
      <c r="T21" s="92">
        <f t="shared" si="0"/>
        <v>1</v>
      </c>
    </row>
    <row r="22" spans="1:20" s="8" customFormat="1" ht="15" hidden="1" x14ac:dyDescent="0.35">
      <c r="A22" s="29" t="s">
        <v>38</v>
      </c>
      <c r="B22" s="19" t="s">
        <v>33</v>
      </c>
      <c r="C22" s="70" t="s">
        <v>44</v>
      </c>
      <c r="D22" s="18" t="s">
        <v>40</v>
      </c>
      <c r="E22" s="18">
        <v>6502</v>
      </c>
      <c r="F22" s="18">
        <v>17.257999999999999</v>
      </c>
      <c r="G22" s="71" t="s">
        <v>36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39"/>
      <c r="T22" s="92">
        <f>Q22</f>
        <v>585488</v>
      </c>
    </row>
    <row r="23" spans="1:20" s="8" customFormat="1" ht="15" hidden="1" x14ac:dyDescent="0.35">
      <c r="A23" s="29" t="s">
        <v>38</v>
      </c>
      <c r="B23" s="19" t="s">
        <v>37</v>
      </c>
      <c r="C23" s="70" t="s">
        <v>44</v>
      </c>
      <c r="D23" s="18" t="s">
        <v>40</v>
      </c>
      <c r="E23" s="18">
        <v>6502</v>
      </c>
      <c r="F23" s="18">
        <v>17.257999999999999</v>
      </c>
      <c r="G23" s="71" t="s">
        <v>36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39"/>
      <c r="T23" s="92">
        <f t="shared" ref="T23:T25" si="1">Q23</f>
        <v>1</v>
      </c>
    </row>
    <row r="24" spans="1:20" s="8" customFormat="1" ht="15" hidden="1" x14ac:dyDescent="0.35">
      <c r="A24" s="24" t="s">
        <v>41</v>
      </c>
      <c r="B24" s="19" t="s">
        <v>33</v>
      </c>
      <c r="C24" s="70" t="s">
        <v>45</v>
      </c>
      <c r="D24" s="18" t="s">
        <v>43</v>
      </c>
      <c r="E24" s="18">
        <v>6503</v>
      </c>
      <c r="F24" s="18">
        <v>17.277999999999999</v>
      </c>
      <c r="G24" s="71" t="s">
        <v>36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39"/>
      <c r="T24" s="92">
        <f t="shared" si="1"/>
        <v>881344</v>
      </c>
    </row>
    <row r="25" spans="1:20" s="7" customFormat="1" ht="15" hidden="1" x14ac:dyDescent="0.35">
      <c r="A25" s="24" t="s">
        <v>41</v>
      </c>
      <c r="B25" s="19" t="s">
        <v>37</v>
      </c>
      <c r="C25" s="70" t="s">
        <v>45</v>
      </c>
      <c r="D25" s="18" t="s">
        <v>43</v>
      </c>
      <c r="E25" s="18">
        <v>6503</v>
      </c>
      <c r="F25" s="18">
        <v>17.277999999999999</v>
      </c>
      <c r="G25" s="71" t="s">
        <v>36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43"/>
      <c r="T25" s="92">
        <f t="shared" si="1"/>
        <v>1</v>
      </c>
    </row>
    <row r="26" spans="1:20" s="7" customFormat="1" ht="15.5" hidden="1" x14ac:dyDescent="0.35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8"/>
    </row>
    <row r="27" spans="1:20" s="7" customFormat="1" ht="15.5" x14ac:dyDescent="0.35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8"/>
    </row>
    <row r="28" spans="1:20" s="7" customFormat="1" ht="15.5" x14ac:dyDescent="0.35">
      <c r="A28" s="46" t="s">
        <v>22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94"/>
    </row>
    <row r="29" spans="1:20" s="7" customFormat="1" ht="15.5" x14ac:dyDescent="0.35">
      <c r="A29" s="36" t="s">
        <v>46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94"/>
    </row>
    <row r="30" spans="1:20" s="6" customFormat="1" ht="14.5" hidden="1" x14ac:dyDescent="0.35">
      <c r="A30" s="29" t="s">
        <v>47</v>
      </c>
      <c r="B30" s="19" t="s">
        <v>33</v>
      </c>
      <c r="C30" s="18" t="s">
        <v>48</v>
      </c>
      <c r="D30" s="18" t="s">
        <v>49</v>
      </c>
      <c r="E30" s="18" t="s">
        <v>50</v>
      </c>
      <c r="F30" s="19">
        <v>17.207000000000001</v>
      </c>
      <c r="G30" s="93" t="s">
        <v>51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39"/>
      <c r="S30" s="39"/>
      <c r="T30" s="94">
        <f>P30</f>
        <v>386407.53</v>
      </c>
    </row>
    <row r="31" spans="1:20" s="7" customFormat="1" ht="15" hidden="1" x14ac:dyDescent="0.35">
      <c r="A31" s="29" t="s">
        <v>47</v>
      </c>
      <c r="B31" s="19" t="s">
        <v>37</v>
      </c>
      <c r="C31" s="18" t="s">
        <v>48</v>
      </c>
      <c r="D31" s="18" t="s">
        <v>49</v>
      </c>
      <c r="E31" s="18" t="s">
        <v>50</v>
      </c>
      <c r="F31" s="19">
        <v>17.207000000000001</v>
      </c>
      <c r="G31" s="93" t="s">
        <v>51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39"/>
      <c r="S31" s="39"/>
      <c r="T31" s="94">
        <f t="shared" ref="T31:T48" si="2">P31</f>
        <v>1</v>
      </c>
    </row>
    <row r="32" spans="1:20" s="8" customFormat="1" ht="15" hidden="1" x14ac:dyDescent="0.35">
      <c r="A32" s="29" t="s">
        <v>52</v>
      </c>
      <c r="B32" s="19" t="s">
        <v>33</v>
      </c>
      <c r="C32" s="18" t="s">
        <v>48</v>
      </c>
      <c r="D32" s="18" t="s">
        <v>49</v>
      </c>
      <c r="E32" s="18" t="s">
        <v>53</v>
      </c>
      <c r="F32" s="19" t="s">
        <v>54</v>
      </c>
      <c r="G32" s="93" t="s">
        <v>51</v>
      </c>
      <c r="H32" s="21"/>
      <c r="I32" s="43"/>
      <c r="J32" s="43"/>
      <c r="K32" s="43"/>
      <c r="L32" s="43"/>
      <c r="M32" s="43"/>
      <c r="N32" s="43"/>
      <c r="O32" s="43"/>
      <c r="P32" s="43">
        <f>119292.36-1</f>
        <v>119291.36</v>
      </c>
      <c r="Q32" s="43"/>
      <c r="R32" s="43"/>
      <c r="S32" s="43"/>
      <c r="T32" s="94">
        <f t="shared" si="2"/>
        <v>119291.36</v>
      </c>
    </row>
    <row r="33" spans="1:20" s="8" customFormat="1" ht="15" hidden="1" x14ac:dyDescent="0.35">
      <c r="A33" s="29" t="s">
        <v>52</v>
      </c>
      <c r="B33" s="19" t="s">
        <v>37</v>
      </c>
      <c r="C33" s="18" t="s">
        <v>48</v>
      </c>
      <c r="D33" s="18" t="s">
        <v>49</v>
      </c>
      <c r="E33" s="18" t="s">
        <v>53</v>
      </c>
      <c r="F33" s="19" t="s">
        <v>54</v>
      </c>
      <c r="G33" s="93" t="s">
        <v>51</v>
      </c>
      <c r="H33" s="21"/>
      <c r="I33" s="43"/>
      <c r="J33" s="43"/>
      <c r="K33" s="43"/>
      <c r="L33" s="43"/>
      <c r="M33" s="43"/>
      <c r="N33" s="43"/>
      <c r="O33" s="43"/>
      <c r="P33" s="43">
        <v>1</v>
      </c>
      <c r="Q33" s="43"/>
      <c r="R33" s="43"/>
      <c r="S33" s="43"/>
      <c r="T33" s="94">
        <f t="shared" si="2"/>
        <v>1</v>
      </c>
    </row>
    <row r="34" spans="1:20" s="8" customFormat="1" ht="15" hidden="1" x14ac:dyDescent="0.35">
      <c r="A34" s="99" t="s">
        <v>55</v>
      </c>
      <c r="B34" s="19" t="s">
        <v>33</v>
      </c>
      <c r="C34" s="100" t="s">
        <v>56</v>
      </c>
      <c r="D34" s="100" t="s">
        <v>57</v>
      </c>
      <c r="E34" s="18" t="s">
        <v>58</v>
      </c>
      <c r="F34" s="97"/>
      <c r="G34" s="93"/>
      <c r="H34" s="21"/>
      <c r="I34" s="43"/>
      <c r="J34" s="43"/>
      <c r="K34" s="43"/>
      <c r="L34" s="43"/>
      <c r="M34" s="43"/>
      <c r="N34" s="43"/>
      <c r="O34" s="43"/>
      <c r="P34" s="43"/>
      <c r="Q34" s="43"/>
      <c r="R34" s="43">
        <v>15469.53</v>
      </c>
      <c r="S34" s="43"/>
      <c r="T34" s="94">
        <f>R34</f>
        <v>15469.53</v>
      </c>
    </row>
    <row r="35" spans="1:20" s="8" customFormat="1" ht="15" hidden="1" x14ac:dyDescent="0.35">
      <c r="A35" s="99" t="s">
        <v>59</v>
      </c>
      <c r="B35" s="19" t="s">
        <v>33</v>
      </c>
      <c r="C35" s="101" t="s">
        <v>60</v>
      </c>
      <c r="D35" s="101" t="s">
        <v>61</v>
      </c>
      <c r="E35" s="18" t="s">
        <v>62</v>
      </c>
      <c r="F35" s="97"/>
      <c r="G35" s="93"/>
      <c r="H35" s="21"/>
      <c r="I35" s="43"/>
      <c r="J35" s="43"/>
      <c r="K35" s="43"/>
      <c r="L35" s="43"/>
      <c r="M35" s="43"/>
      <c r="N35" s="43"/>
      <c r="O35" s="43"/>
      <c r="P35" s="43"/>
      <c r="Q35" s="43"/>
      <c r="R35" s="43">
        <v>3570</v>
      </c>
      <c r="S35" s="43"/>
      <c r="T35" s="94">
        <f>R35</f>
        <v>3570</v>
      </c>
    </row>
    <row r="36" spans="1:20" s="8" customFormat="1" ht="15" x14ac:dyDescent="0.35">
      <c r="A36" s="99" t="s">
        <v>108</v>
      </c>
      <c r="B36" s="19" t="s">
        <v>33</v>
      </c>
      <c r="C36" s="104" t="s">
        <v>109</v>
      </c>
      <c r="D36" s="104" t="s">
        <v>110</v>
      </c>
      <c r="E36" s="18" t="s">
        <v>111</v>
      </c>
      <c r="F36" s="97"/>
      <c r="G36" s="93"/>
      <c r="H36" s="21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>
        <v>11602.15</v>
      </c>
      <c r="T36" s="94">
        <f>S36</f>
        <v>11602.15</v>
      </c>
    </row>
    <row r="37" spans="1:20" s="8" customFormat="1" ht="15" x14ac:dyDescent="0.35">
      <c r="A37" s="29"/>
      <c r="B37" s="97"/>
      <c r="C37" s="98"/>
      <c r="D37" s="98"/>
      <c r="E37" s="98"/>
      <c r="F37" s="97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94"/>
    </row>
    <row r="38" spans="1:20" s="47" customFormat="1" ht="15.5" hidden="1" x14ac:dyDescent="0.35">
      <c r="A38" s="46" t="s">
        <v>22</v>
      </c>
      <c r="B38" s="53"/>
      <c r="C38" s="54"/>
      <c r="D38" s="54"/>
      <c r="E38" s="55"/>
      <c r="F38" s="53"/>
      <c r="G38" s="4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94">
        <f t="shared" si="2"/>
        <v>0</v>
      </c>
    </row>
    <row r="39" spans="1:20" s="47" customFormat="1" ht="15.5" hidden="1" x14ac:dyDescent="0.35">
      <c r="A39" s="36" t="s">
        <v>63</v>
      </c>
      <c r="B39" s="53"/>
      <c r="C39" s="54"/>
      <c r="D39" s="54"/>
      <c r="E39" s="55"/>
      <c r="F39" s="53"/>
      <c r="G39" s="45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94">
        <f t="shared" si="2"/>
        <v>0</v>
      </c>
    </row>
    <row r="40" spans="1:20" s="47" customFormat="1" ht="15.5" hidden="1" x14ac:dyDescent="0.35">
      <c r="A40" s="85" t="s">
        <v>64</v>
      </c>
      <c r="B40" s="19" t="s">
        <v>25</v>
      </c>
      <c r="C40" s="25" t="s">
        <v>65</v>
      </c>
      <c r="D40" s="25" t="s">
        <v>66</v>
      </c>
      <c r="E40" s="26" t="s">
        <v>67</v>
      </c>
      <c r="F40" s="23">
        <v>17.800999999999998</v>
      </c>
      <c r="G40" s="93" t="s">
        <v>68</v>
      </c>
      <c r="H40" s="52"/>
      <c r="I40" s="52"/>
      <c r="J40" s="52">
        <v>31459</v>
      </c>
      <c r="K40" s="52"/>
      <c r="L40" s="52">
        <v>4043.5453999999954</v>
      </c>
      <c r="M40" s="52"/>
      <c r="N40" s="52"/>
      <c r="O40" s="52"/>
      <c r="P40" s="52"/>
      <c r="Q40" s="52"/>
      <c r="R40" s="52"/>
      <c r="S40" s="52"/>
      <c r="T40" s="94">
        <f t="shared" si="2"/>
        <v>0</v>
      </c>
    </row>
    <row r="41" spans="1:20" s="47" customFormat="1" ht="15.5" hidden="1" x14ac:dyDescent="0.35">
      <c r="A41" s="85" t="s">
        <v>69</v>
      </c>
      <c r="B41" s="18" t="s">
        <v>70</v>
      </c>
      <c r="C41" s="25" t="s">
        <v>65</v>
      </c>
      <c r="D41" s="18" t="s">
        <v>66</v>
      </c>
      <c r="E41" s="26" t="s">
        <v>71</v>
      </c>
      <c r="F41" s="23">
        <v>17.800999999999998</v>
      </c>
      <c r="G41" s="38" t="s">
        <v>68</v>
      </c>
      <c r="H41" s="52"/>
      <c r="I41" s="52"/>
      <c r="J41" s="52"/>
      <c r="K41" s="52">
        <v>3190.1</v>
      </c>
      <c r="L41" s="52"/>
      <c r="M41" s="52"/>
      <c r="N41" s="52"/>
      <c r="O41" s="52"/>
      <c r="P41" s="52"/>
      <c r="Q41" s="52"/>
      <c r="R41" s="52"/>
      <c r="S41" s="52"/>
      <c r="T41" s="94">
        <f t="shared" si="2"/>
        <v>0</v>
      </c>
    </row>
    <row r="42" spans="1:20" s="47" customFormat="1" ht="15.5" hidden="1" x14ac:dyDescent="0.35">
      <c r="A42" s="56"/>
      <c r="B42" s="45"/>
      <c r="C42" s="57"/>
      <c r="D42" s="57"/>
      <c r="E42" s="50"/>
      <c r="F42" s="51"/>
      <c r="G42" s="4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94">
        <f t="shared" si="2"/>
        <v>0</v>
      </c>
    </row>
    <row r="43" spans="1:20" s="60" customFormat="1" ht="15.5" hidden="1" x14ac:dyDescent="0.35">
      <c r="A43" s="46" t="s">
        <v>22</v>
      </c>
      <c r="B43" s="58"/>
      <c r="C43" s="59"/>
      <c r="D43" s="35"/>
      <c r="E43" s="59"/>
      <c r="F43" s="35"/>
      <c r="G43" s="3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94">
        <f t="shared" si="2"/>
        <v>0</v>
      </c>
    </row>
    <row r="44" spans="1:20" s="60" customFormat="1" ht="15.5" hidden="1" x14ac:dyDescent="0.35">
      <c r="A44" s="36" t="s">
        <v>72</v>
      </c>
      <c r="B44" s="35"/>
      <c r="C44" s="59"/>
      <c r="D44" s="35"/>
      <c r="E44" s="59"/>
      <c r="F44" s="35"/>
      <c r="G44" s="35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94">
        <f t="shared" si="2"/>
        <v>0</v>
      </c>
    </row>
    <row r="45" spans="1:20" s="60" customFormat="1" ht="15.5" hidden="1" x14ac:dyDescent="0.35">
      <c r="A45" s="29" t="s">
        <v>73</v>
      </c>
      <c r="B45" s="87" t="s">
        <v>25</v>
      </c>
      <c r="C45" s="36" t="s">
        <v>74</v>
      </c>
      <c r="D45" s="89" t="s">
        <v>75</v>
      </c>
      <c r="E45" s="36" t="s">
        <v>76</v>
      </c>
      <c r="F45" s="36" t="s">
        <v>77</v>
      </c>
      <c r="G45" s="35"/>
      <c r="H45" s="52"/>
      <c r="I45" s="52"/>
      <c r="J45" s="52"/>
      <c r="K45" s="52"/>
      <c r="L45" s="52"/>
      <c r="M45" s="52"/>
      <c r="N45" s="52">
        <v>95000</v>
      </c>
      <c r="O45" s="52"/>
      <c r="P45" s="52"/>
      <c r="Q45" s="52"/>
      <c r="R45" s="52"/>
      <c r="S45" s="52"/>
      <c r="T45" s="94">
        <f t="shared" si="2"/>
        <v>0</v>
      </c>
    </row>
    <row r="46" spans="1:20" s="60" customFormat="1" ht="15.5" hidden="1" x14ac:dyDescent="0.35">
      <c r="A46" s="61" t="s">
        <v>78</v>
      </c>
      <c r="B46" s="87" t="s">
        <v>25</v>
      </c>
      <c r="C46" s="88" t="s">
        <v>79</v>
      </c>
      <c r="D46" s="89" t="s">
        <v>80</v>
      </c>
      <c r="E46" s="89" t="s">
        <v>81</v>
      </c>
      <c r="F46" s="19" t="s">
        <v>77</v>
      </c>
      <c r="G46" s="45"/>
      <c r="H46" s="52"/>
      <c r="I46" s="52"/>
      <c r="J46" s="52"/>
      <c r="K46" s="52"/>
      <c r="L46" s="52"/>
      <c r="M46" s="52">
        <v>795994.63425599341</v>
      </c>
      <c r="N46" s="52"/>
      <c r="O46" s="52"/>
      <c r="P46" s="52"/>
      <c r="Q46" s="52"/>
      <c r="R46" s="52"/>
      <c r="S46" s="52"/>
      <c r="T46" s="94">
        <f t="shared" si="2"/>
        <v>0</v>
      </c>
    </row>
    <row r="47" spans="1:20" s="60" customFormat="1" ht="15.5" hidden="1" x14ac:dyDescent="0.35">
      <c r="A47" s="61"/>
      <c r="B47" s="45"/>
      <c r="C47" s="36"/>
      <c r="D47" s="36"/>
      <c r="E47" s="36"/>
      <c r="F47" s="45"/>
      <c r="G47" s="45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94">
        <f t="shared" si="2"/>
        <v>0</v>
      </c>
    </row>
    <row r="48" spans="1:20" s="60" customFormat="1" ht="15.5" hidden="1" x14ac:dyDescent="0.35">
      <c r="A48" s="61"/>
      <c r="B48" s="45"/>
      <c r="C48" s="49"/>
      <c r="D48" s="49"/>
      <c r="E48" s="49"/>
      <c r="F48" s="45"/>
      <c r="G48" s="4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94">
        <f t="shared" si="2"/>
        <v>0</v>
      </c>
    </row>
    <row r="49" spans="1:20" s="60" customFormat="1" ht="15.5" hidden="1" x14ac:dyDescent="0.35">
      <c r="A49" s="62"/>
      <c r="B49" s="62"/>
      <c r="C49" s="62"/>
      <c r="D49" s="35"/>
      <c r="E49" s="35"/>
      <c r="F49" s="35"/>
      <c r="G49" s="35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86"/>
    </row>
    <row r="50" spans="1:20" s="60" customFormat="1" ht="15.5" x14ac:dyDescent="0.35">
      <c r="A50" s="48" t="s">
        <v>82</v>
      </c>
      <c r="B50" s="48"/>
      <c r="C50" s="64"/>
      <c r="D50" s="64"/>
      <c r="E50" s="64"/>
      <c r="F50" s="64"/>
      <c r="G50" s="64"/>
      <c r="H50" s="82">
        <f>SUM(H8:H49)</f>
        <v>871236.56</v>
      </c>
      <c r="I50" s="63">
        <f>SUM(I8:I49)</f>
        <v>0</v>
      </c>
      <c r="J50" s="63">
        <f>SUM(J39:J49)</f>
        <v>31459</v>
      </c>
      <c r="K50" s="63">
        <f>SUM(K40:K41)</f>
        <v>3190.1</v>
      </c>
      <c r="L50" s="63">
        <f>SUM(L39:L42)</f>
        <v>4043.5453999999954</v>
      </c>
      <c r="M50" s="63">
        <f>SUM(M44:M47)</f>
        <v>795994.63425599341</v>
      </c>
      <c r="N50" s="63">
        <f>SUM(N44:N47)</f>
        <v>95000</v>
      </c>
      <c r="O50" s="63">
        <f>SUM(O16:O25)</f>
        <v>1307507</v>
      </c>
      <c r="P50" s="63">
        <f>SUM(P28:P33)</f>
        <v>505700.89</v>
      </c>
      <c r="Q50" s="63">
        <f>SUM(Q13:Q25)</f>
        <v>1466834</v>
      </c>
      <c r="R50" s="63">
        <f>SUM(R27:R35)</f>
        <v>19039.53</v>
      </c>
      <c r="S50" s="63">
        <f>SUM(S29:S36)</f>
        <v>11602.15</v>
      </c>
      <c r="T50" s="86"/>
    </row>
    <row r="51" spans="1:20" s="60" customFormat="1" ht="15.5" x14ac:dyDescent="0.35">
      <c r="A51" s="65"/>
      <c r="B51" s="65"/>
      <c r="C51" s="66"/>
      <c r="D51" s="66"/>
      <c r="E51" s="66"/>
      <c r="F51" s="66"/>
      <c r="G51" s="6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8"/>
    </row>
    <row r="52" spans="1:20" ht="14.5" x14ac:dyDescent="0.35">
      <c r="A52" s="27" t="s">
        <v>83</v>
      </c>
    </row>
    <row r="53" spans="1:20" ht="14.5" hidden="1" x14ac:dyDescent="0.35">
      <c r="A53" s="27" t="s">
        <v>84</v>
      </c>
    </row>
    <row r="54" spans="1:20" ht="14.5" hidden="1" x14ac:dyDescent="0.35">
      <c r="A54" s="27" t="s">
        <v>85</v>
      </c>
    </row>
    <row r="55" spans="1:20" ht="14.5" hidden="1" x14ac:dyDescent="0.35">
      <c r="A55" s="27" t="s">
        <v>86</v>
      </c>
    </row>
    <row r="56" spans="1:20" ht="14.5" hidden="1" x14ac:dyDescent="0.35">
      <c r="A56" s="84" t="s">
        <v>87</v>
      </c>
    </row>
    <row r="57" spans="1:20" ht="14.5" hidden="1" x14ac:dyDescent="0.35">
      <c r="A57" s="27" t="s">
        <v>88</v>
      </c>
    </row>
    <row r="58" spans="1:20" ht="14.5" hidden="1" x14ac:dyDescent="0.35">
      <c r="A58" s="84" t="s">
        <v>89</v>
      </c>
    </row>
    <row r="59" spans="1:20" ht="14.5" hidden="1" x14ac:dyDescent="0.35">
      <c r="A59" s="27" t="s">
        <v>90</v>
      </c>
    </row>
    <row r="60" spans="1:20" ht="14.5" hidden="1" x14ac:dyDescent="0.35">
      <c r="A60" s="84" t="s">
        <v>87</v>
      </c>
    </row>
    <row r="61" spans="1:20" ht="14.5" hidden="1" x14ac:dyDescent="0.35">
      <c r="A61" s="27" t="s">
        <v>91</v>
      </c>
    </row>
    <row r="62" spans="1:20" ht="14.5" hidden="1" x14ac:dyDescent="0.35">
      <c r="A62" s="84" t="s">
        <v>92</v>
      </c>
    </row>
    <row r="63" spans="1:20" ht="14.5" hidden="1" x14ac:dyDescent="0.35">
      <c r="A63" s="27" t="s">
        <v>93</v>
      </c>
    </row>
    <row r="64" spans="1:20" ht="14.5" hidden="1" x14ac:dyDescent="0.35">
      <c r="A64" s="84" t="s">
        <v>94</v>
      </c>
    </row>
    <row r="65" spans="1:1" ht="14.5" hidden="1" x14ac:dyDescent="0.35">
      <c r="A65" s="27" t="s">
        <v>95</v>
      </c>
    </row>
    <row r="66" spans="1:1" ht="14.5" hidden="1" x14ac:dyDescent="0.35">
      <c r="A66" s="84" t="s">
        <v>96</v>
      </c>
    </row>
    <row r="67" spans="1:1" ht="14.5" hidden="1" x14ac:dyDescent="0.35">
      <c r="A67" s="27" t="s">
        <v>97</v>
      </c>
    </row>
    <row r="68" spans="1:1" ht="14.5" hidden="1" x14ac:dyDescent="0.35">
      <c r="A68" s="84" t="s">
        <v>98</v>
      </c>
    </row>
    <row r="69" spans="1:1" ht="14.5" hidden="1" x14ac:dyDescent="0.35">
      <c r="A69" s="27" t="s">
        <v>99</v>
      </c>
    </row>
    <row r="70" spans="1:1" ht="14.5" hidden="1" x14ac:dyDescent="0.35">
      <c r="A70" s="84" t="s">
        <v>96</v>
      </c>
    </row>
    <row r="71" spans="1:1" ht="14.5" hidden="1" x14ac:dyDescent="0.35">
      <c r="A71" s="27" t="s">
        <v>100</v>
      </c>
    </row>
    <row r="72" spans="1:1" ht="14.5" hidden="1" x14ac:dyDescent="0.35">
      <c r="A72" s="84" t="s">
        <v>101</v>
      </c>
    </row>
    <row r="73" spans="1:1" ht="14.5" x14ac:dyDescent="0.35">
      <c r="A73" s="27" t="s">
        <v>107</v>
      </c>
    </row>
    <row r="74" spans="1:1" ht="14.5" x14ac:dyDescent="0.35">
      <c r="A74" s="84" t="s">
        <v>101</v>
      </c>
    </row>
    <row r="83" spans="1:1" ht="14.5" x14ac:dyDescent="0.35">
      <c r="A83" s="13" t="s">
        <v>102</v>
      </c>
    </row>
    <row r="84" spans="1:1" ht="14.5" x14ac:dyDescent="0.35">
      <c r="A84" s="40" t="s">
        <v>103</v>
      </c>
    </row>
    <row r="85" spans="1:1" ht="14.5" x14ac:dyDescent="0.35">
      <c r="A85" s="13" t="s">
        <v>104</v>
      </c>
    </row>
    <row r="86" spans="1:1" ht="14.5" x14ac:dyDescent="0.35">
      <c r="A86" s="40" t="s">
        <v>105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A55E0-5FE6-4DBE-93D8-01A6F7D9C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2025-12-26T14:54:04Z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