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Users\LoviceM\Downloads\"/>
    </mc:Choice>
  </mc:AlternateContent>
  <xr:revisionPtr revIDLastSave="0" documentId="13_ncr:1_{88048DFF-810B-4386-9C32-A031F6BFF0E9}" xr6:coauthVersionLast="47" xr6:coauthVersionMax="47" xr10:uidLastSave="{00000000-0000-0000-0000-000000000000}"/>
  <bookViews>
    <workbookView xWindow="4155" yWindow="3150" windowWidth="22890" windowHeight="10545" xr2:uid="{491A4281-FCCC-48CA-A0EB-BCB8C685B4BC}"/>
  </bookViews>
  <sheets>
    <sheet name="FY26 TMA grant budget" sheetId="2" r:id="rId1"/>
    <sheet name="FY26 TMA Grant Invoice Form" sheetId="3"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3" l="1"/>
  <c r="O24" i="3" s="1"/>
  <c r="B22" i="3"/>
  <c r="O22" i="3" s="1"/>
  <c r="B21" i="3"/>
  <c r="O21" i="3" s="1"/>
  <c r="B20" i="3"/>
  <c r="B19" i="3"/>
  <c r="B16" i="3"/>
  <c r="B15" i="3"/>
  <c r="O15" i="3" s="1"/>
  <c r="B14" i="3"/>
  <c r="B13" i="3"/>
  <c r="O13" i="3" s="1"/>
  <c r="B12" i="3"/>
  <c r="O12" i="3" s="1"/>
  <c r="B11" i="3"/>
  <c r="O11" i="3" s="1"/>
  <c r="B10" i="3"/>
  <c r="O10" i="3" s="1"/>
  <c r="N34" i="3"/>
  <c r="M34" i="3"/>
  <c r="L34" i="3"/>
  <c r="J34" i="3"/>
  <c r="I34" i="3"/>
  <c r="G34" i="3"/>
  <c r="E34" i="3"/>
  <c r="N26" i="3"/>
  <c r="M26" i="3"/>
  <c r="L26" i="3"/>
  <c r="K26" i="3"/>
  <c r="J26" i="3"/>
  <c r="I26" i="3"/>
  <c r="I27" i="3" s="1"/>
  <c r="G26" i="3"/>
  <c r="E26" i="3"/>
  <c r="J27" i="3"/>
  <c r="E27" i="3"/>
  <c r="L27" i="3"/>
  <c r="M27" i="3"/>
  <c r="N27" i="3"/>
  <c r="D32" i="3"/>
  <c r="E32" i="3"/>
  <c r="F32" i="3"/>
  <c r="G32" i="3"/>
  <c r="H32" i="3"/>
  <c r="I32" i="3"/>
  <c r="J32" i="3"/>
  <c r="K32" i="3"/>
  <c r="L32" i="3"/>
  <c r="M32" i="3"/>
  <c r="N32" i="3"/>
  <c r="C32" i="3"/>
  <c r="P32" i="3" s="1"/>
  <c r="P33" i="3"/>
  <c r="D25" i="3"/>
  <c r="E25" i="3"/>
  <c r="F25" i="3"/>
  <c r="F26" i="3" s="1"/>
  <c r="F27" i="3" s="1"/>
  <c r="F34" i="3" s="1"/>
  <c r="G25" i="3"/>
  <c r="H25" i="3"/>
  <c r="H26" i="3" s="1"/>
  <c r="H27" i="3" s="1"/>
  <c r="H34" i="3" s="1"/>
  <c r="I25" i="3"/>
  <c r="J25" i="3"/>
  <c r="K25" i="3"/>
  <c r="K27" i="3" s="1"/>
  <c r="K34" i="3" s="1"/>
  <c r="L25" i="3"/>
  <c r="M25" i="3"/>
  <c r="N25" i="3"/>
  <c r="C25" i="3"/>
  <c r="O19" i="3"/>
  <c r="O20" i="3"/>
  <c r="O14" i="3"/>
  <c r="O16" i="3"/>
  <c r="P10" i="3"/>
  <c r="P11" i="3"/>
  <c r="P12" i="3"/>
  <c r="P13" i="3"/>
  <c r="P14" i="3"/>
  <c r="P15" i="3"/>
  <c r="P16" i="3"/>
  <c r="P19" i="3"/>
  <c r="P20" i="3"/>
  <c r="P21" i="3"/>
  <c r="P22" i="3"/>
  <c r="P29" i="3"/>
  <c r="P30" i="3"/>
  <c r="P31" i="3"/>
  <c r="P24" i="3"/>
  <c r="B25" i="2"/>
  <c r="B30" i="2" s="1"/>
  <c r="D26" i="3" l="1"/>
  <c r="D27" i="3" s="1"/>
  <c r="D34" i="3" s="1"/>
  <c r="C26" i="3"/>
  <c r="C27" i="3" s="1"/>
  <c r="P26" i="3"/>
  <c r="G27" i="3"/>
  <c r="P25" i="3"/>
  <c r="B31" i="2"/>
  <c r="C34" i="3" l="1"/>
  <c r="P27" i="3"/>
  <c r="B32" i="2"/>
  <c r="B37" i="3" s="1"/>
  <c r="O34" i="3" s="1"/>
  <c r="B26" i="3"/>
  <c r="P34" i="3"/>
  <c r="O37" i="3" l="1"/>
</calcChain>
</file>

<file path=xl/sharedStrings.xml><?xml version="1.0" encoding="utf-8"?>
<sst xmlns="http://schemas.openxmlformats.org/spreadsheetml/2006/main" count="79" uniqueCount="58">
  <si>
    <t>FY26 TMA Grant Application - Budget</t>
  </si>
  <si>
    <t>Applicant name:</t>
  </si>
  <si>
    <t>Project name:</t>
  </si>
  <si>
    <t>To be spent between July 1, 2025 and June 30, 2026 (no carryover )</t>
  </si>
  <si>
    <t>Description - please provide a detailed description of what costs will be incurred in each category</t>
  </si>
  <si>
    <t>Operating Expenses</t>
  </si>
  <si>
    <t>Labor</t>
  </si>
  <si>
    <t>Fuel</t>
  </si>
  <si>
    <t>Maintenance</t>
  </si>
  <si>
    <t>Insurance</t>
  </si>
  <si>
    <t>Lease</t>
  </si>
  <si>
    <t>Purchased service</t>
  </si>
  <si>
    <t>Other</t>
  </si>
  <si>
    <t>Ancillary Expenses</t>
  </si>
  <si>
    <t>Labor (for example, commuter services and marketing program staff)</t>
  </si>
  <si>
    <t>Marketing</t>
  </si>
  <si>
    <t>Data/Analysis</t>
  </si>
  <si>
    <t>Operating Revenue</t>
  </si>
  <si>
    <t>Estimated fare revenue</t>
  </si>
  <si>
    <t>Revenue from corporate partners</t>
  </si>
  <si>
    <t>Revenue from other funding sources</t>
  </si>
  <si>
    <t>Operating Expenses Net Fares and Other Revenues</t>
  </si>
  <si>
    <t>Capital Expenses</t>
  </si>
  <si>
    <t>Subtotal: Capital + Net Operating</t>
  </si>
  <si>
    <t>Overhead at 10%</t>
  </si>
  <si>
    <t>Total</t>
  </si>
  <si>
    <t>If we cannot offer you full funding, would you be interested in partial funding? Please describe how you would scale your project if so.</t>
  </si>
  <si>
    <t>While we hope to announce awards in June, there can be delays. If awards are announced after July 1, 2025, please describe whether and how that would affect the amount of funding you could spend by June 30, 2026.</t>
  </si>
  <si>
    <t>end of worksheet</t>
  </si>
  <si>
    <t>FY26 TMA Invoice Form</t>
  </si>
  <si>
    <t>Organization Name</t>
  </si>
  <si>
    <t>Project Name</t>
  </si>
  <si>
    <t>Contract Number/POP</t>
  </si>
  <si>
    <t>Grant Duration</t>
  </si>
  <si>
    <t>7/1/25-6/30/26</t>
  </si>
  <si>
    <t>2025 Calendar</t>
  </si>
  <si>
    <t>2026 Calendar</t>
  </si>
  <si>
    <t>Expense</t>
  </si>
  <si>
    <t>Total Budgeted</t>
  </si>
  <si>
    <t>Jul-25</t>
  </si>
  <si>
    <t>Aug-25</t>
  </si>
  <si>
    <t>Sep-25</t>
  </si>
  <si>
    <t>Oct-25</t>
  </si>
  <si>
    <t>Nov-25</t>
  </si>
  <si>
    <t>Dec-25</t>
  </si>
  <si>
    <t>Jan-26</t>
  </si>
  <si>
    <t>Feb-26</t>
  </si>
  <si>
    <t>Mar-26</t>
  </si>
  <si>
    <t>Apr-26</t>
  </si>
  <si>
    <t>May-26</t>
  </si>
  <si>
    <t>Jun-26</t>
  </si>
  <si>
    <t>Balance Remaining</t>
  </si>
  <si>
    <t>Total (Spent)</t>
  </si>
  <si>
    <t>Subtotal (Capital + Net Operating)</t>
  </si>
  <si>
    <t>Total Monthly Expenses</t>
  </si>
  <si>
    <t>Fare revenue</t>
  </si>
  <si>
    <t>Total Revenue</t>
  </si>
  <si>
    <t>Invoice Request Amount (Monthly Expenses less Fares and Other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</si>
</sst>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Red]&quot;$&quot;#,##0.00"/>
    <numFmt numFmtId="165" formatCode="&quot;$&quot;#,##0.00"/>
  </numFmts>
  <fonts count="18" x14ac:knownFonts="1">
    <font>
      <sz val="11"/>
      <color theme="1"/>
      <name val="Calibri"/>
      <family val="2"/>
      <scheme val="minor"/>
    </font>
    <font>
      <b/>
      <sz val="11"/>
      <color theme="1"/>
      <name val="Calibri"/>
      <family val="2"/>
      <scheme val="minor"/>
    </font>
    <font>
      <b/>
      <i/>
      <sz val="11"/>
      <color theme="1"/>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b/>
      <sz val="18"/>
      <color rgb="FF000000"/>
      <name val="Calibri"/>
      <family val="2"/>
      <scheme val="minor"/>
    </font>
    <font>
      <u/>
      <sz val="14"/>
      <color rgb="FFFF0000"/>
      <name val="Calibri"/>
      <family val="2"/>
      <scheme val="minor"/>
    </font>
    <font>
      <b/>
      <u val="double"/>
      <sz val="18"/>
      <color rgb="FF000000"/>
      <name val="Calibri"/>
      <family val="2"/>
      <scheme val="minor"/>
    </font>
    <font>
      <u val="double"/>
      <sz val="14"/>
      <color rgb="FFFF0000"/>
      <name val="Calibri"/>
      <family val="2"/>
      <scheme val="minor"/>
    </font>
    <font>
      <b/>
      <u val="double"/>
      <sz val="18"/>
      <color rgb="FF000000"/>
      <name val="Calibri"/>
      <family val="2"/>
    </font>
    <font>
      <u val="double"/>
      <sz val="14"/>
      <color rgb="FFFF0000"/>
      <name val="Calibri"/>
      <family val="2"/>
      <scheme val="minor"/>
    </font>
    <font>
      <b/>
      <sz val="18"/>
      <color theme="1"/>
      <name val="Calibri"/>
      <family val="2"/>
      <scheme val="minor"/>
    </font>
    <font>
      <u/>
      <sz val="14"/>
      <color theme="1"/>
      <name val="Calibri"/>
      <family val="2"/>
      <scheme val="minor"/>
    </font>
    <font>
      <sz val="12"/>
      <color theme="1"/>
      <name val="Calibri"/>
      <family val="2"/>
      <scheme val="minor"/>
    </font>
    <font>
      <b/>
      <sz val="16"/>
      <color theme="1"/>
      <name val="Calibri"/>
      <family val="2"/>
      <scheme val="minor"/>
    </font>
    <font>
      <b/>
      <i/>
      <sz val="14"/>
      <color theme="1"/>
      <name val="Calibri"/>
      <family val="2"/>
      <scheme val="minor"/>
    </font>
    <font>
      <sz val="14"/>
      <color theme="1"/>
      <name val="Calibri"/>
      <family val="2"/>
      <scheme val="minor"/>
    </font>
  </fonts>
  <fills count="7">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8" tint="0.59999389629810485"/>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1"/>
      </left>
      <right style="thin">
        <color theme="1"/>
      </right>
      <top style="thin">
        <color theme="1"/>
      </top>
      <bottom style="thin">
        <color theme="1"/>
      </bottom>
      <diagonal/>
    </border>
    <border>
      <left style="thin">
        <color theme="2"/>
      </left>
      <right/>
      <top style="thin">
        <color theme="2"/>
      </top>
      <bottom style="thin">
        <color theme="2"/>
      </bottom>
      <diagonal/>
    </border>
  </borders>
  <cellStyleXfs count="1">
    <xf numFmtId="0" fontId="0" fillId="0" borderId="0"/>
  </cellStyleXfs>
  <cellXfs count="62">
    <xf numFmtId="0" fontId="0" fillId="0" borderId="0" xfId="0"/>
    <xf numFmtId="0" fontId="0" fillId="0" borderId="1" xfId="0" applyBorder="1"/>
    <xf numFmtId="0" fontId="0" fillId="0" borderId="2" xfId="0" applyBorder="1"/>
    <xf numFmtId="0" fontId="0" fillId="2" borderId="1" xfId="0" applyFill="1" applyBorder="1"/>
    <xf numFmtId="0" fontId="3" fillId="0" borderId="1" xfId="0" applyFont="1" applyBorder="1"/>
    <xf numFmtId="0" fontId="2" fillId="2" borderId="1" xfId="0" applyFont="1" applyFill="1" applyBorder="1"/>
    <xf numFmtId="0" fontId="1" fillId="2" borderId="1" xfId="0" applyFont="1" applyFill="1" applyBorder="1"/>
    <xf numFmtId="0" fontId="1" fillId="2" borderId="1" xfId="0" applyFont="1" applyFill="1" applyBorder="1" applyAlignment="1">
      <alignment wrapText="1"/>
    </xf>
    <xf numFmtId="0" fontId="2" fillId="2" borderId="3" xfId="0" applyFont="1" applyFill="1" applyBorder="1"/>
    <xf numFmtId="0" fontId="0" fillId="2" borderId="3" xfId="0" applyFill="1" applyBorder="1"/>
    <xf numFmtId="0" fontId="4" fillId="0" borderId="1" xfId="0" applyFont="1" applyBorder="1" applyAlignment="1">
      <alignment wrapText="1"/>
    </xf>
    <xf numFmtId="164" fontId="1" fillId="2" borderId="1" xfId="0" applyNumberFormat="1" applyFont="1" applyFill="1" applyBorder="1"/>
    <xf numFmtId="164" fontId="0" fillId="2" borderId="1" xfId="0" applyNumberFormat="1" applyFill="1" applyBorder="1"/>
    <xf numFmtId="164" fontId="0" fillId="2" borderId="3" xfId="0" applyNumberFormat="1" applyFill="1" applyBorder="1"/>
    <xf numFmtId="0" fontId="0" fillId="0" borderId="3" xfId="0" applyBorder="1"/>
    <xf numFmtId="0" fontId="1" fillId="0" borderId="0" xfId="0" applyFont="1"/>
    <xf numFmtId="0" fontId="5" fillId="0" borderId="0" xfId="0" applyFont="1"/>
    <xf numFmtId="0" fontId="1" fillId="0" borderId="4" xfId="0" applyFont="1" applyBorder="1" applyAlignment="1">
      <alignment wrapText="1"/>
    </xf>
    <xf numFmtId="0" fontId="0" fillId="0" borderId="5" xfId="0" applyBorder="1"/>
    <xf numFmtId="0" fontId="0" fillId="0" borderId="6" xfId="0" applyBorder="1"/>
    <xf numFmtId="165" fontId="1" fillId="2" borderId="1" xfId="0" applyNumberFormat="1" applyFont="1" applyFill="1" applyBorder="1"/>
    <xf numFmtId="0" fontId="0" fillId="0" borderId="7" xfId="0" applyBorder="1"/>
    <xf numFmtId="0" fontId="0" fillId="0" borderId="8" xfId="0" applyBorder="1"/>
    <xf numFmtId="0" fontId="1" fillId="0" borderId="8" xfId="0" applyFont="1" applyBorder="1" applyAlignment="1">
      <alignment wrapText="1"/>
    </xf>
    <xf numFmtId="0" fontId="1" fillId="3" borderId="2" xfId="0" applyFont="1" applyFill="1" applyBorder="1"/>
    <xf numFmtId="165" fontId="1" fillId="3" borderId="2" xfId="0" applyNumberFormat="1" applyFont="1" applyFill="1" applyBorder="1"/>
    <xf numFmtId="0" fontId="0" fillId="3" borderId="2" xfId="0" applyFill="1" applyBorder="1"/>
    <xf numFmtId="0" fontId="1" fillId="3" borderId="1" xfId="0" applyFont="1" applyFill="1" applyBorder="1"/>
    <xf numFmtId="165" fontId="1" fillId="3" borderId="1" xfId="0" applyNumberFormat="1" applyFont="1" applyFill="1" applyBorder="1"/>
    <xf numFmtId="0" fontId="0" fillId="3" borderId="1" xfId="0" applyFill="1" applyBorder="1"/>
    <xf numFmtId="0" fontId="4" fillId="0" borderId="3" xfId="0" applyFont="1" applyBorder="1" applyAlignment="1">
      <alignment wrapText="1"/>
    </xf>
    <xf numFmtId="17" fontId="3" fillId="0" borderId="3" xfId="0" applyNumberFormat="1" applyFont="1" applyBorder="1"/>
    <xf numFmtId="0" fontId="0" fillId="3" borderId="10" xfId="0" applyFill="1" applyBorder="1"/>
    <xf numFmtId="0" fontId="7" fillId="0" borderId="0" xfId="0" applyFont="1" applyAlignment="1">
      <alignment horizontal="center"/>
    </xf>
    <xf numFmtId="0" fontId="9" fillId="0" borderId="13" xfId="0" applyFont="1" applyBorder="1" applyAlignment="1">
      <alignment horizontal="center"/>
    </xf>
    <xf numFmtId="0" fontId="10" fillId="0" borderId="12" xfId="0" applyFont="1" applyBorder="1" applyAlignment="1">
      <alignment horizontal="left"/>
    </xf>
    <xf numFmtId="0" fontId="12" fillId="0" borderId="14" xfId="0" applyFont="1" applyBorder="1" applyAlignment="1">
      <alignment horizontal="left"/>
    </xf>
    <xf numFmtId="0" fontId="6" fillId="0" borderId="14" xfId="0" applyFont="1" applyBorder="1" applyAlignment="1">
      <alignment horizontal="left"/>
    </xf>
    <xf numFmtId="0" fontId="8" fillId="0" borderId="13" xfId="0" applyFont="1" applyBorder="1" applyAlignment="1">
      <alignment horizontal="left"/>
    </xf>
    <xf numFmtId="0" fontId="14" fillId="0" borderId="3" xfId="0" applyFont="1" applyBorder="1"/>
    <xf numFmtId="0" fontId="14" fillId="0" borderId="11" xfId="0" applyFont="1" applyBorder="1"/>
    <xf numFmtId="0" fontId="3" fillId="3" borderId="10" xfId="0" applyFont="1" applyFill="1" applyBorder="1"/>
    <xf numFmtId="0" fontId="15" fillId="0" borderId="8" xfId="0" applyFont="1" applyBorder="1"/>
    <xf numFmtId="0" fontId="16" fillId="3" borderId="10" xfId="0" applyFont="1" applyFill="1" applyBorder="1"/>
    <xf numFmtId="0" fontId="17" fillId="0" borderId="10" xfId="0" applyFont="1" applyBorder="1"/>
    <xf numFmtId="0" fontId="3" fillId="2" borderId="10" xfId="0" applyFont="1" applyFill="1" applyBorder="1"/>
    <xf numFmtId="44" fontId="1" fillId="3" borderId="1" xfId="0" applyNumberFormat="1" applyFont="1" applyFill="1" applyBorder="1"/>
    <xf numFmtId="44" fontId="0" fillId="3" borderId="1" xfId="0" applyNumberFormat="1" applyFill="1" applyBorder="1"/>
    <xf numFmtId="44" fontId="0" fillId="3" borderId="9" xfId="0" applyNumberFormat="1" applyFill="1" applyBorder="1"/>
    <xf numFmtId="44" fontId="0" fillId="0" borderId="1" xfId="0" applyNumberFormat="1" applyBorder="1"/>
    <xf numFmtId="44" fontId="0" fillId="0" borderId="9" xfId="0" applyNumberFormat="1" applyBorder="1"/>
    <xf numFmtId="0" fontId="3" fillId="0" borderId="10" xfId="0" applyFont="1" applyBorder="1"/>
    <xf numFmtId="44" fontId="1" fillId="0" borderId="1" xfId="0" applyNumberFormat="1" applyFont="1" applyBorder="1"/>
    <xf numFmtId="0" fontId="11" fillId="0" borderId="15" xfId="0" applyFont="1" applyBorder="1" applyAlignment="1">
      <alignment horizontal="center"/>
    </xf>
    <xf numFmtId="0" fontId="15" fillId="5" borderId="1" xfId="0" applyFont="1" applyFill="1" applyBorder="1" applyAlignment="1">
      <alignment horizontal="center"/>
    </xf>
    <xf numFmtId="0" fontId="15" fillId="6" borderId="1" xfId="0" applyFont="1" applyFill="1" applyBorder="1" applyAlignment="1">
      <alignment horizontal="center"/>
    </xf>
    <xf numFmtId="0" fontId="12" fillId="4" borderId="14" xfId="0" applyFont="1" applyFill="1" applyBorder="1" applyAlignment="1">
      <alignment horizontal="left"/>
    </xf>
    <xf numFmtId="0" fontId="13" fillId="0" borderId="14" xfId="0" applyFont="1" applyBorder="1" applyAlignment="1">
      <alignment horizontal="center"/>
    </xf>
    <xf numFmtId="0" fontId="7" fillId="0" borderId="14" xfId="0" applyFont="1" applyBorder="1" applyAlignment="1">
      <alignment horizontal="center"/>
    </xf>
    <xf numFmtId="165" fontId="0" fillId="0" borderId="1" xfId="0" applyNumberFormat="1" applyBorder="1"/>
    <xf numFmtId="165" fontId="0" fillId="0" borderId="2" xfId="0" applyNumberFormat="1" applyBorder="1"/>
    <xf numFmtId="165" fontId="0" fillId="0" borderId="3" xfId="0" applyNumberFormat="1" applyBorder="1"/>
  </cellXfs>
  <cellStyles count="1">
    <cellStyle name="Normal" xfId="0" builtinId="0"/>
  </cellStyles>
  <dxfs count="21">
    <dxf>
      <font>
        <color theme="1"/>
      </font>
      <numFmt numFmtId="34" formatCode="_(&quot;$&quot;* #,##0.00_);_(&quot;$&quot;* \(#,##0.00\);_(&quot;$&quot;* &quot;-&quot;??_);_(@_)"/>
      <border>
        <left style="thin">
          <color rgb="FF000000"/>
        </left>
        <right/>
        <top style="thin">
          <color rgb="FF000000"/>
        </top>
        <bottom style="thin">
          <color rgb="FF000000"/>
        </bottom>
        <vertical style="thin">
          <color rgb="FF000000"/>
        </vertical>
        <horizontal style="thin">
          <color rgb="FF000000"/>
        </horizontal>
      </border>
    </dxf>
    <dxf>
      <font>
        <color theme="1"/>
      </font>
      <numFmt numFmtId="34" formatCode="_(&quot;$&quot;* #,##0.00_);_(&quot;$&quot;* \(#,##0.00\);_(&quot;$&quot;* &quot;-&quot;??_);_(@_)"/>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theme="1"/>
      </font>
      <numFmt numFmtId="34" formatCode="_(&quot;$&quot;* #,##0.00_);_(&quot;$&quot;* \(#,##0.00\);_(&quot;$&quot;* &quot;-&quot;??_);_(@_)"/>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theme="1"/>
      </font>
      <numFmt numFmtId="34" formatCode="_(&quot;$&quot;* #,##0.00_);_(&quot;$&quot;* \(#,##0.00\);_(&quot;$&quot;* &quot;-&quot;??_);_(@_)"/>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theme="1"/>
      </font>
      <numFmt numFmtId="34" formatCode="_(&quot;$&quot;* #,##0.00_);_(&quot;$&quot;* \(#,##0.00\);_(&quot;$&quot;* &quot;-&quot;??_);_(@_)"/>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theme="1"/>
      </font>
      <numFmt numFmtId="34" formatCode="_(&quot;$&quot;* #,##0.00_);_(&quot;$&quot;* \(#,##0.00\);_(&quot;$&quot;* &quot;-&quot;??_);_(@_)"/>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theme="1"/>
      </font>
      <numFmt numFmtId="34" formatCode="_(&quot;$&quot;* #,##0.00_);_(&quot;$&quot;* \(#,##0.00\);_(&quot;$&quot;* &quot;-&quot;??_);_(@_)"/>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theme="1"/>
      </font>
      <numFmt numFmtId="34" formatCode="_(&quot;$&quot;* #,##0.00_);_(&quot;$&quot;* \(#,##0.00\);_(&quot;$&quot;* &quot;-&quot;??_);_(@_)"/>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theme="1"/>
      </font>
      <numFmt numFmtId="34" formatCode="_(&quot;$&quot;* #,##0.00_);_(&quot;$&quot;* \(#,##0.00\);_(&quot;$&quot;* &quot;-&quot;??_);_(@_)"/>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theme="1"/>
      </font>
      <numFmt numFmtId="34" formatCode="_(&quot;$&quot;* #,##0.00_);_(&quot;$&quot;* \(#,##0.00\);_(&quot;$&quot;* &quot;-&quot;??_);_(@_)"/>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theme="1"/>
      </font>
      <numFmt numFmtId="34" formatCode="_(&quot;$&quot;* #,##0.00_);_(&quot;$&quot;* \(#,##0.00\);_(&quot;$&quot;* &quot;-&quot;??_);_(@_)"/>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theme="1"/>
      </font>
      <numFmt numFmtId="34" formatCode="_(&quot;$&quot;* #,##0.00_);_(&quot;$&quot;* \(#,##0.00\);_(&quot;$&quot;* &quot;-&quot;??_);_(@_)"/>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theme="1"/>
      </font>
      <numFmt numFmtId="34" formatCode="_(&quot;$&quot;* #,##0.00_);_(&quot;$&quot;* \(#,##0.00\);_(&quot;$&quot;* &quot;-&quot;??_);_(@_)"/>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theme="1"/>
      </font>
      <numFmt numFmtId="34" formatCode="_(&quot;$&quot;* #,##0.00_);_(&quot;$&quot;* \(#,##0.00\);_(&quot;$&quot;* &quot;-&quot;??_);_(@_)"/>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theme="1"/>
      </font>
      <numFmt numFmtId="34" formatCode="_(&quot;$&quot;* #,##0.00_);_(&quot;$&quot;* \(#,##0.00\);_(&quot;$&quot;* &quot;-&quot;??_);_(@_)"/>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theme="1"/>
      </font>
      <border>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thin">
          <color rgb="FF000000"/>
        </left>
        <right style="thin">
          <color rgb="FF000000"/>
        </right>
        <top style="thin">
          <color rgb="FF000000"/>
        </top>
        <bottom style="thin">
          <color rgb="FF000000"/>
        </bottom>
      </border>
    </dxf>
    <dxf>
      <font>
        <color theme="1"/>
      </font>
    </dxf>
    <dxf>
      <border>
        <bottom style="thin">
          <color rgb="FF000000"/>
        </bottom>
      </border>
    </dxf>
    <dxf>
      <font>
        <color theme="1"/>
      </font>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2FBF7D-2A49-4271-A960-C0D50568577E}" name="Table1" displayName="Table1" ref="A8:P37" totalsRowShown="0" headerRowDxfId="20" dataDxfId="18" headerRowBorderDxfId="19" tableBorderDxfId="17" totalsRowBorderDxfId="16">
  <autoFilter ref="A8:P37" xr:uid="{362FBF7D-2A49-4271-A960-C0D50568577E}"/>
  <tableColumns count="16">
    <tableColumn id="1" xr3:uid="{BCCE154D-FFC8-4017-BCC8-F47756C2EA57}" name="Expense" dataDxfId="15"/>
    <tableColumn id="2" xr3:uid="{1116C826-229C-4E0B-A120-4FE4F947B007}" name="Total Budgeted" dataDxfId="14"/>
    <tableColumn id="3" xr3:uid="{CD2AE1B7-8C11-4A5A-B1E7-8AC7CCF21572}" name="Jul-25" dataDxfId="13"/>
    <tableColumn id="4" xr3:uid="{4A6DEC08-E013-494D-B150-95FED53ABB4A}" name="Aug-25" dataDxfId="12"/>
    <tableColumn id="5" xr3:uid="{29D25C8B-102C-43A7-90A1-D5ADF5991A28}" name="Sep-25" dataDxfId="11"/>
    <tableColumn id="6" xr3:uid="{A5BB32AF-A52D-48ED-BDC0-5A0DAF1D6394}" name="Oct-25" dataDxfId="10"/>
    <tableColumn id="7" xr3:uid="{9A8B7543-B234-46A5-92FB-99028106D66F}" name="Nov-25" dataDxfId="9"/>
    <tableColumn id="8" xr3:uid="{B16C48C5-E747-44E9-8761-4498ADDE8465}" name="Dec-25" dataDxfId="8"/>
    <tableColumn id="9" xr3:uid="{C933D911-E06E-4791-8838-97A2D3A6C4F9}" name="Jan-26" dataDxfId="7"/>
    <tableColumn id="10" xr3:uid="{C7632528-C06C-4CEB-B042-CD8E74BBD17B}" name="Feb-26" dataDxfId="6"/>
    <tableColumn id="11" xr3:uid="{A30E221F-C6E9-4AB6-B028-68B02BDCD6D5}" name="Mar-26" dataDxfId="5"/>
    <tableColumn id="12" xr3:uid="{F7C2153C-21ED-4947-AC5E-76ADB1A9544D}" name="Apr-26" dataDxfId="4"/>
    <tableColumn id="13" xr3:uid="{4F1813D2-3188-4763-8BC3-395C3D012599}" name="May-26" dataDxfId="3"/>
    <tableColumn id="14" xr3:uid="{692D1435-D64E-46B7-88D6-3173E1BF713F}" name="Jun-26" dataDxfId="2"/>
    <tableColumn id="15" xr3:uid="{E62269EF-6600-4CEA-B20B-911050EFC15F}" name="Balance Remaining" dataDxfId="1">
      <calculatedColumnFormula>O10</calculatedColumnFormula>
    </tableColumn>
    <tableColumn id="16" xr3:uid="{0E0D4456-C761-4C07-98C5-59A3130B4AAA}" name="Total (Spent)" dataDxfId="0">
      <calculatedColumnFormula>SUM(Table1[[#This Row],[Jul-25]:[Jun-26]])</calculatedColumnFormula>
    </tableColumn>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2CC8-D7E1-4889-9FE4-57BC92B67CAF}">
  <dimension ref="A1:C36"/>
  <sheetViews>
    <sheetView tabSelected="1" workbookViewId="0">
      <pane xSplit="1" ySplit="4" topLeftCell="B5" activePane="bottomRight" state="frozen"/>
      <selection pane="topRight"/>
      <selection pane="bottomLeft"/>
      <selection pane="bottomRight" activeCell="B28" activeCellId="3" sqref="B6:B12 B15:B18 B21:B23 B28"/>
    </sheetView>
  </sheetViews>
  <sheetFormatPr defaultRowHeight="15" x14ac:dyDescent="0.25"/>
  <cols>
    <col min="1" max="1" width="61.7109375" customWidth="1"/>
    <col min="2" max="2" width="24.42578125" customWidth="1"/>
    <col min="3" max="3" width="66.85546875" customWidth="1"/>
  </cols>
  <sheetData>
    <row r="1" spans="1:3" ht="23.25" x14ac:dyDescent="0.35">
      <c r="A1" s="16" t="s">
        <v>0</v>
      </c>
    </row>
    <row r="2" spans="1:3" x14ac:dyDescent="0.25">
      <c r="A2" s="15" t="s">
        <v>1</v>
      </c>
    </row>
    <row r="3" spans="1:3" x14ac:dyDescent="0.25">
      <c r="A3" s="15" t="s">
        <v>2</v>
      </c>
    </row>
    <row r="4" spans="1:3" ht="63.75" x14ac:dyDescent="0.3">
      <c r="A4" s="4"/>
      <c r="B4" s="10" t="s">
        <v>3</v>
      </c>
      <c r="C4" s="10" t="s">
        <v>4</v>
      </c>
    </row>
    <row r="5" spans="1:3" x14ac:dyDescent="0.25">
      <c r="A5" s="5" t="s">
        <v>5</v>
      </c>
      <c r="B5" s="11"/>
      <c r="C5" s="7"/>
    </row>
    <row r="6" spans="1:3" x14ac:dyDescent="0.25">
      <c r="A6" s="1" t="s">
        <v>6</v>
      </c>
      <c r="B6" s="59">
        <v>0</v>
      </c>
      <c r="C6" s="1"/>
    </row>
    <row r="7" spans="1:3" x14ac:dyDescent="0.25">
      <c r="A7" s="1" t="s">
        <v>7</v>
      </c>
      <c r="B7" s="59">
        <v>0</v>
      </c>
      <c r="C7" s="1"/>
    </row>
    <row r="8" spans="1:3" x14ac:dyDescent="0.25">
      <c r="A8" s="1" t="s">
        <v>8</v>
      </c>
      <c r="B8" s="59">
        <v>0</v>
      </c>
      <c r="C8" s="1"/>
    </row>
    <row r="9" spans="1:3" x14ac:dyDescent="0.25">
      <c r="A9" s="1" t="s">
        <v>9</v>
      </c>
      <c r="B9" s="59">
        <v>0</v>
      </c>
      <c r="C9" s="1"/>
    </row>
    <row r="10" spans="1:3" x14ac:dyDescent="0.25">
      <c r="A10" s="1" t="s">
        <v>10</v>
      </c>
      <c r="B10" s="59">
        <v>0</v>
      </c>
      <c r="C10" s="1"/>
    </row>
    <row r="11" spans="1:3" x14ac:dyDescent="0.25">
      <c r="A11" s="1" t="s">
        <v>11</v>
      </c>
      <c r="B11" s="59">
        <v>0</v>
      </c>
      <c r="C11" s="1"/>
    </row>
    <row r="12" spans="1:3" x14ac:dyDescent="0.25">
      <c r="A12" s="2" t="s">
        <v>12</v>
      </c>
      <c r="B12" s="60">
        <v>0</v>
      </c>
      <c r="C12" s="2"/>
    </row>
    <row r="13" spans="1:3" x14ac:dyDescent="0.25">
      <c r="A13" s="3"/>
      <c r="B13" s="12"/>
      <c r="C13" s="3"/>
    </row>
    <row r="14" spans="1:3" x14ac:dyDescent="0.25">
      <c r="A14" s="8" t="s">
        <v>13</v>
      </c>
      <c r="B14" s="13"/>
      <c r="C14" s="9"/>
    </row>
    <row r="15" spans="1:3" x14ac:dyDescent="0.25">
      <c r="A15" s="14" t="s">
        <v>14</v>
      </c>
      <c r="B15" s="61">
        <v>0</v>
      </c>
      <c r="C15" s="14"/>
    </row>
    <row r="16" spans="1:3" x14ac:dyDescent="0.25">
      <c r="A16" s="1" t="s">
        <v>15</v>
      </c>
      <c r="B16" s="59">
        <v>0</v>
      </c>
      <c r="C16" s="1"/>
    </row>
    <row r="17" spans="1:3" x14ac:dyDescent="0.25">
      <c r="A17" s="1" t="s">
        <v>16</v>
      </c>
      <c r="B17" s="59">
        <v>0</v>
      </c>
      <c r="C17" s="1"/>
    </row>
    <row r="18" spans="1:3" x14ac:dyDescent="0.25">
      <c r="A18" s="1" t="s">
        <v>12</v>
      </c>
      <c r="B18" s="59">
        <v>0</v>
      </c>
      <c r="C18" s="1"/>
    </row>
    <row r="19" spans="1:3" x14ac:dyDescent="0.25">
      <c r="A19" s="3"/>
      <c r="B19" s="12"/>
      <c r="C19" s="3"/>
    </row>
    <row r="20" spans="1:3" x14ac:dyDescent="0.25">
      <c r="A20" s="5" t="s">
        <v>17</v>
      </c>
      <c r="B20" s="12"/>
      <c r="C20" s="3"/>
    </row>
    <row r="21" spans="1:3" x14ac:dyDescent="0.25">
      <c r="A21" s="1" t="s">
        <v>18</v>
      </c>
      <c r="B21" s="59">
        <v>0</v>
      </c>
      <c r="C21" s="1"/>
    </row>
    <row r="22" spans="1:3" x14ac:dyDescent="0.25">
      <c r="A22" s="1" t="s">
        <v>19</v>
      </c>
      <c r="B22" s="59">
        <v>0</v>
      </c>
      <c r="C22" s="1"/>
    </row>
    <row r="23" spans="1:3" x14ac:dyDescent="0.25">
      <c r="A23" s="1" t="s">
        <v>20</v>
      </c>
      <c r="B23" s="59">
        <v>0</v>
      </c>
      <c r="C23" s="1"/>
    </row>
    <row r="24" spans="1:3" x14ac:dyDescent="0.25">
      <c r="A24" s="3"/>
      <c r="B24" s="12"/>
      <c r="C24" s="3"/>
    </row>
    <row r="25" spans="1:3" x14ac:dyDescent="0.25">
      <c r="A25" s="6" t="s">
        <v>21</v>
      </c>
      <c r="B25" s="20">
        <f>SUM(B6:B12)+SUM(B15:B18)-SUM(B21:B23)</f>
        <v>0</v>
      </c>
      <c r="C25" s="3"/>
    </row>
    <row r="26" spans="1:3" x14ac:dyDescent="0.25">
      <c r="A26" s="3"/>
      <c r="B26" s="12"/>
      <c r="C26" s="3"/>
    </row>
    <row r="27" spans="1:3" x14ac:dyDescent="0.25">
      <c r="A27" s="6" t="s">
        <v>22</v>
      </c>
      <c r="B27" s="12"/>
      <c r="C27" s="3"/>
    </row>
    <row r="28" spans="1:3" x14ac:dyDescent="0.25">
      <c r="A28" s="1" t="s">
        <v>22</v>
      </c>
      <c r="B28" s="59">
        <v>0</v>
      </c>
      <c r="C28" s="1"/>
    </row>
    <row r="29" spans="1:3" x14ac:dyDescent="0.25">
      <c r="A29" s="3"/>
      <c r="B29" s="12"/>
      <c r="C29" s="3"/>
    </row>
    <row r="30" spans="1:3" x14ac:dyDescent="0.25">
      <c r="A30" s="24" t="s">
        <v>23</v>
      </c>
      <c r="B30" s="25">
        <f>B25+B28</f>
        <v>0</v>
      </c>
      <c r="C30" s="26"/>
    </row>
    <row r="31" spans="1:3" x14ac:dyDescent="0.25">
      <c r="A31" s="27" t="s">
        <v>24</v>
      </c>
      <c r="B31" s="28">
        <f>0.1*B30</f>
        <v>0</v>
      </c>
      <c r="C31" s="29"/>
    </row>
    <row r="32" spans="1:3" x14ac:dyDescent="0.25">
      <c r="A32" s="27" t="s">
        <v>25</v>
      </c>
      <c r="B32" s="28">
        <f>B30+B31</f>
        <v>0</v>
      </c>
      <c r="C32" s="29"/>
    </row>
    <row r="34" spans="1:3" ht="45" x14ac:dyDescent="0.25">
      <c r="A34" s="17" t="s">
        <v>26</v>
      </c>
      <c r="B34" s="18"/>
      <c r="C34" s="19"/>
    </row>
    <row r="35" spans="1:3" ht="60" x14ac:dyDescent="0.25">
      <c r="A35" s="23" t="s">
        <v>27</v>
      </c>
      <c r="B35" s="21"/>
      <c r="C35" s="22"/>
    </row>
    <row r="36" spans="1:3" x14ac:dyDescent="0.25">
      <c r="A36"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3B7D2-F132-44C9-A5C4-DF7F678D70CC}">
  <dimension ref="A1:P37"/>
  <sheetViews>
    <sheetView zoomScaleNormal="100" workbookViewId="0">
      <pane xSplit="1" ySplit="8" topLeftCell="B16" activePane="bottomRight" state="frozen"/>
      <selection pane="topRight"/>
      <selection pane="bottomLeft"/>
      <selection pane="bottomRight" activeCell="B37" sqref="B37"/>
    </sheetView>
  </sheetViews>
  <sheetFormatPr defaultRowHeight="15" x14ac:dyDescent="0.25"/>
  <cols>
    <col min="1" max="1" width="79.28515625" customWidth="1"/>
    <col min="2" max="2" width="26.7109375" customWidth="1"/>
    <col min="3" max="3" width="10.28515625" bestFit="1" customWidth="1"/>
    <col min="4" max="4" width="11.7109375" bestFit="1" customWidth="1"/>
    <col min="5" max="5" width="11.42578125" bestFit="1" customWidth="1"/>
    <col min="6" max="6" width="11.140625" bestFit="1" customWidth="1"/>
    <col min="7" max="7" width="11.85546875" bestFit="1" customWidth="1"/>
    <col min="8" max="8" width="11.5703125" bestFit="1" customWidth="1"/>
    <col min="9" max="9" width="11" bestFit="1" customWidth="1"/>
    <col min="10" max="10" width="11.42578125" bestFit="1" customWidth="1"/>
    <col min="11" max="11" width="12" bestFit="1" customWidth="1"/>
    <col min="12" max="12" width="11.42578125" bestFit="1" customWidth="1"/>
    <col min="13" max="13" width="12.28515625" bestFit="1" customWidth="1"/>
    <col min="14" max="14" width="11.140625" bestFit="1" customWidth="1"/>
    <col min="15" max="15" width="22.28515625" customWidth="1"/>
    <col min="16" max="16" width="14.7109375" customWidth="1"/>
  </cols>
  <sheetData>
    <row r="1" spans="1:16" ht="23.25" x14ac:dyDescent="0.35">
      <c r="A1" s="56" t="s">
        <v>29</v>
      </c>
      <c r="B1" s="56"/>
      <c r="C1" s="56"/>
      <c r="D1" s="56"/>
      <c r="E1" s="56"/>
    </row>
    <row r="2" spans="1:16" ht="23.25" x14ac:dyDescent="0.35">
      <c r="A2" s="36" t="s">
        <v>30</v>
      </c>
      <c r="B2" s="57"/>
      <c r="C2" s="57"/>
      <c r="D2" s="57"/>
      <c r="E2" s="57"/>
    </row>
    <row r="3" spans="1:16" ht="23.25" x14ac:dyDescent="0.35">
      <c r="A3" s="36" t="s">
        <v>31</v>
      </c>
      <c r="B3" s="57"/>
      <c r="C3" s="57"/>
      <c r="D3" s="57"/>
      <c r="E3" s="57"/>
    </row>
    <row r="4" spans="1:16" ht="23.25" x14ac:dyDescent="0.35">
      <c r="A4" s="36" t="s">
        <v>32</v>
      </c>
      <c r="B4" s="57"/>
      <c r="C4" s="57"/>
      <c r="D4" s="57"/>
      <c r="E4" s="57"/>
    </row>
    <row r="5" spans="1:16" ht="23.25" x14ac:dyDescent="0.35">
      <c r="A5" s="37" t="s">
        <v>33</v>
      </c>
      <c r="B5" s="58" t="s">
        <v>34</v>
      </c>
      <c r="C5" s="58"/>
      <c r="D5" s="58"/>
      <c r="E5" s="58"/>
    </row>
    <row r="6" spans="1:16" ht="23.25" x14ac:dyDescent="0.35">
      <c r="A6" s="38"/>
      <c r="B6" s="34"/>
      <c r="C6" s="33"/>
      <c r="D6" s="33"/>
      <c r="E6" s="33"/>
    </row>
    <row r="7" spans="1:16" ht="23.25" x14ac:dyDescent="0.35">
      <c r="A7" s="35"/>
      <c r="B7" s="53"/>
      <c r="C7" s="54" t="s">
        <v>35</v>
      </c>
      <c r="D7" s="54"/>
      <c r="E7" s="54"/>
      <c r="F7" s="54"/>
      <c r="G7" s="54"/>
      <c r="H7" s="54"/>
      <c r="I7" s="55" t="s">
        <v>36</v>
      </c>
      <c r="J7" s="55"/>
      <c r="K7" s="55"/>
      <c r="L7" s="55"/>
      <c r="M7" s="55"/>
      <c r="N7" s="55"/>
    </row>
    <row r="8" spans="1:16" ht="21" x14ac:dyDescent="0.35">
      <c r="A8" s="42" t="s">
        <v>37</v>
      </c>
      <c r="B8" s="30" t="s">
        <v>38</v>
      </c>
      <c r="C8" s="31" t="s">
        <v>39</v>
      </c>
      <c r="D8" s="31" t="s">
        <v>40</v>
      </c>
      <c r="E8" s="31" t="s">
        <v>41</v>
      </c>
      <c r="F8" s="31" t="s">
        <v>42</v>
      </c>
      <c r="G8" s="31" t="s">
        <v>43</v>
      </c>
      <c r="H8" s="31" t="s">
        <v>44</v>
      </c>
      <c r="I8" s="31" t="s">
        <v>45</v>
      </c>
      <c r="J8" s="31" t="s">
        <v>46</v>
      </c>
      <c r="K8" s="31" t="s">
        <v>47</v>
      </c>
      <c r="L8" s="31" t="s">
        <v>48</v>
      </c>
      <c r="M8" s="31" t="s">
        <v>49</v>
      </c>
      <c r="N8" s="31" t="s">
        <v>50</v>
      </c>
      <c r="O8" s="39" t="s">
        <v>51</v>
      </c>
      <c r="P8" s="40" t="s">
        <v>52</v>
      </c>
    </row>
    <row r="9" spans="1:16" ht="18.75" x14ac:dyDescent="0.3">
      <c r="A9" s="43" t="s">
        <v>5</v>
      </c>
      <c r="B9" s="46"/>
      <c r="C9" s="47"/>
      <c r="D9" s="47"/>
      <c r="E9" s="47"/>
      <c r="F9" s="47"/>
      <c r="G9" s="47"/>
      <c r="H9" s="47"/>
      <c r="I9" s="47"/>
      <c r="J9" s="47"/>
      <c r="K9" s="47"/>
      <c r="L9" s="47"/>
      <c r="M9" s="47"/>
      <c r="N9" s="47"/>
      <c r="O9" s="47"/>
      <c r="P9" s="48"/>
    </row>
    <row r="10" spans="1:16" ht="18.75" x14ac:dyDescent="0.3">
      <c r="A10" s="44" t="s">
        <v>6</v>
      </c>
      <c r="B10" s="49">
        <f>'FY26 TMA grant budget'!B6</f>
        <v>0</v>
      </c>
      <c r="C10" s="49">
        <v>0</v>
      </c>
      <c r="D10" s="49">
        <v>0</v>
      </c>
      <c r="E10" s="49">
        <v>0</v>
      </c>
      <c r="F10" s="49">
        <v>0</v>
      </c>
      <c r="G10" s="49">
        <v>0</v>
      </c>
      <c r="H10" s="49">
        <v>0</v>
      </c>
      <c r="I10" s="49">
        <v>0</v>
      </c>
      <c r="J10" s="49">
        <v>0</v>
      </c>
      <c r="K10" s="49">
        <v>0</v>
      </c>
      <c r="L10" s="49">
        <v>0</v>
      </c>
      <c r="M10" s="49">
        <v>0</v>
      </c>
      <c r="N10" s="49">
        <v>0</v>
      </c>
      <c r="O10" s="49">
        <f>Table1[[#This Row],[Total Budgeted]]-Table1[[#This Row],[Jul-25]]-Table1[[#This Row],[Aug-25]]-Table1[[#This Row],[Sep-25]]-Table1[[#This Row],[Oct-25]]-Table1[[#This Row],[Nov-25]]-Table1[[#This Row],[Dec-25]]-Table1[[#This Row],[Jan-26]]-Table1[[#This Row],[Feb-26]]-Table1[[#This Row],[Mar-26]]-Table1[[#This Row],[Apr-26]]-Table1[[#This Row],[May-26]]-Table1[[#This Row],[Jun-26]]</f>
        <v>0</v>
      </c>
      <c r="P10" s="50">
        <f>SUM(Table1[[#This Row],[Jul-25]:[Jun-26]])</f>
        <v>0</v>
      </c>
    </row>
    <row r="11" spans="1:16" ht="18.75" x14ac:dyDescent="0.3">
      <c r="A11" s="44" t="s">
        <v>7</v>
      </c>
      <c r="B11" s="49">
        <f>'FY26 TMA grant budget'!B7</f>
        <v>0</v>
      </c>
      <c r="C11" s="49">
        <v>0</v>
      </c>
      <c r="D11" s="49">
        <v>0</v>
      </c>
      <c r="E11" s="49">
        <v>0</v>
      </c>
      <c r="F11" s="49">
        <v>0</v>
      </c>
      <c r="G11" s="49">
        <v>0</v>
      </c>
      <c r="H11" s="49">
        <v>0</v>
      </c>
      <c r="I11" s="49">
        <v>0</v>
      </c>
      <c r="J11" s="49">
        <v>0</v>
      </c>
      <c r="K11" s="49">
        <v>0</v>
      </c>
      <c r="L11" s="49">
        <v>0</v>
      </c>
      <c r="M11" s="49">
        <v>0</v>
      </c>
      <c r="N11" s="49">
        <v>0</v>
      </c>
      <c r="O11" s="49">
        <f>Table1[[#This Row],[Total Budgeted]]-Table1[[#This Row],[Jul-25]]-Table1[[#This Row],[Aug-25]]-Table1[[#This Row],[Sep-25]]-Table1[[#This Row],[Oct-25]]-Table1[[#This Row],[Nov-25]]-Table1[[#This Row],[Dec-25]]-Table1[[#This Row],[Jan-26]]-Table1[[#This Row],[Feb-26]]-Table1[[#This Row],[Mar-26]]-Table1[[#This Row],[Apr-26]]-Table1[[#This Row],[May-26]]-Table1[[#This Row],[Jun-26]]</f>
        <v>0</v>
      </c>
      <c r="P11" s="50">
        <f>SUM(Table1[[#This Row],[Jul-25]:[Jun-26]])</f>
        <v>0</v>
      </c>
    </row>
    <row r="12" spans="1:16" ht="18.75" x14ac:dyDescent="0.3">
      <c r="A12" s="44" t="s">
        <v>8</v>
      </c>
      <c r="B12" s="49">
        <f>'FY26 TMA grant budget'!B8</f>
        <v>0</v>
      </c>
      <c r="C12" s="49">
        <v>0</v>
      </c>
      <c r="D12" s="49">
        <v>0</v>
      </c>
      <c r="E12" s="49">
        <v>0</v>
      </c>
      <c r="F12" s="49">
        <v>0</v>
      </c>
      <c r="G12" s="49">
        <v>0</v>
      </c>
      <c r="H12" s="49">
        <v>0</v>
      </c>
      <c r="I12" s="49">
        <v>0</v>
      </c>
      <c r="J12" s="49">
        <v>0</v>
      </c>
      <c r="K12" s="49">
        <v>0</v>
      </c>
      <c r="L12" s="49">
        <v>0</v>
      </c>
      <c r="M12" s="49">
        <v>0</v>
      </c>
      <c r="N12" s="49">
        <v>0</v>
      </c>
      <c r="O12" s="49">
        <f>Table1[[#This Row],[Total Budgeted]]-Table1[[#This Row],[Jul-25]]-Table1[[#This Row],[Aug-25]]-Table1[[#This Row],[Sep-25]]-Table1[[#This Row],[Oct-25]]-Table1[[#This Row],[Nov-25]]-Table1[[#This Row],[Dec-25]]-Table1[[#This Row],[Jan-26]]-Table1[[#This Row],[Feb-26]]-Table1[[#This Row],[Mar-26]]-Table1[[#This Row],[Apr-26]]-Table1[[#This Row],[May-26]]-Table1[[#This Row],[Jun-26]]</f>
        <v>0</v>
      </c>
      <c r="P12" s="50">
        <f>SUM(Table1[[#This Row],[Jul-25]:[Jun-26]])</f>
        <v>0</v>
      </c>
    </row>
    <row r="13" spans="1:16" ht="18.75" x14ac:dyDescent="0.3">
      <c r="A13" s="44" t="s">
        <v>9</v>
      </c>
      <c r="B13" s="49">
        <f>'FY26 TMA grant budget'!B9</f>
        <v>0</v>
      </c>
      <c r="C13" s="49">
        <v>0</v>
      </c>
      <c r="D13" s="49">
        <v>0</v>
      </c>
      <c r="E13" s="49">
        <v>0</v>
      </c>
      <c r="F13" s="49">
        <v>0</v>
      </c>
      <c r="G13" s="49">
        <v>0</v>
      </c>
      <c r="H13" s="49">
        <v>0</v>
      </c>
      <c r="I13" s="49">
        <v>0</v>
      </c>
      <c r="J13" s="49">
        <v>0</v>
      </c>
      <c r="K13" s="49">
        <v>0</v>
      </c>
      <c r="L13" s="49">
        <v>0</v>
      </c>
      <c r="M13" s="49">
        <v>0</v>
      </c>
      <c r="N13" s="49">
        <v>0</v>
      </c>
      <c r="O13" s="49">
        <f>Table1[[#This Row],[Total Budgeted]]-Table1[[#This Row],[Jul-25]]-Table1[[#This Row],[Aug-25]]-Table1[[#This Row],[Sep-25]]-Table1[[#This Row],[Oct-25]]-Table1[[#This Row],[Nov-25]]-Table1[[#This Row],[Dec-25]]-Table1[[#This Row],[Jan-26]]-Table1[[#This Row],[Feb-26]]-Table1[[#This Row],[Mar-26]]-Table1[[#This Row],[Apr-26]]-Table1[[#This Row],[May-26]]-Table1[[#This Row],[Jun-26]]</f>
        <v>0</v>
      </c>
      <c r="P13" s="50">
        <f>SUM(Table1[[#This Row],[Jul-25]:[Jun-26]])</f>
        <v>0</v>
      </c>
    </row>
    <row r="14" spans="1:16" ht="18.75" x14ac:dyDescent="0.3">
      <c r="A14" s="44" t="s">
        <v>10</v>
      </c>
      <c r="B14" s="49">
        <f>'FY26 TMA grant budget'!B10</f>
        <v>0</v>
      </c>
      <c r="C14" s="49">
        <v>0</v>
      </c>
      <c r="D14" s="49">
        <v>0</v>
      </c>
      <c r="E14" s="49">
        <v>0</v>
      </c>
      <c r="F14" s="49">
        <v>0</v>
      </c>
      <c r="G14" s="49">
        <v>0</v>
      </c>
      <c r="H14" s="49">
        <v>0</v>
      </c>
      <c r="I14" s="49">
        <v>0</v>
      </c>
      <c r="J14" s="49">
        <v>0</v>
      </c>
      <c r="K14" s="49">
        <v>0</v>
      </c>
      <c r="L14" s="49">
        <v>0</v>
      </c>
      <c r="M14" s="49">
        <v>0</v>
      </c>
      <c r="N14" s="49">
        <v>0</v>
      </c>
      <c r="O14" s="49">
        <f>Table1[[#This Row],[Total Budgeted]]-Table1[[#This Row],[Jul-25]]-Table1[[#This Row],[Aug-25]]-Table1[[#This Row],[Sep-25]]-Table1[[#This Row],[Oct-25]]-Table1[[#This Row],[Nov-25]]-Table1[[#This Row],[Dec-25]]-Table1[[#This Row],[Jan-26]]-Table1[[#This Row],[Feb-26]]-Table1[[#This Row],[Mar-26]]-Table1[[#This Row],[Apr-26]]-Table1[[#This Row],[May-26]]-Table1[[#This Row],[Jun-26]]</f>
        <v>0</v>
      </c>
      <c r="P14" s="50">
        <f>SUM(Table1[[#This Row],[Jul-25]:[Jun-26]])</f>
        <v>0</v>
      </c>
    </row>
    <row r="15" spans="1:16" ht="18.75" x14ac:dyDescent="0.3">
      <c r="A15" s="44" t="s">
        <v>11</v>
      </c>
      <c r="B15" s="49">
        <f>'FY26 TMA grant budget'!B11</f>
        <v>0</v>
      </c>
      <c r="C15" s="49">
        <v>0</v>
      </c>
      <c r="D15" s="49">
        <v>0</v>
      </c>
      <c r="E15" s="49">
        <v>0</v>
      </c>
      <c r="F15" s="49">
        <v>0</v>
      </c>
      <c r="G15" s="49">
        <v>0</v>
      </c>
      <c r="H15" s="49">
        <v>0</v>
      </c>
      <c r="I15" s="49">
        <v>0</v>
      </c>
      <c r="J15" s="49">
        <v>0</v>
      </c>
      <c r="K15" s="49">
        <v>0</v>
      </c>
      <c r="L15" s="49">
        <v>0</v>
      </c>
      <c r="M15" s="49">
        <v>0</v>
      </c>
      <c r="N15" s="49">
        <v>0</v>
      </c>
      <c r="O15" s="49">
        <f>Table1[[#This Row],[Total Budgeted]]-Table1[[#This Row],[Jul-25]]-Table1[[#This Row],[Aug-25]]-Table1[[#This Row],[Sep-25]]-Table1[[#This Row],[Oct-25]]-Table1[[#This Row],[Nov-25]]-Table1[[#This Row],[Dec-25]]-Table1[[#This Row],[Jan-26]]-Table1[[#This Row],[Feb-26]]-Table1[[#This Row],[Mar-26]]-Table1[[#This Row],[Apr-26]]-Table1[[#This Row],[May-26]]-Table1[[#This Row],[Jun-26]]</f>
        <v>0</v>
      </c>
      <c r="P15" s="50">
        <f>SUM(Table1[[#This Row],[Jul-25]:[Jun-26]])</f>
        <v>0</v>
      </c>
    </row>
    <row r="16" spans="1:16" ht="18.75" x14ac:dyDescent="0.3">
      <c r="A16" s="44" t="s">
        <v>12</v>
      </c>
      <c r="B16" s="49">
        <f>'FY26 TMA grant budget'!B12</f>
        <v>0</v>
      </c>
      <c r="C16" s="49">
        <v>0</v>
      </c>
      <c r="D16" s="49">
        <v>0</v>
      </c>
      <c r="E16" s="49">
        <v>0</v>
      </c>
      <c r="F16" s="49">
        <v>0</v>
      </c>
      <c r="G16" s="49">
        <v>0</v>
      </c>
      <c r="H16" s="49">
        <v>0</v>
      </c>
      <c r="I16" s="49">
        <v>0</v>
      </c>
      <c r="J16" s="49">
        <v>0</v>
      </c>
      <c r="K16" s="49">
        <v>0</v>
      </c>
      <c r="L16" s="49">
        <v>0</v>
      </c>
      <c r="M16" s="49">
        <v>0</v>
      </c>
      <c r="N16" s="49">
        <v>0</v>
      </c>
      <c r="O16" s="49">
        <f>Table1[[#This Row],[Total Budgeted]]-Table1[[#This Row],[Jul-25]]-Table1[[#This Row],[Aug-25]]-Table1[[#This Row],[Sep-25]]-Table1[[#This Row],[Oct-25]]-Table1[[#This Row],[Nov-25]]-Table1[[#This Row],[Dec-25]]-Table1[[#This Row],[Jan-26]]-Table1[[#This Row],[Feb-26]]-Table1[[#This Row],[Mar-26]]-Table1[[#This Row],[Apr-26]]-Table1[[#This Row],[May-26]]-Table1[[#This Row],[Jun-26]]</f>
        <v>0</v>
      </c>
      <c r="P16" s="50">
        <f>SUM(Table1[[#This Row],[Jul-25]:[Jun-26]])</f>
        <v>0</v>
      </c>
    </row>
    <row r="17" spans="1:16" x14ac:dyDescent="0.25">
      <c r="A17" s="32"/>
      <c r="B17" s="47"/>
      <c r="C17" s="47"/>
      <c r="D17" s="47"/>
      <c r="E17" s="47"/>
      <c r="F17" s="47"/>
      <c r="G17" s="47"/>
      <c r="H17" s="47"/>
      <c r="I17" s="47"/>
      <c r="J17" s="47"/>
      <c r="K17" s="47"/>
      <c r="L17" s="47"/>
      <c r="M17" s="47"/>
      <c r="N17" s="47"/>
      <c r="O17" s="47"/>
      <c r="P17" s="48"/>
    </row>
    <row r="18" spans="1:16" ht="18.75" x14ac:dyDescent="0.3">
      <c r="A18" s="43" t="s">
        <v>13</v>
      </c>
      <c r="B18" s="47"/>
      <c r="C18" s="47"/>
      <c r="D18" s="47"/>
      <c r="E18" s="47"/>
      <c r="F18" s="47"/>
      <c r="G18" s="47"/>
      <c r="H18" s="47"/>
      <c r="I18" s="47"/>
      <c r="J18" s="47"/>
      <c r="K18" s="47"/>
      <c r="L18" s="47"/>
      <c r="M18" s="47"/>
      <c r="N18" s="47"/>
      <c r="O18" s="47"/>
      <c r="P18" s="48"/>
    </row>
    <row r="19" spans="1:16" ht="18.75" x14ac:dyDescent="0.3">
      <c r="A19" s="44" t="s">
        <v>14</v>
      </c>
      <c r="B19" s="49">
        <f>'FY26 TMA grant budget'!B15</f>
        <v>0</v>
      </c>
      <c r="C19" s="49">
        <v>0</v>
      </c>
      <c r="D19" s="49">
        <v>0</v>
      </c>
      <c r="E19" s="49">
        <v>0</v>
      </c>
      <c r="F19" s="49">
        <v>0</v>
      </c>
      <c r="G19" s="49">
        <v>0</v>
      </c>
      <c r="H19" s="49">
        <v>0</v>
      </c>
      <c r="I19" s="49">
        <v>0</v>
      </c>
      <c r="J19" s="49">
        <v>0</v>
      </c>
      <c r="K19" s="49">
        <v>0</v>
      </c>
      <c r="L19" s="49">
        <v>0</v>
      </c>
      <c r="M19" s="49">
        <v>0</v>
      </c>
      <c r="N19" s="49">
        <v>0</v>
      </c>
      <c r="O19" s="49">
        <f>Table1[[#This Row],[Total Budgeted]]-Table1[[#This Row],[Jul-25]]-Table1[[#This Row],[Aug-25]]-Table1[[#This Row],[Sep-25]]-Table1[[#This Row],[Oct-25]]-Table1[[#This Row],[Nov-25]]-Table1[[#This Row],[Dec-25]]-Table1[[#This Row],[Jan-26]]-Table1[[#This Row],[Feb-26]]-Table1[[#This Row],[Mar-26]]-Table1[[#This Row],[Apr-26]]-Table1[[#This Row],[May-26]]-Table1[[#This Row],[Jun-26]]</f>
        <v>0</v>
      </c>
      <c r="P19" s="50">
        <f>SUM(Table1[[#This Row],[Jul-25]:[Jun-26]])</f>
        <v>0</v>
      </c>
    </row>
    <row r="20" spans="1:16" ht="18.75" x14ac:dyDescent="0.3">
      <c r="A20" s="44" t="s">
        <v>15</v>
      </c>
      <c r="B20" s="49">
        <f>'FY26 TMA grant budget'!B16</f>
        <v>0</v>
      </c>
      <c r="C20" s="49">
        <v>0</v>
      </c>
      <c r="D20" s="49">
        <v>0</v>
      </c>
      <c r="E20" s="49">
        <v>0</v>
      </c>
      <c r="F20" s="49">
        <v>0</v>
      </c>
      <c r="G20" s="49">
        <v>0</v>
      </c>
      <c r="H20" s="49">
        <v>0</v>
      </c>
      <c r="I20" s="49">
        <v>0</v>
      </c>
      <c r="J20" s="49">
        <v>0</v>
      </c>
      <c r="K20" s="49">
        <v>0</v>
      </c>
      <c r="L20" s="49">
        <v>0</v>
      </c>
      <c r="M20" s="49">
        <v>0</v>
      </c>
      <c r="N20" s="49">
        <v>0</v>
      </c>
      <c r="O20" s="49">
        <f>Table1[[#This Row],[Total Budgeted]]-Table1[[#This Row],[Jul-25]]-Table1[[#This Row],[Aug-25]]-Table1[[#This Row],[Sep-25]]-Table1[[#This Row],[Oct-25]]-Table1[[#This Row],[Nov-25]]-Table1[[#This Row],[Dec-25]]-Table1[[#This Row],[Jan-26]]-Table1[[#This Row],[Feb-26]]-Table1[[#This Row],[Mar-26]]-Table1[[#This Row],[Apr-26]]-Table1[[#This Row],[May-26]]-Table1[[#This Row],[Jun-26]]</f>
        <v>0</v>
      </c>
      <c r="P20" s="50">
        <f>SUM(Table1[[#This Row],[Jul-25]:[Jun-26]])</f>
        <v>0</v>
      </c>
    </row>
    <row r="21" spans="1:16" ht="18.75" x14ac:dyDescent="0.3">
      <c r="A21" s="44" t="s">
        <v>16</v>
      </c>
      <c r="B21" s="49">
        <f>'FY26 TMA grant budget'!B17</f>
        <v>0</v>
      </c>
      <c r="C21" s="49">
        <v>0</v>
      </c>
      <c r="D21" s="49">
        <v>0</v>
      </c>
      <c r="E21" s="49">
        <v>0</v>
      </c>
      <c r="F21" s="49">
        <v>0</v>
      </c>
      <c r="G21" s="49">
        <v>0</v>
      </c>
      <c r="H21" s="49">
        <v>0</v>
      </c>
      <c r="I21" s="49">
        <v>0</v>
      </c>
      <c r="J21" s="49">
        <v>0</v>
      </c>
      <c r="K21" s="49">
        <v>0</v>
      </c>
      <c r="L21" s="49">
        <v>0</v>
      </c>
      <c r="M21" s="49">
        <v>0</v>
      </c>
      <c r="N21" s="49">
        <v>0</v>
      </c>
      <c r="O21" s="49">
        <f>Table1[[#This Row],[Total Budgeted]]-Table1[[#This Row],[Jul-25]]-Table1[[#This Row],[Aug-25]]-Table1[[#This Row],[Sep-25]]-Table1[[#This Row],[Oct-25]]-Table1[[#This Row],[Nov-25]]-Table1[[#This Row],[Dec-25]]-Table1[[#This Row],[Jan-26]]-Table1[[#This Row],[Feb-26]]-Table1[[#This Row],[Mar-26]]-Table1[[#This Row],[Apr-26]]-Table1[[#This Row],[May-26]]-Table1[[#This Row],[Jun-26]]</f>
        <v>0</v>
      </c>
      <c r="P21" s="50">
        <f>SUM(Table1[[#This Row],[Jul-25]:[Jun-26]])</f>
        <v>0</v>
      </c>
    </row>
    <row r="22" spans="1:16" ht="18.75" x14ac:dyDescent="0.3">
      <c r="A22" s="44" t="s">
        <v>12</v>
      </c>
      <c r="B22" s="49">
        <f>'FY26 TMA grant budget'!B18</f>
        <v>0</v>
      </c>
      <c r="C22" s="49">
        <v>0</v>
      </c>
      <c r="D22" s="49">
        <v>0</v>
      </c>
      <c r="E22" s="49">
        <v>0</v>
      </c>
      <c r="F22" s="49">
        <v>0</v>
      </c>
      <c r="G22" s="49">
        <v>0</v>
      </c>
      <c r="H22" s="49">
        <v>0</v>
      </c>
      <c r="I22" s="49">
        <v>0</v>
      </c>
      <c r="J22" s="49">
        <v>0</v>
      </c>
      <c r="K22" s="49">
        <v>0</v>
      </c>
      <c r="L22" s="49">
        <v>0</v>
      </c>
      <c r="M22" s="49">
        <v>0</v>
      </c>
      <c r="N22" s="49">
        <v>0</v>
      </c>
      <c r="O22" s="49">
        <f>Table1[[#This Row],[Total Budgeted]]-Table1[[#This Row],[Jul-25]]-Table1[[#This Row],[Aug-25]]-Table1[[#This Row],[Sep-25]]-Table1[[#This Row],[Oct-25]]-Table1[[#This Row],[Nov-25]]-Table1[[#This Row],[Dec-25]]-Table1[[#This Row],[Jan-26]]-Table1[[#This Row],[Feb-26]]-Table1[[#This Row],[Mar-26]]-Table1[[#This Row],[Apr-26]]-Table1[[#This Row],[May-26]]-Table1[[#This Row],[Jun-26]]</f>
        <v>0</v>
      </c>
      <c r="P22" s="50">
        <f>SUM(Table1[[#This Row],[Jul-25]:[Jun-26]])</f>
        <v>0</v>
      </c>
    </row>
    <row r="23" spans="1:16" ht="18.75" x14ac:dyDescent="0.3">
      <c r="A23" s="41" t="s">
        <v>22</v>
      </c>
      <c r="B23" s="47"/>
      <c r="C23" s="47"/>
      <c r="D23" s="47"/>
      <c r="E23" s="47"/>
      <c r="F23" s="47"/>
      <c r="G23" s="47"/>
      <c r="H23" s="47"/>
      <c r="I23" s="47"/>
      <c r="J23" s="47"/>
      <c r="K23" s="47"/>
      <c r="L23" s="47"/>
      <c r="M23" s="47"/>
      <c r="N23" s="47"/>
      <c r="O23" s="47"/>
      <c r="P23" s="48"/>
    </row>
    <row r="24" spans="1:16" ht="18.75" x14ac:dyDescent="0.3">
      <c r="A24" s="44" t="s">
        <v>22</v>
      </c>
      <c r="B24" s="49">
        <f>'FY26 TMA grant budget'!B28</f>
        <v>0</v>
      </c>
      <c r="C24" s="49">
        <v>0</v>
      </c>
      <c r="D24" s="49">
        <v>0</v>
      </c>
      <c r="E24" s="49">
        <v>0</v>
      </c>
      <c r="F24" s="49">
        <v>0</v>
      </c>
      <c r="G24" s="49">
        <v>0</v>
      </c>
      <c r="H24" s="49">
        <v>0</v>
      </c>
      <c r="I24" s="49">
        <v>0</v>
      </c>
      <c r="J24" s="49">
        <v>0</v>
      </c>
      <c r="K24" s="49">
        <v>0</v>
      </c>
      <c r="L24" s="49">
        <v>0</v>
      </c>
      <c r="M24" s="49">
        <v>0</v>
      </c>
      <c r="N24" s="49">
        <v>0</v>
      </c>
      <c r="O24" s="49">
        <f>Table1[[#This Row],[Total Budgeted]]-Table1[[#This Row],[Jul-25]]-Table1[[#This Row],[Aug-25]]-Table1[[#This Row],[Sep-25]]-Table1[[#This Row],[Oct-25]]-Table1[[#This Row],[Nov-25]]-Table1[[#This Row],[Dec-25]]-Table1[[#This Row],[Jan-26]]-Table1[[#This Row],[Feb-26]]-Table1[[#This Row],[Mar-26]]-Table1[[#This Row],[Apr-26]]-Table1[[#This Row],[May-26]]-Table1[[#This Row],[Jun-26]]</f>
        <v>0</v>
      </c>
      <c r="P24" s="50">
        <f>SUM(Table1[[#This Row],[Jul-25]:[Jun-26]])</f>
        <v>0</v>
      </c>
    </row>
    <row r="25" spans="1:16" ht="18.75" x14ac:dyDescent="0.3">
      <c r="A25" s="51" t="s">
        <v>53</v>
      </c>
      <c r="B25" s="47"/>
      <c r="C25" s="49">
        <f>SUM(C10:C24)</f>
        <v>0</v>
      </c>
      <c r="D25" s="49">
        <f t="shared" ref="D25:N25" si="0">SUM(D10:D24)</f>
        <v>0</v>
      </c>
      <c r="E25" s="49">
        <f t="shared" si="0"/>
        <v>0</v>
      </c>
      <c r="F25" s="49">
        <f t="shared" si="0"/>
        <v>0</v>
      </c>
      <c r="G25" s="49">
        <f t="shared" si="0"/>
        <v>0</v>
      </c>
      <c r="H25" s="49">
        <f t="shared" si="0"/>
        <v>0</v>
      </c>
      <c r="I25" s="49">
        <f t="shared" si="0"/>
        <v>0</v>
      </c>
      <c r="J25" s="49">
        <f t="shared" si="0"/>
        <v>0</v>
      </c>
      <c r="K25" s="49">
        <f t="shared" si="0"/>
        <v>0</v>
      </c>
      <c r="L25" s="49">
        <f t="shared" si="0"/>
        <v>0</v>
      </c>
      <c r="M25" s="49">
        <f t="shared" si="0"/>
        <v>0</v>
      </c>
      <c r="N25" s="49">
        <f t="shared" si="0"/>
        <v>0</v>
      </c>
      <c r="O25" s="49"/>
      <c r="P25" s="50">
        <f>SUM(Table1[[#This Row],[Jul-25]:[Jun-26]])</f>
        <v>0</v>
      </c>
    </row>
    <row r="26" spans="1:16" ht="18.75" x14ac:dyDescent="0.3">
      <c r="A26" s="51" t="s">
        <v>24</v>
      </c>
      <c r="B26" s="49">
        <f>'FY26 TMA grant budget'!B31</f>
        <v>0</v>
      </c>
      <c r="C26" s="49">
        <f>0.1*C25</f>
        <v>0</v>
      </c>
      <c r="D26" s="49">
        <f t="shared" ref="D26:N26" si="1">0.1*D25</f>
        <v>0</v>
      </c>
      <c r="E26" s="49">
        <f t="shared" si="1"/>
        <v>0</v>
      </c>
      <c r="F26" s="49">
        <f t="shared" si="1"/>
        <v>0</v>
      </c>
      <c r="G26" s="49">
        <f t="shared" si="1"/>
        <v>0</v>
      </c>
      <c r="H26" s="49">
        <f t="shared" si="1"/>
        <v>0</v>
      </c>
      <c r="I26" s="49">
        <f t="shared" si="1"/>
        <v>0</v>
      </c>
      <c r="J26" s="49">
        <f t="shared" si="1"/>
        <v>0</v>
      </c>
      <c r="K26" s="49">
        <f t="shared" si="1"/>
        <v>0</v>
      </c>
      <c r="L26" s="49">
        <f t="shared" si="1"/>
        <v>0</v>
      </c>
      <c r="M26" s="49">
        <f t="shared" si="1"/>
        <v>0</v>
      </c>
      <c r="N26" s="49">
        <f t="shared" si="1"/>
        <v>0</v>
      </c>
      <c r="O26" s="47"/>
      <c r="P26" s="50">
        <f>SUM(Table1[[#This Row],[Jul-25]:[Jun-26]])</f>
        <v>0</v>
      </c>
    </row>
    <row r="27" spans="1:16" ht="18.75" x14ac:dyDescent="0.3">
      <c r="A27" s="51" t="s">
        <v>54</v>
      </c>
      <c r="B27" s="47"/>
      <c r="C27" s="49">
        <f>SUM(C25:C26)</f>
        <v>0</v>
      </c>
      <c r="D27" s="49">
        <f t="shared" ref="D27:N27" si="2">SUM(D25:D26)</f>
        <v>0</v>
      </c>
      <c r="E27" s="49">
        <f t="shared" si="2"/>
        <v>0</v>
      </c>
      <c r="F27" s="49">
        <f t="shared" si="2"/>
        <v>0</v>
      </c>
      <c r="G27" s="49">
        <f t="shared" si="2"/>
        <v>0</v>
      </c>
      <c r="H27" s="49">
        <f t="shared" si="2"/>
        <v>0</v>
      </c>
      <c r="I27" s="49">
        <f t="shared" si="2"/>
        <v>0</v>
      </c>
      <c r="J27" s="49">
        <f t="shared" si="2"/>
        <v>0</v>
      </c>
      <c r="K27" s="49">
        <f t="shared" si="2"/>
        <v>0</v>
      </c>
      <c r="L27" s="49">
        <f t="shared" si="2"/>
        <v>0</v>
      </c>
      <c r="M27" s="49">
        <f t="shared" si="2"/>
        <v>0</v>
      </c>
      <c r="N27" s="49">
        <f t="shared" si="2"/>
        <v>0</v>
      </c>
      <c r="O27" s="47"/>
      <c r="P27" s="50">
        <f>SUM(Table1[[#This Row],[Jul-25]:[Jun-26]])</f>
        <v>0</v>
      </c>
    </row>
    <row r="28" spans="1:16" ht="18.75" x14ac:dyDescent="0.3">
      <c r="A28" s="44"/>
      <c r="B28" s="49"/>
      <c r="C28" s="49"/>
      <c r="D28" s="49"/>
      <c r="E28" s="49"/>
      <c r="F28" s="49"/>
      <c r="G28" s="49"/>
      <c r="H28" s="49"/>
      <c r="I28" s="49"/>
      <c r="J28" s="49"/>
      <c r="K28" s="49"/>
      <c r="L28" s="49"/>
      <c r="M28" s="49"/>
      <c r="N28" s="49"/>
      <c r="O28" s="49"/>
      <c r="P28" s="50"/>
    </row>
    <row r="29" spans="1:16" ht="18.75" x14ac:dyDescent="0.3">
      <c r="A29" s="51" t="s">
        <v>55</v>
      </c>
      <c r="B29" s="47"/>
      <c r="C29" s="49">
        <v>0</v>
      </c>
      <c r="D29" s="49">
        <v>0</v>
      </c>
      <c r="E29" s="49">
        <v>0</v>
      </c>
      <c r="F29" s="49">
        <v>0</v>
      </c>
      <c r="G29" s="49">
        <v>0</v>
      </c>
      <c r="H29" s="49">
        <v>0</v>
      </c>
      <c r="I29" s="49">
        <v>0</v>
      </c>
      <c r="J29" s="49">
        <v>0</v>
      </c>
      <c r="K29" s="49">
        <v>0</v>
      </c>
      <c r="L29" s="49">
        <v>0</v>
      </c>
      <c r="M29" s="49">
        <v>0</v>
      </c>
      <c r="N29" s="49">
        <v>0</v>
      </c>
      <c r="O29" s="47"/>
      <c r="P29" s="50">
        <f>SUM(Table1[[#This Row],[Jul-25]:[Jun-26]])</f>
        <v>0</v>
      </c>
    </row>
    <row r="30" spans="1:16" ht="18.75" x14ac:dyDescent="0.3">
      <c r="A30" s="44" t="s">
        <v>19</v>
      </c>
      <c r="B30" s="47"/>
      <c r="C30" s="49">
        <v>0</v>
      </c>
      <c r="D30" s="49">
        <v>0</v>
      </c>
      <c r="E30" s="49">
        <v>0</v>
      </c>
      <c r="F30" s="49">
        <v>0</v>
      </c>
      <c r="G30" s="49">
        <v>0</v>
      </c>
      <c r="H30" s="49">
        <v>0</v>
      </c>
      <c r="I30" s="49">
        <v>0</v>
      </c>
      <c r="J30" s="49">
        <v>0</v>
      </c>
      <c r="K30" s="49">
        <v>0</v>
      </c>
      <c r="L30" s="49">
        <v>0</v>
      </c>
      <c r="M30" s="49">
        <v>0</v>
      </c>
      <c r="N30" s="49">
        <v>0</v>
      </c>
      <c r="O30" s="47"/>
      <c r="P30" s="50">
        <f>SUM(Table1[[#This Row],[Jul-25]:[Jun-26]])</f>
        <v>0</v>
      </c>
    </row>
    <row r="31" spans="1:16" ht="18.75" x14ac:dyDescent="0.3">
      <c r="A31" s="44" t="s">
        <v>20</v>
      </c>
      <c r="B31" s="47"/>
      <c r="C31" s="49">
        <v>0</v>
      </c>
      <c r="D31" s="49">
        <v>0</v>
      </c>
      <c r="E31" s="49">
        <v>0</v>
      </c>
      <c r="F31" s="49">
        <v>0</v>
      </c>
      <c r="G31" s="49">
        <v>0</v>
      </c>
      <c r="H31" s="49">
        <v>0</v>
      </c>
      <c r="I31" s="49">
        <v>0</v>
      </c>
      <c r="J31" s="49">
        <v>0</v>
      </c>
      <c r="K31" s="49">
        <v>0</v>
      </c>
      <c r="L31" s="49">
        <v>0</v>
      </c>
      <c r="M31" s="49">
        <v>0</v>
      </c>
      <c r="N31" s="49">
        <v>0</v>
      </c>
      <c r="O31" s="47"/>
      <c r="P31" s="50">
        <f>SUM(Table1[[#This Row],[Jul-25]:[Jun-26]])</f>
        <v>0</v>
      </c>
    </row>
    <row r="32" spans="1:16" ht="18.75" x14ac:dyDescent="0.3">
      <c r="A32" s="51" t="s">
        <v>56</v>
      </c>
      <c r="B32" s="47"/>
      <c r="C32" s="49">
        <f>SUM(C29:C31)</f>
        <v>0</v>
      </c>
      <c r="D32" s="49">
        <f t="shared" ref="D32:N32" si="3">SUM(D29:D31)</f>
        <v>0</v>
      </c>
      <c r="E32" s="49">
        <f t="shared" si="3"/>
        <v>0</v>
      </c>
      <c r="F32" s="49">
        <f t="shared" si="3"/>
        <v>0</v>
      </c>
      <c r="G32" s="49">
        <f t="shared" si="3"/>
        <v>0</v>
      </c>
      <c r="H32" s="49">
        <f t="shared" si="3"/>
        <v>0</v>
      </c>
      <c r="I32" s="49">
        <f t="shared" si="3"/>
        <v>0</v>
      </c>
      <c r="J32" s="49">
        <f t="shared" si="3"/>
        <v>0</v>
      </c>
      <c r="K32" s="49">
        <f t="shared" si="3"/>
        <v>0</v>
      </c>
      <c r="L32" s="49">
        <f t="shared" si="3"/>
        <v>0</v>
      </c>
      <c r="M32" s="49">
        <f t="shared" si="3"/>
        <v>0</v>
      </c>
      <c r="N32" s="49">
        <f t="shared" si="3"/>
        <v>0</v>
      </c>
      <c r="O32" s="47"/>
      <c r="P32" s="50">
        <f>SUM(Table1[[#This Row],[Jul-25]:[Jun-26]])</f>
        <v>0</v>
      </c>
    </row>
    <row r="33" spans="1:16" x14ac:dyDescent="0.25">
      <c r="A33" s="32"/>
      <c r="B33" s="47"/>
      <c r="C33" s="47"/>
      <c r="D33" s="47"/>
      <c r="E33" s="47"/>
      <c r="F33" s="47"/>
      <c r="G33" s="47"/>
      <c r="H33" s="47"/>
      <c r="I33" s="47"/>
      <c r="J33" s="47"/>
      <c r="K33" s="47"/>
      <c r="L33" s="47"/>
      <c r="M33" s="47"/>
      <c r="N33" s="47"/>
      <c r="O33" s="47"/>
      <c r="P33" s="48">
        <f>SUM(Table1[[#This Row],[Jul-25]:[Jun-26]])</f>
        <v>0</v>
      </c>
    </row>
    <row r="34" spans="1:16" ht="18.75" x14ac:dyDescent="0.3">
      <c r="A34" s="45" t="s">
        <v>57</v>
      </c>
      <c r="B34" s="46"/>
      <c r="C34" s="49">
        <f>C27-C32</f>
        <v>0</v>
      </c>
      <c r="D34" s="49">
        <f t="shared" ref="D34:N34" si="4">D27-D32</f>
        <v>0</v>
      </c>
      <c r="E34" s="49">
        <f t="shared" si="4"/>
        <v>0</v>
      </c>
      <c r="F34" s="49">
        <f t="shared" si="4"/>
        <v>0</v>
      </c>
      <c r="G34" s="49">
        <f t="shared" si="4"/>
        <v>0</v>
      </c>
      <c r="H34" s="49">
        <f t="shared" si="4"/>
        <v>0</v>
      </c>
      <c r="I34" s="49">
        <f t="shared" si="4"/>
        <v>0</v>
      </c>
      <c r="J34" s="49">
        <f t="shared" si="4"/>
        <v>0</v>
      </c>
      <c r="K34" s="49">
        <f t="shared" si="4"/>
        <v>0</v>
      </c>
      <c r="L34" s="49">
        <f t="shared" si="4"/>
        <v>0</v>
      </c>
      <c r="M34" s="49">
        <f t="shared" si="4"/>
        <v>0</v>
      </c>
      <c r="N34" s="49">
        <f t="shared" si="4"/>
        <v>0</v>
      </c>
      <c r="O34" s="49">
        <f>B37-Table1[[#This Row],[Jul-25]]-Table1[[#This Row],[Aug-25]]-Table1[[#This Row],[Sep-25]]-Table1[[#This Row],[Oct-25]]-Table1[[#This Row],[Nov-25]]-Table1[[#This Row],[Dec-25]]-Table1[[#This Row],[Jan-26]]-Table1[[#This Row],[Feb-26]]-Table1[[#This Row],[Mar-26]]-Table1[[#This Row],[Apr-26]]-Table1[[#This Row],[May-26]]-Table1[[#This Row],[Jun-26]]</f>
        <v>0</v>
      </c>
      <c r="P34" s="50">
        <f>SUM(Table1[[#This Row],[Jul-25]:[Jun-26]])</f>
        <v>0</v>
      </c>
    </row>
    <row r="35" spans="1:16" x14ac:dyDescent="0.25">
      <c r="A35" s="32"/>
      <c r="B35" s="47"/>
      <c r="C35" s="47"/>
      <c r="D35" s="47"/>
      <c r="E35" s="47"/>
      <c r="F35" s="47"/>
      <c r="G35" s="47"/>
      <c r="H35" s="47"/>
      <c r="I35" s="47"/>
      <c r="J35" s="47"/>
      <c r="K35" s="47"/>
      <c r="L35" s="47"/>
      <c r="M35" s="47"/>
      <c r="N35" s="47"/>
      <c r="O35" s="47"/>
      <c r="P35" s="48"/>
    </row>
    <row r="36" spans="1:16" x14ac:dyDescent="0.25">
      <c r="A36" s="32"/>
      <c r="B36" s="47"/>
      <c r="C36" s="47"/>
      <c r="D36" s="47"/>
      <c r="E36" s="47"/>
      <c r="F36" s="47"/>
      <c r="G36" s="47"/>
      <c r="H36" s="47"/>
      <c r="I36" s="47"/>
      <c r="J36" s="47"/>
      <c r="K36" s="47"/>
      <c r="L36" s="47"/>
      <c r="M36" s="47"/>
      <c r="N36" s="47"/>
      <c r="O36" s="47"/>
      <c r="P36" s="48"/>
    </row>
    <row r="37" spans="1:16" ht="18.75" x14ac:dyDescent="0.3">
      <c r="A37" s="51" t="s">
        <v>25</v>
      </c>
      <c r="B37" s="52">
        <f>'FY26 TMA grant budget'!B32</f>
        <v>0</v>
      </c>
      <c r="C37" s="47"/>
      <c r="D37" s="47"/>
      <c r="E37" s="47"/>
      <c r="F37" s="47"/>
      <c r="G37" s="47"/>
      <c r="H37" s="47"/>
      <c r="I37" s="47"/>
      <c r="J37" s="47"/>
      <c r="K37" s="47"/>
      <c r="L37" s="47"/>
      <c r="M37" s="47"/>
      <c r="N37" s="47"/>
      <c r="O37" s="49">
        <f>Table1[[#This Row],[Total Budgeted]]-P34</f>
        <v>0</v>
      </c>
      <c r="P37" s="48"/>
    </row>
  </sheetData>
  <mergeCells count="7">
    <mergeCell ref="C7:H7"/>
    <mergeCell ref="I7:N7"/>
    <mergeCell ref="A1:E1"/>
    <mergeCell ref="B2:E2"/>
    <mergeCell ref="B3:E3"/>
    <mergeCell ref="B4:E4"/>
    <mergeCell ref="B5:E5"/>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B0798A948CEC439D7B85015270053C" ma:contentTypeVersion="39" ma:contentTypeDescription="Create a new document." ma:contentTypeScope="" ma:versionID="1b973d3cf6ddb2408ed7a7c875edf594">
  <xsd:schema xmlns:xsd="http://www.w3.org/2001/XMLSchema" xmlns:xs="http://www.w3.org/2001/XMLSchema" xmlns:p="http://schemas.microsoft.com/office/2006/metadata/properties" xmlns:ns2="baf2adf7-7176-4c52-af72-9e66e5d87139" xmlns:ns3="09aadd75-e186-4322-9b54-5787e7a4fe41" targetNamespace="http://schemas.microsoft.com/office/2006/metadata/properties" ma:root="true" ma:fieldsID="1bb996e93a70a20deed32059eb553184" ns2:_="" ns3:_="">
    <xsd:import namespace="baf2adf7-7176-4c52-af72-9e66e5d87139"/>
    <xsd:import namespace="09aadd75-e186-4322-9b54-5787e7a4fe41"/>
    <xsd:element name="properties">
      <xsd:complexType>
        <xsd:sequence>
          <xsd:element name="documentManagement">
            <xsd:complexType>
              <xsd:all>
                <xsd:element ref="ns2:LegacyFolder" minOccurs="0"/>
                <xsd:element ref="ns2:General" minOccurs="0"/>
                <xsd:element ref="ns2:MobilityMatters" minOccurs="0"/>
                <xsd:element ref="ns2:AssetManagement" minOccurs="0"/>
                <xsd:element ref="ns2:TBD" minOccurs="0"/>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k7705420c72c41e69638363c15f08867" minOccurs="0"/>
                <xsd:element ref="ns3:TaxCatchAll" minOccurs="0"/>
                <xsd:element ref="ns2:fd9a7ee57f924b01b7d14a90c41a2b30" minOccurs="0"/>
                <xsd:element ref="ns2:p19f55fd63b94d4f84713f3c84d2a3d0" minOccurs="0"/>
                <xsd:element ref="ns2:hdd1be31fe3a4525b8335bbe1c36fd26" minOccurs="0"/>
                <xsd:element ref="ns2:lcf76f155ced4ddcb4097134ff3c332f"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f2adf7-7176-4c52-af72-9e66e5d87139" elementFormDefault="qualified">
    <xsd:import namespace="http://schemas.microsoft.com/office/2006/documentManagement/types"/>
    <xsd:import namespace="http://schemas.microsoft.com/office/infopath/2007/PartnerControls"/>
    <xsd:element name="LegacyFolder" ma:index="2" nillable="true" ma:displayName="Legacy Folder" ma:format="Dropdown" ma:indexed="true" ma:internalName="LegacyFolder">
      <xsd:simpleType>
        <xsd:restriction base="dms:Choice">
          <xsd:enumeration value="20_Grant Management"/>
          <xsd:enumeration value="31_Mobility Management"/>
          <xsd:enumeration value="56_Transit Contracts"/>
        </xsd:restriction>
      </xsd:simpleType>
    </xsd:element>
    <xsd:element name="General" ma:index="5" nillable="true" ma:displayName="General" ma:format="Dropdown" ma:indexed="true" ma:internalName="General">
      <xsd:simpleType>
        <xsd:restriction base="dms:Choice">
          <xsd:enumeration value="Contracts"/>
          <xsd:enumeration value="CTGP"/>
          <xsd:enumeration value="Statewide MM"/>
          <xsd:enumeration value="Toll Credits"/>
          <xsd:enumeration value="Vehicle Dealers"/>
          <xsd:enumeration value="Workforce Transportation"/>
        </xsd:restriction>
      </xsd:simpleType>
    </xsd:element>
    <xsd:element name="MobilityMatters" ma:index="7" nillable="true" ma:displayName="Award" ma:format="Dropdown" ma:indexed="true" ma:internalName="MobilityMatters">
      <xsd:simpleType>
        <xsd:restriction base="dms:Choice">
          <xsd:enumeration value="Template"/>
          <xsd:enumeration value="Pre-Award Training"/>
          <xsd:enumeration value="Mobility Management"/>
          <xsd:enumeration value="Operating"/>
          <xsd:enumeration value="Replacement"/>
          <xsd:enumeration value="New Capital"/>
          <xsd:enumeration value="Threshold"/>
          <xsd:enumeration value="Review Committee"/>
          <xsd:enumeration value="Memos"/>
          <xsd:enumeration value="Coordinated Plans"/>
          <xsd:enumeration value="Award/Rejection Letters"/>
          <xsd:enumeration value="Post-Award Training"/>
        </xsd:restriction>
      </xsd:simpleType>
    </xsd:element>
    <xsd:element name="AssetManagement" ma:index="8" nillable="true" ma:displayName="Grant Management" ma:format="Dropdown" ma:indexed="true" ma:internalName="AssetManagement">
      <xsd:simpleType>
        <xsd:restriction base="dms:Choice">
          <xsd:enumeration value="CASL"/>
          <xsd:enumeration value="Contract Management"/>
          <xsd:enumeration value="Local Match"/>
          <xsd:enumeration value="POP"/>
          <xsd:enumeration value="Replacement VINs"/>
          <xsd:enumeration value="SAM"/>
          <xsd:enumeration value="Scopes"/>
          <xsd:enumeration value="Vehicle Dealers"/>
        </xsd:restriction>
      </xsd:simpleType>
    </xsd:element>
    <xsd:element name="TBD" ma:index="9" nillable="true" ma:displayName="Mobility Management" ma:format="Dropdown" ma:indexed="true" ma:internalName="TBD">
      <xsd:simpleType>
        <xsd:restriction base="dms:Choice">
          <xsd:enumeration value="Outreach"/>
          <xsd:enumeration value="Regional Mobility Managers"/>
          <xsd:enumeration value="Ride Match"/>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k7705420c72c41e69638363c15f08867" ma:index="19" nillable="true" ma:taxonomy="true" ma:internalName="k7705420c72c41e69638363c15f08867" ma:taxonomyFieldName="Fiscal_x0020_Year_x0020__x002a__x002a_" ma:displayName="Fiscal Year" ma:indexed="true" ma:default="" ma:fieldId="{47705420-c72c-41e6-9638-363c15f08867}" ma:sspId="9f123c60-6d59-4beb-a46f-4c7d903a1f29" ma:termSetId="38a6509f-6434-4600-a55d-8b1cf3dd20ce" ma:anchorId="00000000-0000-0000-0000-000000000000" ma:open="false" ma:isKeyword="false">
      <xsd:complexType>
        <xsd:sequence>
          <xsd:element ref="pc:Terms" minOccurs="0" maxOccurs="1"/>
        </xsd:sequence>
      </xsd:complexType>
    </xsd:element>
    <xsd:element name="fd9a7ee57f924b01b7d14a90c41a2b30" ma:index="21" nillable="true" ma:taxonomy="true" ma:internalName="fd9a7ee57f924b01b7d14a90c41a2b30" ma:taxonomyFieldName="Federal_x0020_Funds" ma:displayName="Federal Funds" ma:indexed="true" ma:default="" ma:fieldId="{fd9a7ee5-7f92-4b01-b7d1-4a90c41a2b30}" ma:sspId="9f123c60-6d59-4beb-a46f-4c7d903a1f29" ma:termSetId="59b740da-49cd-49ac-9060-1828278b1d74" ma:anchorId="00000000-0000-0000-0000-000000000000" ma:open="false" ma:isKeyword="false">
      <xsd:complexType>
        <xsd:sequence>
          <xsd:element ref="pc:Terms" minOccurs="0" maxOccurs="1"/>
        </xsd:sequence>
      </xsd:complexType>
    </xsd:element>
    <xsd:element name="p19f55fd63b94d4f84713f3c84d2a3d0" ma:index="22" nillable="true" ma:taxonomy="true" ma:internalName="p19f55fd63b94d4f84713f3c84d2a3d0" ma:taxonomyFieldName="RTA" ma:displayName="RTA" ma:indexed="true" ma:default="" ma:fieldId="{919f55fd-63b9-4d4f-8471-3f3c84d2a3d0}" ma:sspId="9f123c60-6d59-4beb-a46f-4c7d903a1f29" ma:termSetId="e54120e9-ad1c-48f6-8ab9-7d5d6d112ae3" ma:anchorId="00000000-0000-0000-0000-000000000000" ma:open="false" ma:isKeyword="false">
      <xsd:complexType>
        <xsd:sequence>
          <xsd:element ref="pc:Terms" minOccurs="0" maxOccurs="1"/>
        </xsd:sequence>
      </xsd:complexType>
    </xsd:element>
    <xsd:element name="hdd1be31fe3a4525b8335bbe1c36fd26" ma:index="23" nillable="true" ma:taxonomy="true" ma:internalName="hdd1be31fe3a4525b8335bbe1c36fd26" ma:taxonomyFieldName="Compliance" ma:displayName="Compliance" ma:indexed="true" ma:default="" ma:fieldId="{1dd1be31-fe3a-4525-b833-5bbe1c36fd26}" ma:sspId="9f123c60-6d59-4beb-a46f-4c7d903a1f29" ma:termSetId="5de8936e-12b5-45ac-bcca-f20bf37db4b0" ma:anchorId="00000000-0000-0000-0000-000000000000" ma:open="false" ma:isKeyword="false">
      <xsd:complexType>
        <xsd:sequence>
          <xsd:element ref="pc:Terms" minOccurs="0" maxOccurs="1"/>
        </xsd:sequence>
      </xsd:complex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Location" ma:index="33" nillable="true" ma:displayName="Location" ma:indexed="true" ma:internalName="MediaServiceLocation" ma:readOnly="true">
      <xsd:simpleType>
        <xsd:restriction base="dms:Text"/>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aadd75-e186-4322-9b54-5787e7a4fe4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0745cfc-0ea5-4120-bd07-86969bbba8fc}" ma:internalName="TaxCatchAll" ma:showField="CatchAllData" ma:web="09aadd75-e186-4322-9b54-5787e7a4fe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egacyFolder xmlns="baf2adf7-7176-4c52-af72-9e66e5d87139" xsi:nil="true"/>
    <General xmlns="baf2adf7-7176-4c52-af72-9e66e5d87139" xsi:nil="true"/>
    <TBD xmlns="baf2adf7-7176-4c52-af72-9e66e5d87139" xsi:nil="true"/>
    <k7705420c72c41e69638363c15f08867 xmlns="baf2adf7-7176-4c52-af72-9e66e5d87139">
      <Terms xmlns="http://schemas.microsoft.com/office/infopath/2007/PartnerControls"/>
    </k7705420c72c41e69638363c15f08867>
    <TaxCatchAll xmlns="09aadd75-e186-4322-9b54-5787e7a4fe41" xsi:nil="true"/>
    <lcf76f155ced4ddcb4097134ff3c332f xmlns="baf2adf7-7176-4c52-af72-9e66e5d87139">
      <Terms xmlns="http://schemas.microsoft.com/office/infopath/2007/PartnerControls"/>
    </lcf76f155ced4ddcb4097134ff3c332f>
    <AssetManagement xmlns="baf2adf7-7176-4c52-af72-9e66e5d87139" xsi:nil="true"/>
    <MobilityMatters xmlns="baf2adf7-7176-4c52-af72-9e66e5d87139" xsi:nil="true"/>
    <p19f55fd63b94d4f84713f3c84d2a3d0 xmlns="baf2adf7-7176-4c52-af72-9e66e5d87139">
      <Terms xmlns="http://schemas.microsoft.com/office/infopath/2007/PartnerControls"/>
    </p19f55fd63b94d4f84713f3c84d2a3d0>
    <hdd1be31fe3a4525b8335bbe1c36fd26 xmlns="baf2adf7-7176-4c52-af72-9e66e5d87139">
      <Terms xmlns="http://schemas.microsoft.com/office/infopath/2007/PartnerControls"/>
    </hdd1be31fe3a4525b8335bbe1c36fd26>
    <fd9a7ee57f924b01b7d14a90c41a2b30 xmlns="baf2adf7-7176-4c52-af72-9e66e5d87139">
      <Terms xmlns="http://schemas.microsoft.com/office/infopath/2007/PartnerControls"/>
    </fd9a7ee57f924b01b7d14a90c41a2b30>
    <SharedWithUsers xmlns="09aadd75-e186-4322-9b54-5787e7a4fe41">
      <UserInfo>
        <DisplayName>Richmond, Lauren (DOT)</DisplayName>
        <AccountId>19</AccountId>
        <AccountType/>
      </UserInfo>
      <UserInfo>
        <DisplayName>Batista, Maria (DTA)</DisplayName>
        <AccountId>3598</AccountId>
        <AccountType/>
      </UserInfo>
      <UserInfo>
        <DisplayName>Schiavone, Thomas (DOT)</DisplayName>
        <AccountId>16</AccountId>
        <AccountType/>
      </UserInfo>
      <UserInfo>
        <DisplayName>Fichtenbaum, Rachel (DOT)</DisplayName>
        <AccountId>43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F53496-0F0E-4AFF-A611-08610D5419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f2adf7-7176-4c52-af72-9e66e5d87139"/>
    <ds:schemaRef ds:uri="09aadd75-e186-4322-9b54-5787e7a4fe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D81607-5A63-45D8-AAB0-CCCEFF3F1F70}">
  <ds:schemaRefs>
    <ds:schemaRef ds:uri="http://schemas.microsoft.com/office/2006/metadata/properties"/>
    <ds:schemaRef ds:uri="http://schemas.microsoft.com/office/infopath/2007/PartnerControls"/>
    <ds:schemaRef ds:uri="baf2adf7-7176-4c52-af72-9e66e5d87139"/>
    <ds:schemaRef ds:uri="09aadd75-e186-4322-9b54-5787e7a4fe41"/>
  </ds:schemaRefs>
</ds:datastoreItem>
</file>

<file path=customXml/itemProps3.xml><?xml version="1.0" encoding="utf-8"?>
<ds:datastoreItem xmlns:ds="http://schemas.openxmlformats.org/officeDocument/2006/customXml" ds:itemID="{F6B89FE7-F99E-4117-AFCD-3B830BBCB3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FY26 TMA grant budget</vt:lpstr>
      <vt:lpstr>FY26 TMA Grant Invoice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Budget for the Regional Transit Innovation Grant</dc:title>
  <dc:subject/>
  <dc:creator>Fichtenbaum, Rachel (DOT)</dc:creator>
  <cp:keywords/>
  <dc:description/>
  <cp:lastModifiedBy>Lovice, Michael A. (DOT)</cp:lastModifiedBy>
  <cp:revision/>
  <dcterms:created xsi:type="dcterms:W3CDTF">2023-08-29T14:29:41Z</dcterms:created>
  <dcterms:modified xsi:type="dcterms:W3CDTF">2025-02-04T17:00:33Z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0x010100C0B0798A948CEC439D7B85015270053C</vt:lpwstr>
  </property>
  <property fmtid="{D5CDD505-2E9C-101B-9397-08002B2CF9AE}" pid="3" name="MediaServiceImageTags">
    <vt:lpwstr/>
  </property>
  <property fmtid="{D5CDD505-2E9C-101B-9397-08002B2CF9AE}" pid="4" name="RTA">
    <vt:lpwstr/>
  </property>
  <property fmtid="{D5CDD505-2E9C-101B-9397-08002B2CF9AE}" pid="5" name="Federal Funds">
    <vt:lpwstr/>
  </property>
  <property fmtid="{D5CDD505-2E9C-101B-9397-08002B2CF9AE}" pid="6" name="Fiscal Year **">
    <vt:lpwstr/>
  </property>
  <property fmtid="{D5CDD505-2E9C-101B-9397-08002B2CF9AE}" pid="7" name="Compliance">
    <vt:lpwstr/>
  </property>
  <property fmtid="{D5CDD505-2E9C-101B-9397-08002B2CF9AE}" pid="8" name="Fiscal_x0020_Year_x0020__x002a__x002a_">
    <vt:lpwstr/>
  </property>
  <property fmtid="{D5CDD505-2E9C-101B-9397-08002B2CF9AE}" pid="9" name="Federal_x0020_Funds">
    <vt:lpwstr/>
  </property>
</Properties>
</file>