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nthony.Lucivero\Downloads\"/>
    </mc:Choice>
  </mc:AlternateContent>
  <xr:revisionPtr revIDLastSave="0" documentId="13_ncr:1_{F4B294CA-5249-4C05-9D71-1871670E02DD}" xr6:coauthVersionLast="47" xr6:coauthVersionMax="47" xr10:uidLastSave="{00000000-0000-0000-0000-000000000000}"/>
  <bookViews>
    <workbookView xWindow="25974" yWindow="-109" windowWidth="34995" windowHeight="19060" firstSheet="2" activeTab="2" xr2:uid="{4FBAB229-9264-4DEC-9010-3F4FB972F7F6}"/>
  </bookViews>
  <sheets>
    <sheet name="TIPS" sheetId="5" r:id="rId1"/>
    <sheet name="INSTRUCTIONS" sheetId="7" r:id="rId2"/>
    <sheet name="SCOPE_BUDGET_REQUIRED" sheetId="1" r:id="rId3"/>
    <sheet name="BUDGET EXAMPLE" sheetId="2" state="hidden" r:id="rId4"/>
    <sheet name="BUDGET DETAIL_REQUIRED" sheetId="6" r:id="rId5"/>
    <sheet name="TRAININGS_CONF" sheetId="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6" l="1"/>
  <c r="G11" i="6"/>
  <c r="R86" i="6"/>
  <c r="R81" i="6"/>
  <c r="R82" i="6"/>
  <c r="R83" i="6"/>
  <c r="R84" i="6"/>
  <c r="R80" i="6"/>
  <c r="R77" i="6"/>
  <c r="R72" i="6"/>
  <c r="R73" i="6"/>
  <c r="R74" i="6"/>
  <c r="R75" i="6"/>
  <c r="R71" i="6"/>
  <c r="R69" i="6"/>
  <c r="R64" i="6"/>
  <c r="R65" i="6"/>
  <c r="R66" i="6"/>
  <c r="R67" i="6"/>
  <c r="R63" i="6"/>
  <c r="R59" i="6"/>
  <c r="R54" i="6"/>
  <c r="R55" i="6"/>
  <c r="R56" i="6"/>
  <c r="R57" i="6"/>
  <c r="R53" i="6"/>
  <c r="R51" i="6"/>
  <c r="R46" i="6"/>
  <c r="R47" i="6"/>
  <c r="R48" i="6"/>
  <c r="R49" i="6"/>
  <c r="R45" i="6"/>
  <c r="R36" i="6"/>
  <c r="R37" i="6"/>
  <c r="R38" i="6"/>
  <c r="R39" i="6"/>
  <c r="R35" i="6"/>
  <c r="R25" i="6"/>
  <c r="R33" i="6"/>
  <c r="R28" i="6"/>
  <c r="R29" i="6"/>
  <c r="R30" i="6"/>
  <c r="R31" i="6"/>
  <c r="R27" i="6"/>
  <c r="R20" i="6"/>
  <c r="R21" i="6"/>
  <c r="R22" i="6"/>
  <c r="R23" i="6"/>
  <c r="R19" i="6"/>
  <c r="I79" i="1"/>
  <c r="H74" i="1"/>
  <c r="H75" i="1"/>
  <c r="H76" i="1"/>
  <c r="H77" i="1"/>
  <c r="H73" i="1"/>
  <c r="H79" i="1" s="1"/>
  <c r="I70" i="1"/>
  <c r="H65" i="1"/>
  <c r="H66" i="1"/>
  <c r="H67" i="1"/>
  <c r="H68" i="1"/>
  <c r="H64" i="1"/>
  <c r="I62" i="1"/>
  <c r="I71" i="1" s="1"/>
  <c r="H57" i="1"/>
  <c r="H58" i="1"/>
  <c r="H59" i="1"/>
  <c r="H60" i="1"/>
  <c r="H56" i="1"/>
  <c r="I52" i="1"/>
  <c r="H47" i="1"/>
  <c r="H48" i="1"/>
  <c r="H49" i="1"/>
  <c r="H50" i="1"/>
  <c r="H46" i="1"/>
  <c r="I44" i="1"/>
  <c r="I53" i="1" s="1"/>
  <c r="H39" i="1"/>
  <c r="H40" i="1"/>
  <c r="H41" i="1"/>
  <c r="H42" i="1"/>
  <c r="H38" i="1"/>
  <c r="I34" i="1"/>
  <c r="H29" i="1"/>
  <c r="H30" i="1"/>
  <c r="H31" i="1"/>
  <c r="H32" i="1"/>
  <c r="H28" i="1"/>
  <c r="H21" i="1" l="1"/>
  <c r="H22" i="1"/>
  <c r="H23" i="1"/>
  <c r="H24" i="1"/>
  <c r="H20" i="1"/>
  <c r="I26" i="1"/>
  <c r="J18" i="1"/>
  <c r="I18" i="1"/>
  <c r="I35" i="1" s="1"/>
  <c r="I82" i="1" s="1"/>
  <c r="H13" i="1"/>
  <c r="H14" i="1"/>
  <c r="H15" i="1"/>
  <c r="H16" i="1"/>
  <c r="H12" i="1"/>
  <c r="H18" i="1" s="1"/>
  <c r="K74" i="1" l="1"/>
  <c r="K75" i="1"/>
  <c r="K76" i="1"/>
  <c r="K77" i="1"/>
  <c r="K73" i="1"/>
  <c r="K65" i="1"/>
  <c r="K66" i="1"/>
  <c r="K67" i="1"/>
  <c r="K68" i="1"/>
  <c r="K64" i="1"/>
  <c r="K57" i="1"/>
  <c r="K58" i="1"/>
  <c r="K59" i="1"/>
  <c r="K60" i="1"/>
  <c r="K56" i="1"/>
  <c r="K47" i="1"/>
  <c r="K48" i="1"/>
  <c r="K49" i="1"/>
  <c r="K50" i="1"/>
  <c r="K46" i="1"/>
  <c r="K39" i="1"/>
  <c r="K40" i="1"/>
  <c r="K41" i="1"/>
  <c r="K42" i="1"/>
  <c r="K38" i="1"/>
  <c r="K44" i="1" s="1"/>
  <c r="K29" i="1"/>
  <c r="K30" i="1"/>
  <c r="K31" i="1"/>
  <c r="K32" i="1"/>
  <c r="K28" i="1"/>
  <c r="K34" i="1" s="1"/>
  <c r="K21" i="1"/>
  <c r="K22" i="1"/>
  <c r="K23" i="1"/>
  <c r="K24" i="1"/>
  <c r="K20" i="1"/>
  <c r="K13" i="1"/>
  <c r="K14" i="1"/>
  <c r="K15" i="1"/>
  <c r="K16" i="1"/>
  <c r="J79" i="1"/>
  <c r="J70" i="1"/>
  <c r="J62" i="1"/>
  <c r="J52" i="1"/>
  <c r="J44" i="1"/>
  <c r="J53" i="1" s="1"/>
  <c r="J34" i="1"/>
  <c r="J26" i="1"/>
  <c r="J35" i="1" s="1"/>
  <c r="Q84" i="6"/>
  <c r="K84" i="6"/>
  <c r="I84" i="6"/>
  <c r="G84" i="6"/>
  <c r="E84" i="6"/>
  <c r="C84" i="6"/>
  <c r="Q83" i="6"/>
  <c r="K83" i="6"/>
  <c r="I83" i="6"/>
  <c r="G83" i="6"/>
  <c r="E83" i="6"/>
  <c r="C83" i="6"/>
  <c r="Q82" i="6"/>
  <c r="K82" i="6"/>
  <c r="I82" i="6"/>
  <c r="G82" i="6"/>
  <c r="E82" i="6"/>
  <c r="C82" i="6"/>
  <c r="Q81" i="6"/>
  <c r="K81" i="6"/>
  <c r="I81" i="6"/>
  <c r="G81" i="6"/>
  <c r="E81" i="6"/>
  <c r="C81" i="6"/>
  <c r="Q80" i="6"/>
  <c r="K80" i="6"/>
  <c r="I80" i="6"/>
  <c r="G80" i="6"/>
  <c r="E80" i="6"/>
  <c r="C80" i="6"/>
  <c r="Q75" i="6"/>
  <c r="K75" i="6"/>
  <c r="I75" i="6"/>
  <c r="G75" i="6"/>
  <c r="E75" i="6"/>
  <c r="C75" i="6"/>
  <c r="Q74" i="6"/>
  <c r="K74" i="6"/>
  <c r="I74" i="6"/>
  <c r="G74" i="6"/>
  <c r="E74" i="6"/>
  <c r="C74" i="6"/>
  <c r="Q73" i="6"/>
  <c r="K73" i="6"/>
  <c r="I73" i="6"/>
  <c r="G73" i="6"/>
  <c r="E73" i="6"/>
  <c r="C73" i="6"/>
  <c r="L73" i="6" s="1"/>
  <c r="Q72" i="6"/>
  <c r="K72" i="6"/>
  <c r="I72" i="6"/>
  <c r="G72" i="6"/>
  <c r="E72" i="6"/>
  <c r="C72" i="6"/>
  <c r="L72" i="6" s="1"/>
  <c r="Q71" i="6"/>
  <c r="K71" i="6"/>
  <c r="I71" i="6"/>
  <c r="G71" i="6"/>
  <c r="E71" i="6"/>
  <c r="C71" i="6"/>
  <c r="Q67" i="6"/>
  <c r="K67" i="6"/>
  <c r="I67" i="6"/>
  <c r="G67" i="6"/>
  <c r="E67" i="6"/>
  <c r="C67" i="6"/>
  <c r="Q66" i="6"/>
  <c r="K66" i="6"/>
  <c r="I66" i="6"/>
  <c r="G66" i="6"/>
  <c r="E66" i="6"/>
  <c r="C66" i="6"/>
  <c r="L66" i="6" s="1"/>
  <c r="Q65" i="6"/>
  <c r="K65" i="6"/>
  <c r="I65" i="6"/>
  <c r="G65" i="6"/>
  <c r="E65" i="6"/>
  <c r="C65" i="6"/>
  <c r="L65" i="6" s="1"/>
  <c r="Q64" i="6"/>
  <c r="K64" i="6"/>
  <c r="I64" i="6"/>
  <c r="G64" i="6"/>
  <c r="E64" i="6"/>
  <c r="C64" i="6"/>
  <c r="Q63" i="6"/>
  <c r="K63" i="6"/>
  <c r="I63" i="6"/>
  <c r="G63" i="6"/>
  <c r="E63" i="6"/>
  <c r="C63" i="6"/>
  <c r="Q57" i="6"/>
  <c r="K57" i="6"/>
  <c r="I57" i="6"/>
  <c r="G57" i="6"/>
  <c r="E57" i="6"/>
  <c r="C57" i="6"/>
  <c r="L57" i="6" s="1"/>
  <c r="Q56" i="6"/>
  <c r="K56" i="6"/>
  <c r="I56" i="6"/>
  <c r="G56" i="6"/>
  <c r="E56" i="6"/>
  <c r="C56" i="6"/>
  <c r="L56" i="6" s="1"/>
  <c r="Q55" i="6"/>
  <c r="K55" i="6"/>
  <c r="I55" i="6"/>
  <c r="G55" i="6"/>
  <c r="E55" i="6"/>
  <c r="C55" i="6"/>
  <c r="Q54" i="6"/>
  <c r="K54" i="6"/>
  <c r="I54" i="6"/>
  <c r="G54" i="6"/>
  <c r="E54" i="6"/>
  <c r="C54" i="6"/>
  <c r="Q53" i="6"/>
  <c r="K53" i="6"/>
  <c r="I53" i="6"/>
  <c r="G53" i="6"/>
  <c r="E53" i="6"/>
  <c r="C53" i="6"/>
  <c r="L53" i="6" s="1"/>
  <c r="Q49" i="6"/>
  <c r="K49" i="6"/>
  <c r="I49" i="6"/>
  <c r="G49" i="6"/>
  <c r="E49" i="6"/>
  <c r="C49" i="6"/>
  <c r="L49" i="6" s="1"/>
  <c r="Q48" i="6"/>
  <c r="K48" i="6"/>
  <c r="I48" i="6"/>
  <c r="G48" i="6"/>
  <c r="E48" i="6"/>
  <c r="C48" i="6"/>
  <c r="Q47" i="6"/>
  <c r="K47" i="6"/>
  <c r="I47" i="6"/>
  <c r="G47" i="6"/>
  <c r="E47" i="6"/>
  <c r="C47" i="6"/>
  <c r="Q46" i="6"/>
  <c r="K46" i="6"/>
  <c r="I46" i="6"/>
  <c r="G46" i="6"/>
  <c r="E46" i="6"/>
  <c r="C46" i="6"/>
  <c r="L46" i="6" s="1"/>
  <c r="Q45" i="6"/>
  <c r="K45" i="6"/>
  <c r="I45" i="6"/>
  <c r="G45" i="6"/>
  <c r="E45" i="6"/>
  <c r="C45" i="6"/>
  <c r="L45" i="6" s="1"/>
  <c r="Q39" i="6"/>
  <c r="K39" i="6"/>
  <c r="I39" i="6"/>
  <c r="G39" i="6"/>
  <c r="E39" i="6"/>
  <c r="C39" i="6"/>
  <c r="Q38" i="6"/>
  <c r="K38" i="6"/>
  <c r="I38" i="6"/>
  <c r="G38" i="6"/>
  <c r="E38" i="6"/>
  <c r="C38" i="6"/>
  <c r="Q37" i="6"/>
  <c r="K37" i="6"/>
  <c r="I37" i="6"/>
  <c r="G37" i="6"/>
  <c r="E37" i="6"/>
  <c r="C37" i="6"/>
  <c r="L37" i="6" s="1"/>
  <c r="Q36" i="6"/>
  <c r="K36" i="6"/>
  <c r="I36" i="6"/>
  <c r="G36" i="6"/>
  <c r="E36" i="6"/>
  <c r="C36" i="6"/>
  <c r="L36" i="6" s="1"/>
  <c r="Q35" i="6"/>
  <c r="K35" i="6"/>
  <c r="I35" i="6"/>
  <c r="G35" i="6"/>
  <c r="E35" i="6"/>
  <c r="C35" i="6"/>
  <c r="Q31" i="6"/>
  <c r="K31" i="6"/>
  <c r="I31" i="6"/>
  <c r="G31" i="6"/>
  <c r="E31" i="6"/>
  <c r="C31" i="6"/>
  <c r="Q30" i="6"/>
  <c r="K30" i="6"/>
  <c r="I30" i="6"/>
  <c r="G30" i="6"/>
  <c r="E30" i="6"/>
  <c r="C30" i="6"/>
  <c r="L30" i="6" s="1"/>
  <c r="Q29" i="6"/>
  <c r="K29" i="6"/>
  <c r="I29" i="6"/>
  <c r="G29" i="6"/>
  <c r="E29" i="6"/>
  <c r="C29" i="6"/>
  <c r="L29" i="6" s="1"/>
  <c r="Q28" i="6"/>
  <c r="K28" i="6"/>
  <c r="I28" i="6"/>
  <c r="G28" i="6"/>
  <c r="E28" i="6"/>
  <c r="C28" i="6"/>
  <c r="Q27" i="6"/>
  <c r="K27" i="6"/>
  <c r="I27" i="6"/>
  <c r="G27" i="6"/>
  <c r="E27" i="6"/>
  <c r="C27" i="6"/>
  <c r="Q23" i="6"/>
  <c r="K23" i="6"/>
  <c r="I23" i="6"/>
  <c r="G23" i="6"/>
  <c r="E23" i="6"/>
  <c r="C23" i="6"/>
  <c r="L23" i="6" s="1"/>
  <c r="Q22" i="6"/>
  <c r="K22" i="6"/>
  <c r="I22" i="6"/>
  <c r="G22" i="6"/>
  <c r="E22" i="6"/>
  <c r="C22" i="6"/>
  <c r="L22" i="6" s="1"/>
  <c r="Q21" i="6"/>
  <c r="K21" i="6"/>
  <c r="I21" i="6"/>
  <c r="G21" i="6"/>
  <c r="E21" i="6"/>
  <c r="C21" i="6"/>
  <c r="Q20" i="6"/>
  <c r="K20" i="6"/>
  <c r="I20" i="6"/>
  <c r="G20" i="6"/>
  <c r="E20" i="6"/>
  <c r="C20" i="6"/>
  <c r="Q19" i="6"/>
  <c r="K19" i="6"/>
  <c r="I19" i="6"/>
  <c r="G19" i="6"/>
  <c r="E19" i="6"/>
  <c r="C19" i="6"/>
  <c r="L19" i="6" s="1"/>
  <c r="Q15" i="6"/>
  <c r="K15" i="6"/>
  <c r="I15" i="6"/>
  <c r="G15" i="6"/>
  <c r="E15" i="6"/>
  <c r="C15" i="6"/>
  <c r="L15" i="6" s="1"/>
  <c r="R15" i="6" s="1"/>
  <c r="Q14" i="6"/>
  <c r="K14" i="6"/>
  <c r="I14" i="6"/>
  <c r="G14" i="6"/>
  <c r="E14" i="6"/>
  <c r="C14" i="6"/>
  <c r="Q13" i="6"/>
  <c r="K13" i="6"/>
  <c r="I13" i="6"/>
  <c r="G13" i="6"/>
  <c r="E13" i="6"/>
  <c r="C13" i="6"/>
  <c r="Q12" i="6"/>
  <c r="K12" i="6"/>
  <c r="I12" i="6"/>
  <c r="G12" i="6"/>
  <c r="E12" i="6"/>
  <c r="C12" i="6"/>
  <c r="L12" i="6" s="1"/>
  <c r="R12" i="6" s="1"/>
  <c r="Q11" i="6"/>
  <c r="K11" i="6"/>
  <c r="I11" i="6"/>
  <c r="E11" i="6"/>
  <c r="L11" i="6"/>
  <c r="R11" i="6" s="1"/>
  <c r="R17" i="6" s="1"/>
  <c r="R55" i="2"/>
  <c r="R54" i="2"/>
  <c r="F54" i="2"/>
  <c r="F53" i="2"/>
  <c r="H53" i="2"/>
  <c r="J53" i="2"/>
  <c r="L53" i="2"/>
  <c r="Q53" i="2"/>
  <c r="R53" i="2"/>
  <c r="Q52" i="2"/>
  <c r="L52" i="2"/>
  <c r="J52" i="2"/>
  <c r="H52" i="2"/>
  <c r="F52" i="2"/>
  <c r="R52" i="2" s="1"/>
  <c r="Q49" i="2"/>
  <c r="L49" i="2"/>
  <c r="J49" i="2"/>
  <c r="H49" i="2"/>
  <c r="F49" i="2"/>
  <c r="R49" i="2" s="1"/>
  <c r="R50" i="2" s="1"/>
  <c r="R56" i="2" s="1"/>
  <c r="Q46" i="2"/>
  <c r="L46" i="2"/>
  <c r="J46" i="2"/>
  <c r="H46" i="2"/>
  <c r="F46" i="2"/>
  <c r="R46" i="2" s="1"/>
  <c r="R47" i="2" s="1"/>
  <c r="Q17" i="2"/>
  <c r="L17" i="2"/>
  <c r="J17" i="2"/>
  <c r="H17" i="2"/>
  <c r="F17" i="2"/>
  <c r="R17" i="2" s="1"/>
  <c r="Q28" i="2"/>
  <c r="L28" i="2"/>
  <c r="J28" i="2"/>
  <c r="H28" i="2"/>
  <c r="F28" i="2"/>
  <c r="R28" i="2" s="1"/>
  <c r="Q27" i="2"/>
  <c r="L27" i="2"/>
  <c r="J27" i="2"/>
  <c r="H27" i="2"/>
  <c r="F27" i="2"/>
  <c r="R27" i="2" s="1"/>
  <c r="Q26" i="2"/>
  <c r="L26" i="2"/>
  <c r="J26" i="2"/>
  <c r="H26" i="2"/>
  <c r="F26" i="2"/>
  <c r="R26" i="2" s="1"/>
  <c r="Q34" i="2"/>
  <c r="L34" i="2"/>
  <c r="J34" i="2"/>
  <c r="H34" i="2"/>
  <c r="F34" i="2"/>
  <c r="Q22" i="2"/>
  <c r="L22" i="2"/>
  <c r="J22" i="2"/>
  <c r="H22" i="2"/>
  <c r="F22" i="2"/>
  <c r="R22" i="2" s="1"/>
  <c r="Q58" i="2"/>
  <c r="L58" i="2"/>
  <c r="J58" i="2"/>
  <c r="H58" i="2"/>
  <c r="F58" i="2"/>
  <c r="R58" i="2" s="1"/>
  <c r="R59" i="2" s="1"/>
  <c r="Q43" i="2"/>
  <c r="L43" i="2"/>
  <c r="J43" i="2"/>
  <c r="H43" i="2"/>
  <c r="F43" i="2"/>
  <c r="R43" i="2" s="1"/>
  <c r="R44" i="2" s="1"/>
  <c r="Q40" i="2"/>
  <c r="L40" i="2"/>
  <c r="J40" i="2"/>
  <c r="H40" i="2"/>
  <c r="F40" i="2"/>
  <c r="R40" i="2" s="1"/>
  <c r="Q39" i="2"/>
  <c r="L39" i="2"/>
  <c r="J39" i="2"/>
  <c r="H39" i="2"/>
  <c r="F39" i="2"/>
  <c r="R39" i="2" s="1"/>
  <c r="R41" i="2" s="1"/>
  <c r="R34" i="2"/>
  <c r="Q33" i="2"/>
  <c r="L33" i="2"/>
  <c r="J33" i="2"/>
  <c r="H33" i="2"/>
  <c r="F33" i="2"/>
  <c r="R33" i="2" s="1"/>
  <c r="R35" i="2" s="1"/>
  <c r="R36" i="2" s="1"/>
  <c r="Q23" i="2"/>
  <c r="L23" i="2"/>
  <c r="J23" i="2"/>
  <c r="H23" i="2"/>
  <c r="F23" i="2"/>
  <c r="R23" i="2" s="1"/>
  <c r="Q21" i="2"/>
  <c r="L21" i="2"/>
  <c r="J21" i="2"/>
  <c r="H21" i="2"/>
  <c r="F21" i="2"/>
  <c r="R21" i="2" s="1"/>
  <c r="R24" i="2" s="1"/>
  <c r="Q18" i="2"/>
  <c r="L18" i="2"/>
  <c r="J18" i="2"/>
  <c r="H18" i="2"/>
  <c r="F18" i="2"/>
  <c r="R18" i="2" s="1"/>
  <c r="Q12" i="2"/>
  <c r="L12" i="2"/>
  <c r="J12" i="2"/>
  <c r="H12" i="2"/>
  <c r="F12" i="2"/>
  <c r="R12" i="2" s="1"/>
  <c r="Q11" i="2"/>
  <c r="L11" i="2"/>
  <c r="J11" i="2"/>
  <c r="H11" i="2"/>
  <c r="F11" i="2"/>
  <c r="R11" i="2" s="1"/>
  <c r="R13" i="2" s="1"/>
  <c r="K70" i="1" l="1"/>
  <c r="L21" i="6"/>
  <c r="L28" i="6"/>
  <c r="L39" i="6"/>
  <c r="L48" i="6"/>
  <c r="L55" i="6"/>
  <c r="L64" i="6"/>
  <c r="L71" i="6"/>
  <c r="L75" i="6"/>
  <c r="L35" i="6"/>
  <c r="L13" i="6"/>
  <c r="R13" i="6" s="1"/>
  <c r="L20" i="6"/>
  <c r="L27" i="6"/>
  <c r="L31" i="6"/>
  <c r="L38" i="6"/>
  <c r="L47" i="6"/>
  <c r="L54" i="6"/>
  <c r="L63" i="6"/>
  <c r="L67" i="6"/>
  <c r="L74" i="6"/>
  <c r="L14" i="6"/>
  <c r="R14" i="6" s="1"/>
  <c r="K79" i="1"/>
  <c r="J71" i="1"/>
  <c r="J82" i="1" s="1"/>
  <c r="K52" i="1"/>
  <c r="K62" i="1"/>
  <c r="K71" i="1" s="1"/>
  <c r="K26" i="1"/>
  <c r="K12" i="1"/>
  <c r="K18" i="1" s="1"/>
  <c r="K35" i="1" s="1"/>
  <c r="R19" i="2"/>
  <c r="R14" i="2"/>
  <c r="R29" i="2"/>
  <c r="H34" i="1"/>
  <c r="R41" i="6" l="1"/>
  <c r="K53" i="1"/>
  <c r="K82" i="1" s="1"/>
  <c r="R30" i="2"/>
  <c r="R62" i="2"/>
  <c r="H62" i="1"/>
  <c r="H52" i="1"/>
  <c r="H70" i="1"/>
  <c r="H26" i="1"/>
  <c r="H35" i="1" s="1"/>
  <c r="H44" i="1"/>
  <c r="H53" i="1" s="1"/>
  <c r="R78" i="6" l="1"/>
  <c r="R60" i="6"/>
  <c r="R42" i="6"/>
  <c r="R89" i="6" s="1"/>
  <c r="H71" i="1"/>
  <c r="H8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tc={231E6BBC-9B49-4AD1-BF33-1FB15B759FBE}</author>
  </authors>
  <commentList>
    <comment ref="B16" authorId="0" shapeId="0" xr:uid="{231E6BBC-9B49-4AD1-BF33-1FB15B759FBE}">
      <text>
        <t>[Threaded comment]
Your version of Excel allows you to read this threaded comment; however, any edits to it will get removed if the file is opened in a newer version of Excel. Learn more: https://go.microsoft.com/fwlink/?linkid=870924
Comment:
    Not sure why this is different colored cells, however, it might be good to make same color as the tab at the bottom for easy reference.
Reply:
    No idea why this was teal... but good idea to relate to tab color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tc={7127072A-BBFA-4498-8D28-D7C220916821}</author>
    <author>tc={0945830B-C4EB-4545-95B9-CAC2348BB6D1}</author>
    <author>tc={A37FD928-98F0-4F15-8A6B-8F42CDDE572A}</author>
  </authors>
  <commentList>
    <comment ref="F5" authorId="0" shapeId="0" xr:uid="{7127072A-BBFA-4498-8D28-D7C220916821}">
      <text>
        <t>[Threaded comment]
Your version of Excel allows you to read this threaded comment; however, any edits to it will get removed if the file is opened in a newer version of Excel. Learn more: https://go.microsoft.com/fwlink/?linkid=870924
Comment:
    Pull from Budget Detail Tab column L</t>
      </text>
    </comment>
    <comment ref="G5" authorId="1" shapeId="0" xr:uid="{0945830B-C4EB-4545-95B9-CAC2348BB6D1}">
      <text>
        <t>[Threaded comment]
Your version of Excel allows you to read this threaded comment; however, any edits to it will get removed if the file is opened in a newer version of Excel. Learn more: https://go.microsoft.com/fwlink/?linkid=870924
Comment:
    Pull from Budget Detail Tab, column Q</t>
      </text>
    </comment>
    <comment ref="I5" authorId="2" shapeId="0" xr:uid="{A37FD928-98F0-4F15-8A6B-8F42CDDE572A}">
      <text>
        <t>[Threaded comment]
Your version of Excel allows you to read this threaded comment; however, any edits to it will get removed if the file is opened in a newer version of Excel. Learn more: https://go.microsoft.com/fwlink/?linkid=870924
Comment:
    See Tips Tab, Accounting for In-kind and Cash Match for more information on calculating.</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tc={6F431254-9EEC-4485-A712-3C52FB6E6EE7}</author>
    <author>tc={168FA4D7-E6AF-4F7B-8705-DD403EAD83D3}</author>
    <author>tc={648A868B-EAAA-4FB4-A24F-B675DAB7F214}</author>
    <author>tc={44A3AC6B-7FC5-4092-ABCA-CABEA130C505}</author>
  </authors>
  <commentList>
    <comment ref="A16" authorId="0" shapeId="0" xr:uid="{6F431254-9EEC-4485-A712-3C52FB6E6EE7}">
      <text>
        <t>[Threaded comment]
Your version of Excel allows you to read this threaded comment; however, any edits to it will get removed if the file is opened in a newer version of Excel. Learn more: https://go.microsoft.com/fwlink/?linkid=870924
Comment:
    Provide list of potential projects, see support info tab</t>
      </text>
    </comment>
    <comment ref="A25" authorId="1" shapeId="0" xr:uid="{168FA4D7-E6AF-4F7B-8705-DD403EAD83D3}">
      <text>
        <t>[Threaded comment]
Your version of Excel allows you to read this threaded comment; however, any edits to it will get removed if the file is opened in a newer version of Excel. Learn more: https://go.microsoft.com/fwlink/?linkid=870924
Comment:
    Provide list of potential towns, see support info tab</t>
      </text>
    </comment>
    <comment ref="A37" authorId="2" shapeId="0" xr:uid="{648A868B-EAAA-4FB4-A24F-B675DAB7F214}">
      <text>
        <t>[Threaded comment]
Your version of Excel allows you to read this threaded comment; however, any edits to it will get removed if the file is opened in a newer version of Excel. Learn more: https://go.microsoft.com/fwlink/?linkid=870924
Comment:
    Maximum allowable budget: 25% of total budget</t>
      </text>
    </comment>
    <comment ref="A51" authorId="3" shapeId="0" xr:uid="{44A3AC6B-7FC5-4092-ABCA-CABEA130C505}">
      <text>
        <t>[Threaded comment]
Your version of Excel allows you to read this threaded comment; however, any edits to it will get removed if the file is opened in a newer version of Excel. Learn more: https://go.microsoft.com/fwlink/?linkid=870924
Comment:
    If this section includes request for funding for training, webinar/ conference, short course, or certificate program, provide additional info as detailed in supporting information tab.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tc={0F510735-C22D-47C5-ABAA-FFE126C5842D}</author>
    <author>Kass, Samantha A (FWE)</author>
  </authors>
  <commentList>
    <comment ref="B6" authorId="0" shapeId="0" xr:uid="{0F510735-C22D-47C5-ABAA-FFE126C5842D}">
      <text>
        <t xml:space="preserve">[Threaded comment]
Your version of Excel allows you to read this threaded comment; however, any edits to it will get removed if the file is opened in a newer version of Excel. Learn more: https://go.microsoft.com/fwlink/?linkid=870924
Comment:
    @Perlman, Allison (FWE) - MVP does list this as Position/Title instead of a name of a person. I think we could still expect this to be: Partnership LPS - Restoration Coordinator @ $xx rate/hr; Non-Profit Org - Crew Leader @xx rate/hr; LPS - Executive Director @xxx rate/hr Community Org Executive Director @x rate/hr. </t>
      </text>
    </comment>
    <comment ref="B7" authorId="1" shapeId="0" xr:uid="{B02929BA-D542-446B-8EAB-80E5EE607CB7}">
      <text>
        <r>
          <rPr>
            <sz val="11"/>
            <color theme="1"/>
            <rFont val="Aptos Narrow"/>
            <family val="2"/>
            <scheme val="minor"/>
          </rPr>
          <t xml:space="preserve">Enter employees labor rate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tc={17A8BEAE-6AA1-4DD0-B964-A54C810ED229}</author>
  </authors>
  <commentList>
    <comment ref="E4" authorId="0" shapeId="0" xr:uid="{17A8BEAE-6AA1-4DD0-B964-A54C810ED229}">
      <text>
        <t>[Threaded comment]
Your version of Excel allows you to read this threaded comment; however, any edits to it will get removed if the file is opened in a newer version of Excel. Learn more: https://go.microsoft.com/fwlink/?linkid=870924
Comment:
    Revise as needed based on guidance</t>
      </text>
    </comment>
  </commentList>
</comments>
</file>

<file path=xl/sharedStrings.xml><?xml version="1.0" encoding="utf-8"?>
<sst xmlns="http://schemas.openxmlformats.org/spreadsheetml/2006/main" count="453" uniqueCount="253">
  <si>
    <t>TIPS FOR A SUCCESSFUL BUDGET</t>
  </si>
  <si>
    <t>Common Problems</t>
  </si>
  <si>
    <t>•</t>
  </si>
  <si>
    <t>Budget not broken down or not detailed</t>
  </si>
  <si>
    <t>Dates missing in Scope Budget Spreadsheet, Columns D and E</t>
  </si>
  <si>
    <t>Errors between Scope Budget Spreadsheet and remainder of application (e.g., total budget amount in spreadsheet is different than other places mentioned in the application)</t>
  </si>
  <si>
    <t xml:space="preserve">Start and end dates of tasks/sub-tasks do not fit within the fiscal year in which the task is placed </t>
  </si>
  <si>
    <t xml:space="preserve">Errors in cell data: Please review spreadsheet and totals to confirm all cells are accurate prior to submission. </t>
  </si>
  <si>
    <t>General Tips</t>
  </si>
  <si>
    <t>Scope of Work/ Budget Data</t>
  </si>
  <si>
    <r>
      <rPr>
        <sz val="11"/>
        <color rgb="FF000000"/>
        <rFont val="Aptos"/>
      </rPr>
      <t xml:space="preserve">The SCOPE_BUDGET and BUDGET DETAIL tabs are </t>
    </r>
    <r>
      <rPr>
        <b/>
        <sz val="11"/>
        <color rgb="FF000000"/>
        <rFont val="Aptos"/>
      </rPr>
      <t>required</t>
    </r>
    <r>
      <rPr>
        <sz val="11"/>
        <color rgb="FF000000"/>
        <rFont val="Aptos"/>
      </rPr>
      <t xml:space="preserve"> for this application to be considered complete. </t>
    </r>
  </si>
  <si>
    <t xml:space="preserve">Scope of work must be aligned with tasks in RFR, Eligible Grant Activities Section 1.9. </t>
  </si>
  <si>
    <t>A restoration coordinator or similar position is required to ensure consistent coordination across the Partnership.</t>
  </si>
  <si>
    <r>
      <rPr>
        <sz val="11"/>
        <color rgb="FF000000"/>
        <rFont val="Aptos Narrow"/>
        <scheme val="minor"/>
      </rPr>
      <t xml:space="preserve">The scope of work should include a brief description outlining the specifics of what will be accomplished at each step of the project/ activity and identify associated deliverables.   This is the process of subdividing the project/ activity into tasks, then into smaller, more manageable components called sub-tasks and actions. See Instructions tab for how to fill out a task list and to add relevant sub-tasks and actions.  Additional project/ activities details may be provided in grant application under  Question 5: Proposed Projects/ Activities Information. </t>
    </r>
    <r>
      <rPr>
        <b/>
        <sz val="11"/>
        <color rgb="FF000000"/>
        <rFont val="Aptos Narrow"/>
        <scheme val="minor"/>
      </rPr>
      <t>Please align numbering in both the application question 5 and the scope of work.</t>
    </r>
  </si>
  <si>
    <t xml:space="preserve">Task 1.1, Action 1.1.1 and 1.1.2 are prefilled.  Please feel free to slightly adjust as needed but recognize this two actions are essential for Partnership coordination and strategic planning. </t>
  </si>
  <si>
    <t xml:space="preserve">If scope of work includes a more generalized action task (ex. advance 30% designs on 1-2 projects), rather than a specific project name, please include potential projects in Application, question 5.  </t>
  </si>
  <si>
    <t>If scope of work/ budget includes request(s) for training, webinars/ conferences,  short courses or certificate programs funding , please include justification infomation for each request stating the nexus with the Partnership Program and how the public benefit of the proposed activity outweighs the private benefit to the non-profit in TRAINING_CONF tab (example provided in tab).  DER will review all requests and issue approval if the request is deemed appropriate.</t>
  </si>
  <si>
    <t>Budget limitations</t>
  </si>
  <si>
    <t xml:space="preserve">Anticipated budgets for FY27  </t>
  </si>
  <si>
    <t>Catalyst Funding anticipated funding range per partnership: $30,000 to $150,000</t>
  </si>
  <si>
    <t>Capacity and Action Funding anticipated funding range per partnership: $100,000 to $250,000</t>
  </si>
  <si>
    <t>Leadership Funding anticipated funding range per partnership: $30,000 to $60,000</t>
  </si>
  <si>
    <t xml:space="preserve">Task 3 is limited to 25% of total budget </t>
  </si>
  <si>
    <t>Accounting for In-kind and Cash Match - OPTIONAL</t>
  </si>
  <si>
    <t xml:space="preserve">Applicants are not required to provide match to be awarded a DER Partnerships Grant. However in-kind and cash matches will be awarded extra points in the scoring criteria. 
</t>
  </si>
  <si>
    <t>Match Budgeting</t>
  </si>
  <si>
    <r>
      <rPr>
        <b/>
        <sz val="11"/>
        <color rgb="FF000000"/>
        <rFont val="Aptos"/>
      </rPr>
      <t xml:space="preserve">
</t>
    </r>
    <r>
      <rPr>
        <sz val="11"/>
        <color rgb="FF000000"/>
        <rFont val="Aptos"/>
      </rPr>
      <t xml:space="preserve">In-kind matching like staff time and volunteer hours, and cash match can be used as matching funds. When determining how many  staff hours will be contributed to the project, consider the function of the staff member and if they will be needed for each task.  </t>
    </r>
  </si>
  <si>
    <t>Calculating In-kind Match</t>
  </si>
  <si>
    <r>
      <rPr>
        <b/>
        <sz val="11"/>
        <color rgb="FF000000"/>
        <rFont val="Aptos"/>
      </rPr>
      <t xml:space="preserve">
</t>
    </r>
    <r>
      <rPr>
        <sz val="11"/>
        <color rgb="FF000000"/>
        <rFont val="Aptos"/>
      </rPr>
      <t xml:space="preserve">When determining in-kind match for staff time, you may use the staff's labor rates.  Labor rates should be inclusive of all costs and overhead.  For further details of labor rates, see RFR Section 1.10. </t>
    </r>
  </si>
  <si>
    <t>Calculating Volunteer Match</t>
  </si>
  <si>
    <r>
      <rPr>
        <b/>
        <sz val="11"/>
        <color rgb="FF000000"/>
        <rFont val="Aptos"/>
      </rPr>
      <t xml:space="preserve">
</t>
    </r>
    <r>
      <rPr>
        <sz val="11"/>
        <color rgb="FF000000"/>
        <rFont val="Aptos"/>
      </rPr>
      <t>The value of volunteer hours can be recognized as match if the skill or labor would need to be purchased had it not been volunteered. Consider an hourly rate of a worker needed to fulfill the same function as the volunteer, then multiply that rate by the volunteer’s expected hours. Wage rate estimates by labor category are available from the U.S. Bureau of Labor Statistics (BLS.gov).  Independent Sector (https://independentsector.org/resource/value-of-volunteer-time/), a non-profit industry association group, maintains an updated hourly rate for non-specialized volunteer labor ($34.79 as of April 2025).</t>
    </r>
  </si>
  <si>
    <t>Documentation</t>
  </si>
  <si>
    <r>
      <rPr>
        <b/>
        <sz val="11"/>
        <color rgb="FF000000"/>
        <rFont val="Aptos"/>
      </rPr>
      <t xml:space="preserve">
</t>
    </r>
    <r>
      <rPr>
        <sz val="11"/>
        <color rgb="FF000000"/>
        <rFont val="Aptos"/>
      </rPr>
      <t>If selected for a grant, remember to document staff hours, volunteer hours, and cash matches as part of the progress reporting for reimbursement.  Be sure to establish a process for tracking and documenting in-kind match at the beginning of the project and maintain it throughout.</t>
    </r>
  </si>
  <si>
    <t>Budget considerations for design and construction</t>
  </si>
  <si>
    <t>Design</t>
  </si>
  <si>
    <t xml:space="preserve">
Design and engineering cost will vary based on the type, size, and complexity of the construction project, but an industry rule of thumb is that design and engineering is usually between 5% to 15% of construction cost. </t>
  </si>
  <si>
    <t>Permitting</t>
  </si>
  <si>
    <r>
      <rPr>
        <b/>
        <sz val="11"/>
        <color rgb="FF000000"/>
        <rFont val="Aptos"/>
        <family val="2"/>
      </rPr>
      <t xml:space="preserve">	
</t>
    </r>
    <r>
      <rPr>
        <sz val="11"/>
        <color rgb="FF000000"/>
        <rFont val="Aptos"/>
        <family val="2"/>
      </rPr>
      <t>- The first step in creating a budget for permitting involves having the sufficient level of design (10-30%) to determine the extent of potential impacts, also referred to as the project limits. Remember to include any temporary staging or work areas into the project limits.  
- The second step requires determining whether your project involves regulated resources (e.g., wetlands, protected species, historic resources) and if your project is in a regulatory zone (e.g., Massachusetts coastal zone, FEMA floodplain).  If the answer is yes to either or both questions, then determine the level of effort and permitting timeline required to obtain the necessary permit(s). 
 - If you have questions about what permitting may be required, schedule a pre-application meeting with the regulatory agency involved.
- Create sub-tasks for each permit required.   
- Remember to budget for field data collection, permit application and associated documentation preparation, coordination/meetings with agencies, and time to address requests for additional information.</t>
    </r>
  </si>
  <si>
    <t>Contingency</t>
  </si>
  <si>
    <t xml:space="preserve"> 
For construction projects, applicants may include 5-15% of the construction budget as a "contingency" line to pay for any additional or unexpected costs that may occur over the life of a construction project due to items such as weather delays or higher labor and equipment costs. Grant programs reserve the right to remove contingency funds from the budget before awarding if needed due to limited program budget.</t>
  </si>
  <si>
    <t>REVIEW THE LIST OF INSTRUCTIONS BELOW TO UNDERSTAND HOW TO USE THIS SPREADSHEET</t>
  </si>
  <si>
    <t xml:space="preserve">General Instructions </t>
  </si>
  <si>
    <t>For both Scope_Budget tab andl Budget Detail tab add your Partnership name to the top.</t>
  </si>
  <si>
    <r>
      <rPr>
        <sz val="14"/>
        <color rgb="FF000000"/>
        <rFont val="Aptos"/>
        <family val="2"/>
      </rPr>
      <t>In Scope_Budget and Budget Detail tab spreadsheets,</t>
    </r>
    <r>
      <rPr>
        <b/>
        <sz val="14"/>
        <color rgb="FF000000"/>
        <rFont val="Aptos"/>
        <family val="2"/>
      </rPr>
      <t xml:space="preserve"> yellow cells are for user input</t>
    </r>
    <r>
      <rPr>
        <sz val="14"/>
        <color rgb="FF000000"/>
        <rFont val="Aptos"/>
        <family val="2"/>
      </rPr>
      <t xml:space="preserve">. </t>
    </r>
    <r>
      <rPr>
        <b/>
        <u/>
        <sz val="14"/>
        <color rgb="FFFF0000"/>
        <rFont val="Aptos"/>
        <family val="2"/>
      </rPr>
      <t>Orange and green cells under budget columns contain formulas and should not be altered.</t>
    </r>
  </si>
  <si>
    <t>Scope_Budget Tab Instructions</t>
  </si>
  <si>
    <t xml:space="preserve">Fill out task list and add relevant sub-tasks and actions, description of task,  deliverables, and start and end dates for each. </t>
  </si>
  <si>
    <t xml:space="preserve">
        a. If additional subtasks/ actions are needed, insert additional rows by copying the whole row and click "insert copied cells" to keep formulas intact.
</t>
  </si>
  <si>
    <t xml:space="preserve">        b. If fewer subtasks/ actions are needed, delete extra  
            rows by selecting the whole row and click "Delete" to 
            keep formulas intact.</t>
  </si>
  <si>
    <t xml:space="preserve">        c. Add task scope (Column B) under Description of Task. Describe the work that it will take to complete each task and/or sub-task.  If needed, further task detail can be supplied in Application Question 5.   </t>
  </si>
  <si>
    <t xml:space="preserve">        d. Add approximate start and end dates for each subtask/ action. </t>
  </si>
  <si>
    <t xml:space="preserve">        e. Fill in Total Labor Costs - (Column F) and Total Direct Costs - (Column G).  These items can be pulled from Budget_Detail Tab columns L and Q respectively.  Optional: Fill in Optional In-Kind Match (Column I), and Optional Cash Match (Column J). All these cells are yellow.  Do not enter values into other cells (orange or green) as those are calculated cells.</t>
  </si>
  <si>
    <r>
      <rPr>
        <b/>
        <sz val="14"/>
        <color rgb="FF000000"/>
        <rFont val="Aptos"/>
      </rPr>
      <t xml:space="preserve">A total of 3 Tasks have been provided and correspond with the RFR, see Section 3.5 . Not all tasks must be used. </t>
    </r>
    <r>
      <rPr>
        <sz val="14"/>
        <color rgb="FF000000"/>
        <rFont val="Aptos"/>
      </rPr>
      <t xml:space="preserve">Fill in your tasks, sub-tasks and actions as required. If not all tasks are used, the task can be hidden by selecting all the rows in the task, right click, hide. 
</t>
    </r>
    <r>
      <rPr>
        <i/>
        <sz val="14"/>
        <color rgb="FF000000"/>
        <rFont val="Aptos"/>
      </rPr>
      <t>Note: Make sure there are no numbers entered into hidden rows.</t>
    </r>
  </si>
  <si>
    <r>
      <rPr>
        <b/>
        <sz val="14"/>
        <color rgb="FF000000"/>
        <rFont val="Aptos"/>
      </rPr>
      <t xml:space="preserve">Quality Control (QC) Checks. </t>
    </r>
    <r>
      <rPr>
        <sz val="14"/>
        <color rgb="FF000000"/>
        <rFont val="Aptos"/>
      </rPr>
      <t>Before submission, confirm task totals are equal to the total amount of grant request and total project cost.  This is to verify formulas have not been broken by adding/deleting tasks.</t>
    </r>
  </si>
  <si>
    <t xml:space="preserve"> Budget Detail Tab Instructions</t>
  </si>
  <si>
    <t>Start by performing the same steps above for the Scope_Budget spreadsheet to ensure the tasks and sub-tasks/ actions are the same for both sheets.</t>
  </si>
  <si>
    <r>
      <rPr>
        <b/>
        <sz val="14"/>
        <color rgb="FF000000"/>
        <rFont val="Aptos"/>
      </rPr>
      <t xml:space="preserve">Fill out the  Grant Cost Detail section, including Position/Title, hourly rate, and expected hours for each subtask/ action.                                           
</t>
    </r>
    <r>
      <rPr>
        <i/>
        <sz val="14"/>
        <color rgb="FF000000"/>
        <rFont val="Aptos"/>
      </rPr>
      <t xml:space="preserve">Note: The yellow cells are the only cells that should be filled out.
</t>
    </r>
    <r>
      <rPr>
        <sz val="14"/>
        <color rgb="FF000000"/>
        <rFont val="Aptos"/>
      </rPr>
      <t xml:space="preserve">
</t>
    </r>
  </si>
  <si>
    <r>
      <rPr>
        <b/>
        <sz val="14"/>
        <color rgb="FF000000"/>
        <rFont val="Aptos"/>
      </rPr>
      <t xml:space="preserve">Fill out the Direct Costs section, including unit or quantity and unit cost.                                           
</t>
    </r>
    <r>
      <rPr>
        <i/>
        <sz val="14"/>
        <color rgb="FF000000"/>
        <rFont val="Aptos"/>
      </rPr>
      <t>Note: The yellow cells are the cells that should be filled out.</t>
    </r>
    <r>
      <rPr>
        <b/>
        <sz val="14"/>
        <color rgb="FF000000"/>
        <rFont val="Aptos"/>
      </rPr>
      <t xml:space="preserve"> 
</t>
    </r>
  </si>
  <si>
    <r>
      <t xml:space="preserve">Once "Budget Detail" spreadsheet has been completed, copy and paste values by task in "Scope_Budget" sheet.                            
</t>
    </r>
    <r>
      <rPr>
        <sz val="14"/>
        <rFont val="Aptos"/>
        <family val="2"/>
      </rPr>
      <t xml:space="preserve">In Budget Detail sheet copy Column L (Total Labor Costs) and Column Q(Total Direct Costs) and paste in Scope_Budget sheet Columns F (Total Labor Costs) and G (Total Direct Costs). </t>
    </r>
    <r>
      <rPr>
        <b/>
        <sz val="14"/>
        <rFont val="Aptos"/>
        <family val="2"/>
      </rPr>
      <t xml:space="preserve">
Go through the Scope_Budget tab instructions above to make sure that the tab is completely filled out. The task list should be the same on both tabs.</t>
    </r>
  </si>
  <si>
    <t>Trainings_Conference Tab Instructions</t>
  </si>
  <si>
    <t>If scope of work/ budget includes request(s) for training, webinars/ conferences,  short courses or certificate programs funding, please fill out the Training_Conf Tab.  Information provided should include justification infomation for each request stating the nexus with the Partnership Program and how the public benefit of the proposed activity outweighs the private benefit to the non-profit (example provided in tab). DER will review all requests and issue approval if the request is deemed appropriate.</t>
  </si>
  <si>
    <t>[Insert name of parternship] FY27 Parternship Program Grant:  Scope &amp; Budget</t>
  </si>
  <si>
    <t>Review the list of instructions on the "Instructions" tab to understand how to use this spreadsheet.</t>
  </si>
  <si>
    <t>Scope of Work</t>
  </si>
  <si>
    <t>Budget</t>
  </si>
  <si>
    <t xml:space="preserve">Project Task </t>
  </si>
  <si>
    <t>Description of Task</t>
  </si>
  <si>
    <t>Deliverables</t>
  </si>
  <si>
    <t>Approximate Start Date</t>
  </si>
  <si>
    <t>Approximate End Date</t>
  </si>
  <si>
    <t>Total Labor Costs</t>
  </si>
  <si>
    <t>Total Direct Costs</t>
  </si>
  <si>
    <t>Total Task (Grant)</t>
  </si>
  <si>
    <t>OPTIONAL In-kind Match</t>
  </si>
  <si>
    <t>OPTIONAL Cash Match</t>
  </si>
  <si>
    <t>Total Project Cost</t>
  </si>
  <si>
    <t>Tasks to be Completed by June 30, 2027</t>
  </si>
  <si>
    <t>Task 1: Watershed Planning and Project Identification</t>
  </si>
  <si>
    <t xml:space="preserve">Sub-Task 1.1: Develop/ update Partnership Restoration Action Strategy Plan </t>
  </si>
  <si>
    <t xml:space="preserve"> To conduct watershed-level planning that identifies, evaluates, and prioritizes restoration opportunities to guide future project development and implementation.</t>
  </si>
  <si>
    <t xml:space="preserve">Action 1.1.1 Stakeholder and Partnership Coordination		                                                                      </t>
  </si>
  <si>
    <t xml:space="preserve">•Convene watershed partners at meetings for collaborative planning across Partnership Region;
•Facilitate discussions to establish shared restoration priorities, criteria, updates/ coordination on developing projects, restoration needs and action items.
•Meet with municipalities and others to consider town and regional priorities. </t>
  </si>
  <si>
    <t>Agendas, meeting minutes</t>
  </si>
  <si>
    <t xml:space="preserve">Action 1.1.2 Strategic Planning and Documentation
</t>
  </si>
  <si>
    <t xml:space="preserve">• Prioritize developing projects to advance in collaboration with partners.		                                                                                                                                                                      •Update Implementation Plan as needed to reflect developing projects identified by Partnership and develop short project narratives.
•Track leveraged funding, partnership metrics and document quarterly partnership updates.
•Update partnership coordinated project tracking spreadsheets and funding to improve efficiency and transparency
•1:1 meetings with Partners   </t>
  </si>
  <si>
    <t>Prioritized project lists, Updated Implementation Plan, new project short narratives/ funding pathways/ plan of action timeline, work to date, next steps. Quarterly reports with updated leveraged funding, metrics, and task progress/ completion;</t>
  </si>
  <si>
    <t>Action 1.1.3 [Description]</t>
  </si>
  <si>
    <t>Action 1.1.4 [Description]</t>
  </si>
  <si>
    <t>Action 1.1.5 [Description]</t>
  </si>
  <si>
    <r>
      <rPr>
        <sz val="10"/>
        <rFont val="Aptos"/>
        <family val="2"/>
      </rPr>
      <t>&lt;</t>
    </r>
    <r>
      <rPr>
        <sz val="9"/>
        <rFont val="Aptos"/>
        <family val="2"/>
      </rPr>
      <t xml:space="preserve">  Insert additional rows above if needed</t>
    </r>
  </si>
  <si>
    <t>Total Sub-Task 1 Cost</t>
  </si>
  <si>
    <t>Sub-Task 1.2:  [Description]</t>
  </si>
  <si>
    <t>Action 1.2.1 Updates to Implementation Plan</t>
  </si>
  <si>
    <t>Action 1.2.2 [Description]</t>
  </si>
  <si>
    <t>Action 1.2.3 [Description]</t>
  </si>
  <si>
    <t>Action 1.2.4 [Description]</t>
  </si>
  <si>
    <t>Action 1.2.5 [Description]</t>
  </si>
  <si>
    <t>Total Sub-Task 1.2 Cost</t>
  </si>
  <si>
    <t>Sub-Task 1.3: [Description]</t>
  </si>
  <si>
    <t>Action 1.3.1  [Description]</t>
  </si>
  <si>
    <t>Action 1.3.2  [Description]</t>
  </si>
  <si>
    <t>Action 1.3.3  [Description]</t>
  </si>
  <si>
    <t>Action 1.3.4  [Description]</t>
  </si>
  <si>
    <t>Action 1.3.5  [Description]</t>
  </si>
  <si>
    <t>Total Sub-Task 1.3 Cost</t>
  </si>
  <si>
    <t>Total Task 1 Cost</t>
  </si>
  <si>
    <t>Task 2: Project Coordination and Project Management</t>
  </si>
  <si>
    <t>Sub-Task 2.1: [Description]</t>
  </si>
  <si>
    <t>Action 2.1.1  [Description]</t>
  </si>
  <si>
    <t>Action 2.1.2  [Description]</t>
  </si>
  <si>
    <t>Action 2.1.3  [Description]</t>
  </si>
  <si>
    <t>Action 2.1.4  [Description]</t>
  </si>
  <si>
    <t>Action 2.1.5  [Description]</t>
  </si>
  <si>
    <t>Total Sub-Task 2.1 Cost</t>
  </si>
  <si>
    <t>Sub-Task 2.2:   [Description]</t>
  </si>
  <si>
    <t>Action 2.2.1 [Description]</t>
  </si>
  <si>
    <t>Action 2.2.2 [Description]</t>
  </si>
  <si>
    <t>Action 2.2.3 [Description]</t>
  </si>
  <si>
    <t>Action 2.2.4 [Description]</t>
  </si>
  <si>
    <t>Action 2.2.5 [Description]</t>
  </si>
  <si>
    <t>Total Sub-Task 2.2 Cost</t>
  </si>
  <si>
    <t>Total Task 2 Cost</t>
  </si>
  <si>
    <t>Task 3:   Restoration Technical Assistance (limit 25% of total budget)</t>
  </si>
  <si>
    <t>Total</t>
  </si>
  <si>
    <t>Sub-Task 3.1: [Description]</t>
  </si>
  <si>
    <t>Action 3.1.1 [Description]</t>
  </si>
  <si>
    <t>Action 3.1.2 [Description]</t>
  </si>
  <si>
    <t>Action 3.1.3 [Description]</t>
  </si>
  <si>
    <t>Action 3.1.4 [Description]</t>
  </si>
  <si>
    <t>Action 3.1.5 [Description]</t>
  </si>
  <si>
    <t>Total Sub-Task 3.1 Cost</t>
  </si>
  <si>
    <t>Sub-Task 3.2: [Description]</t>
  </si>
  <si>
    <t>Action 3.2.1  [Description]</t>
  </si>
  <si>
    <t>Action 3.2.2  [Description]</t>
  </si>
  <si>
    <t>Action 3.2.3  [Description]</t>
  </si>
  <si>
    <t>Action 3.2.4  [Description]</t>
  </si>
  <si>
    <t>Action 3.2.5  [Description]</t>
  </si>
  <si>
    <t>Total Sub-Task 3.2 Cost</t>
  </si>
  <si>
    <t>Total Task 3 Cost</t>
  </si>
  <si>
    <t>Other Direct Costs (mileage, travel, presentation materials)</t>
  </si>
  <si>
    <t xml:space="preserve"> Mileage</t>
  </si>
  <si>
    <t>[Description]</t>
  </si>
  <si>
    <t>Total Other Direct Cost</t>
  </si>
  <si>
    <t>Total FY27 Grant</t>
  </si>
  <si>
    <t>[Insert name of parternship] FY26 Parternship Program Grant Scope/Budget</t>
  </si>
  <si>
    <t>Project Task Description</t>
  </si>
  <si>
    <t>Anticipated Start Date</t>
  </si>
  <si>
    <t>Anticipated End Date</t>
  </si>
  <si>
    <t>GRANT COST DETAILS</t>
  </si>
  <si>
    <t>Project Team Hours</t>
  </si>
  <si>
    <t>Direct Costs</t>
  </si>
  <si>
    <t>Lee Colman/ Restoration Program Manager</t>
  </si>
  <si>
    <t>Jaime Spatina/ Wetland Ecologist</t>
  </si>
  <si>
    <t>Jules Rodriguez/ GIS Analyst</t>
  </si>
  <si>
    <t>Robin Shen/ Senior Planner</t>
  </si>
  <si>
    <t>Description</t>
  </si>
  <si>
    <t>Unit</t>
  </si>
  <si>
    <t>Quantity</t>
  </si>
  <si>
    <t>Unit Cost</t>
  </si>
  <si>
    <t>X</t>
  </si>
  <si>
    <t>Tasks to be Completed by June 30, 2026</t>
  </si>
  <si>
    <t>Hours</t>
  </si>
  <si>
    <t xml:space="preserve">Sub-Task 1.1: Partnership Restoration Action Strategy Plan </t>
  </si>
  <si>
    <t xml:space="preserve">Action 1.1.1 Project Partner meetings, coordination and overall project management 	</t>
  </si>
  <si>
    <t>Q1</t>
  </si>
  <si>
    <t>Q4</t>
  </si>
  <si>
    <t>Action 1.1.2 Updates to Implementation Plan</t>
  </si>
  <si>
    <t>Updated Implementation Plan and prioritized project lists</t>
  </si>
  <si>
    <t>Task 2: Project Assessment and Feasibility</t>
  </si>
  <si>
    <t>Sub-Task 2.1: Early site assessment and project support building for 3-5 projects</t>
  </si>
  <si>
    <t xml:space="preserve">Action 2.1.1 Project Partner meetings, coordination and overall project management </t>
  </si>
  <si>
    <t>Meeting minutes, agendas</t>
  </si>
  <si>
    <t xml:space="preserve">Action 2.1.2 Initiate site assessment and project support for 3-5 projects  (see support info tab) </t>
  </si>
  <si>
    <t>Background assessment memos</t>
  </si>
  <si>
    <t xml:space="preserve">Sub-Task 2.2:   Mill Pond Dam Removal </t>
  </si>
  <si>
    <t xml:space="preserve">Action 2.2.1 Project Partner meetings, coordination and overall project management </t>
  </si>
  <si>
    <t>Q2</t>
  </si>
  <si>
    <t xml:space="preserve">Action 2.2.2 Preliminary desktop review and background analysis </t>
  </si>
  <si>
    <t>Action 2.2.3 Geotechnical report and feasibility studies</t>
  </si>
  <si>
    <t xml:space="preserve">SOW's, Geotechnical/ Feasibility Reports, Contracts </t>
  </si>
  <si>
    <t>TAC Engineering Firm - consultants for Geotech/ feasibility</t>
  </si>
  <si>
    <t>Sub-Task 2.4:   Culvert Assessments and prioritization for 2-3 towns (see attached list)</t>
  </si>
  <si>
    <t xml:space="preserve">Action 2.3.1 Project Partner meetings, coordination and overall project management </t>
  </si>
  <si>
    <t>Action 2.3.2 Culvert assessments</t>
  </si>
  <si>
    <t>photos, NAACC entries</t>
  </si>
  <si>
    <t>Action 2.3.3 Road Stream Crossing Management Plan development (1)</t>
  </si>
  <si>
    <t>Road Stream Crossing Management Plan</t>
  </si>
  <si>
    <t>Q3</t>
  </si>
  <si>
    <t>Total Sub-Task 2.3 Cost</t>
  </si>
  <si>
    <t xml:space="preserve">Task 3:   Project Management </t>
  </si>
  <si>
    <t xml:space="preserve">Sub-Task 3.1: River meadows wetland restoration </t>
  </si>
  <si>
    <t xml:space="preserve">Action 3.1.1 Project Partner meetings, coordination and overall project management </t>
  </si>
  <si>
    <t>Action 3.1.2 75% design development and permitting initiation</t>
  </si>
  <si>
    <t>SOW, 75% design set, permitting applications</t>
  </si>
  <si>
    <t>RTA Engineering Firm - consultants for 75% design/ permitting</t>
  </si>
  <si>
    <t>Task 3: Restoration Technical Assistance</t>
  </si>
  <si>
    <t xml:space="preserve">Sub-Task 3.1: NAACC trainings </t>
  </si>
  <si>
    <t xml:space="preserve">Action 3.1.1  Facilitate and coordinate NAACC trainings </t>
  </si>
  <si>
    <t>memo</t>
  </si>
  <si>
    <t xml:space="preserve">Action 3.1.2  NAACC culvert assessment trainings </t>
  </si>
  <si>
    <t>NAACC consultant</t>
  </si>
  <si>
    <t>Total Sub-Task 4.1 Cost</t>
  </si>
  <si>
    <t>Sub-Task 3.2: Dam removal work group</t>
  </si>
  <si>
    <t>Action 3.2.1  Facilitate regional dam removal working group for regional coordination</t>
  </si>
  <si>
    <t>Total Sub-Task 4.2 Cost</t>
  </si>
  <si>
    <t xml:space="preserve">Sub-Task 3.3: Culvert replacement watershed-wide engagement and outreach </t>
  </si>
  <si>
    <t xml:space="preserve">Action 3.2.1  Provide (5) presentations to municipalities on culvert replacement </t>
  </si>
  <si>
    <t>presentation materials, memo including attendees, photos</t>
  </si>
  <si>
    <t>Sub-Task 3.4: Technical assistance to muncipalities and landowners</t>
  </si>
  <si>
    <t xml:space="preserve">Action 3.2.1  Provide technical assistance to muncipalities and landowners to build understanding and support for advancement of wetland and river restoration projects </t>
  </si>
  <si>
    <t>Total Sub-Task 4.4 Cost</t>
  </si>
  <si>
    <t xml:space="preserve">Sub-Task 3.5: Build restoration knowledge and network </t>
  </si>
  <si>
    <t>Action 3.5.1  Attend MACC conference (see support info tab)</t>
  </si>
  <si>
    <t>Quarterly report update</t>
  </si>
  <si>
    <t>conference cost</t>
  </si>
  <si>
    <t>Action 3.5.2 Attend Dam Busters workshop series (see support info tab)</t>
  </si>
  <si>
    <t>Action 3.5.3  Attend DER peer to peer</t>
  </si>
  <si>
    <t>attendance</t>
  </si>
  <si>
    <t>Total Sub-Task 4.5 Cost</t>
  </si>
  <si>
    <t>Total Task 4 Cost</t>
  </si>
  <si>
    <t>federal rate</t>
  </si>
  <si>
    <t>miles</t>
  </si>
  <si>
    <t>Total FY26 Grant</t>
  </si>
  <si>
    <t>[Insert name of parternship] FY27 Parternship Program Grant Budget Detail</t>
  </si>
  <si>
    <t>Project Team Hours + Labor Rates</t>
  </si>
  <si>
    <t>Position/Title</t>
  </si>
  <si>
    <t xml:space="preserve">Action 1.1.1  Strategic Planning and Documentation		</t>
  </si>
  <si>
    <t>Sub-Task 1.4: [Description]</t>
  </si>
  <si>
    <t>Action 1.4.1  [Description]</t>
  </si>
  <si>
    <t>Action 1.4.2  [Description]</t>
  </si>
  <si>
    <t>Action 1.4.3  [Description]</t>
  </si>
  <si>
    <t>Action 1.4.4  [Description]</t>
  </si>
  <si>
    <t>Action 1.4.5  [Description]</t>
  </si>
  <si>
    <t>Total Sub-Task 1.4 Cost</t>
  </si>
  <si>
    <t>Task 3:   [Description]</t>
  </si>
  <si>
    <t>Trainings, conference, webinars, short courses or certificate requests</t>
  </si>
  <si>
    <t xml:space="preserve">Name of learning opportunity </t>
  </si>
  <si>
    <t>Date</t>
  </si>
  <si>
    <t xml:space="preserve">Nexus with Partnership Program </t>
  </si>
  <si>
    <t xml:space="preserve">Please check all public benefits this learning opportunity provides </t>
  </si>
  <si>
    <t xml:space="preserve">Scale restoration action in MA </t>
  </si>
  <si>
    <t>Advance EJ</t>
  </si>
  <si>
    <t>Access to Nature</t>
  </si>
  <si>
    <t>Enhance Stewardship</t>
  </si>
  <si>
    <t>Long-term cost savings</t>
  </si>
  <si>
    <t xml:space="preserve">Increased knowledge and building project efficiencies to keep pace with the impacts of climate change and the biodiversity crisis </t>
  </si>
  <si>
    <t xml:space="preserve">Increased knowledge to support participation by EJ communities and priority populations in restoration </t>
  </si>
  <si>
    <t>Increased knowledge on improving access to natural places in MA</t>
  </si>
  <si>
    <t>Enhanced knowledge to better communicate restoration principles to the public inspiring broader stewardship for habitat restoration</t>
  </si>
  <si>
    <t xml:space="preserve">Increased knowledge to improve project design, reduce town maintenance costs and reduce failed interventions - saving public funds </t>
  </si>
  <si>
    <t xml:space="preserve">Ex. Dam Busters 201 webinar series (5 webinars) </t>
  </si>
  <si>
    <t>October 2025-June 2026</t>
  </si>
  <si>
    <t>Dam Busters series provides monthly webinars to help build  dam removal project managers knowledge to successfully manage and carry out a dam removal project</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</si>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</sst>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0.0"/>
  </numFmts>
  <fonts count="56" x14ac:knownFonts="1">
    <font>
      <sz val="11"/>
      <color theme="1"/>
      <name val="Aptos Narrow"/>
      <family val="2"/>
      <scheme val="minor"/>
    </font>
    <font>
      <sz val="10"/>
      <name val="Arial"/>
      <family val="2"/>
    </font>
    <font>
      <b/>
      <sz val="12"/>
      <color theme="0"/>
      <name val="Aptos"/>
      <family val="2"/>
    </font>
    <font>
      <sz val="10"/>
      <name val="Aptos"/>
      <family val="2"/>
    </font>
    <font>
      <i/>
      <sz val="12"/>
      <name val="Aptos"/>
      <family val="2"/>
    </font>
    <font>
      <b/>
      <sz val="12"/>
      <color rgb="FFFF0000"/>
      <name val="Aptos"/>
      <family val="2"/>
    </font>
    <font>
      <b/>
      <u/>
      <sz val="9"/>
      <name val="Aptos"/>
      <family val="2"/>
    </font>
    <font>
      <sz val="9"/>
      <name val="Aptos"/>
      <family val="2"/>
    </font>
    <font>
      <b/>
      <sz val="12"/>
      <name val="Aptos"/>
      <family val="2"/>
    </font>
    <font>
      <b/>
      <sz val="10"/>
      <name val="Aptos"/>
      <family val="2"/>
    </font>
    <font>
      <b/>
      <sz val="9"/>
      <name val="Aptos"/>
      <family val="2"/>
    </font>
    <font>
      <sz val="8"/>
      <name val="Aptos"/>
      <family val="2"/>
    </font>
    <font>
      <sz val="12"/>
      <name val="Aptos"/>
      <family val="2"/>
    </font>
    <font>
      <sz val="11"/>
      <color theme="1"/>
      <name val="Aptos"/>
      <family val="2"/>
    </font>
    <font>
      <strike/>
      <sz val="9"/>
      <name val="Aptos"/>
      <family val="2"/>
    </font>
    <font>
      <b/>
      <sz val="11"/>
      <name val="Aptos"/>
      <family val="2"/>
    </font>
    <font>
      <b/>
      <sz val="12"/>
      <color rgb="FF000000"/>
      <name val="Aptos"/>
    </font>
    <font>
      <i/>
      <sz val="9"/>
      <color rgb="FF242424"/>
      <name val="Aptos Narrow"/>
      <charset val="1"/>
    </font>
    <font>
      <i/>
      <sz val="11"/>
      <color theme="1"/>
      <name val="Aptos Narrow"/>
      <family val="2"/>
      <scheme val="minor"/>
    </font>
    <font>
      <b/>
      <sz val="14"/>
      <color theme="0"/>
      <name val="Aptos Display"/>
      <family val="2"/>
      <scheme val="major"/>
    </font>
    <font>
      <sz val="9"/>
      <color rgb="FF242424"/>
      <name val="Aptos Narrow"/>
      <charset val="1"/>
    </font>
    <font>
      <b/>
      <i/>
      <sz val="11"/>
      <color theme="1"/>
      <name val="Aptos Narrow"/>
      <family val="2"/>
      <scheme val="minor"/>
    </font>
    <font>
      <sz val="11"/>
      <color theme="2" tint="-0.499984740745262"/>
      <name val="Aptos Narrow"/>
      <family val="2"/>
      <scheme val="minor"/>
    </font>
    <font>
      <b/>
      <sz val="14"/>
      <color theme="0"/>
      <name val="Aptos Narrow"/>
      <family val="2"/>
      <scheme val="minor"/>
    </font>
    <font>
      <i/>
      <sz val="11"/>
      <color rgb="FF000000"/>
      <name val="Aptos Narrow"/>
      <scheme val="minor"/>
    </font>
    <font>
      <b/>
      <i/>
      <sz val="11"/>
      <color rgb="FF242424"/>
      <name val="Aptos Narrow"/>
      <charset val="1"/>
    </font>
    <font>
      <b/>
      <i/>
      <sz val="14"/>
      <color theme="1"/>
      <name val="Aptos Narrow"/>
      <family val="2"/>
      <scheme val="minor"/>
    </font>
    <font>
      <b/>
      <i/>
      <sz val="14"/>
      <color rgb="FF242424"/>
      <name val="Aptos Narrow"/>
      <charset val="1"/>
    </font>
    <font>
      <sz val="11"/>
      <color theme="1"/>
      <name val="Aptos"/>
    </font>
    <font>
      <sz val="11"/>
      <color rgb="FF000000"/>
      <name val="Aptos"/>
    </font>
    <font>
      <b/>
      <sz val="11"/>
      <color rgb="FF000000"/>
      <name val="Aptos"/>
    </font>
    <font>
      <sz val="10"/>
      <color rgb="FF000000"/>
      <name val="Aptos"/>
      <charset val="1"/>
    </font>
    <font>
      <b/>
      <sz val="16"/>
      <name val="Aptos"/>
      <family val="2"/>
    </font>
    <font>
      <sz val="14"/>
      <name val="Aptos"/>
      <family val="2"/>
    </font>
    <font>
      <sz val="14"/>
      <color rgb="FF000000"/>
      <name val="Aptos"/>
      <family val="2"/>
    </font>
    <font>
      <b/>
      <sz val="14"/>
      <color rgb="FF000000"/>
      <name val="Aptos"/>
      <family val="2"/>
    </font>
    <font>
      <sz val="11"/>
      <name val="Aptos"/>
      <family val="2"/>
    </font>
    <font>
      <i/>
      <sz val="11"/>
      <color theme="1"/>
      <name val="Aptos"/>
      <family val="2"/>
    </font>
    <font>
      <sz val="11"/>
      <color rgb="FF000000"/>
      <name val="Aptos"/>
      <family val="2"/>
    </font>
    <font>
      <b/>
      <sz val="11"/>
      <color rgb="FF000000"/>
      <name val="Aptos"/>
      <family val="2"/>
    </font>
    <font>
      <sz val="12"/>
      <color theme="1"/>
      <name val="Aptos"/>
      <family val="2"/>
    </font>
    <font>
      <b/>
      <sz val="12"/>
      <color theme="1"/>
      <name val="Aptos"/>
      <family val="2"/>
    </font>
    <font>
      <sz val="9"/>
      <color rgb="FF242424"/>
      <name val="Aptos Narrow"/>
      <family val="2"/>
    </font>
    <font>
      <b/>
      <sz val="14"/>
      <name val="Aptos"/>
      <family val="2"/>
    </font>
    <font>
      <sz val="14"/>
      <color theme="1"/>
      <name val="Aptos"/>
      <family val="2"/>
    </font>
    <font>
      <b/>
      <sz val="14"/>
      <color theme="0"/>
      <name val="Aptos"/>
      <family val="2"/>
    </font>
    <font>
      <b/>
      <u/>
      <sz val="14"/>
      <color rgb="FFFF0000"/>
      <name val="Aptos"/>
      <family val="2"/>
    </font>
    <font>
      <sz val="11"/>
      <color rgb="FFFF0000"/>
      <name val="Aptos Narrow"/>
      <charset val="1"/>
    </font>
    <font>
      <b/>
      <sz val="14"/>
      <color rgb="FF000000"/>
      <name val="Aptos"/>
    </font>
    <font>
      <sz val="14"/>
      <color rgb="FF000000"/>
      <name val="Aptos"/>
    </font>
    <font>
      <i/>
      <sz val="14"/>
      <color rgb="FF000000"/>
      <name val="Aptos"/>
    </font>
    <font>
      <b/>
      <sz val="14"/>
      <color rgb="FF000000"/>
      <name val="Aptos"/>
      <charset val="1"/>
    </font>
    <font>
      <b/>
      <u/>
      <sz val="10"/>
      <color rgb="FF000000"/>
      <name val="Aptos"/>
    </font>
    <font>
      <i/>
      <sz val="11"/>
      <color rgb="FF000000"/>
      <name val="Aptos"/>
    </font>
    <font>
      <sz val="11"/>
      <color rgb="FF000000"/>
      <name val="Aptos Narrow"/>
      <scheme val="minor"/>
    </font>
    <font>
      <b/>
      <sz val="11"/>
      <color rgb="FF000000"/>
      <name val="Aptos Narrow"/>
      <scheme val="minor"/>
    </font>
  </fonts>
  <fills count="1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CC"/>
        <bgColor indexed="64"/>
      </patternFill>
    </fill>
    <fill>
      <patternFill patternType="solid">
        <fgColor theme="9"/>
        <bgColor indexed="64"/>
      </patternFill>
    </fill>
    <fill>
      <patternFill patternType="solid">
        <fgColor indexed="22"/>
        <bgColor indexed="64"/>
      </patternFill>
    </fill>
    <fill>
      <patternFill patternType="solid">
        <fgColor theme="0" tint="-0.14999847407452621"/>
        <bgColor indexed="64"/>
      </patternFill>
    </fill>
    <fill>
      <patternFill patternType="solid">
        <fgColor rgb="FFFCD5B4"/>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4"/>
        <bgColor indexed="64"/>
      </patternFill>
    </fill>
    <fill>
      <patternFill patternType="solid">
        <fgColor rgb="FFF5FCFC"/>
        <bgColor indexed="64"/>
      </patternFill>
    </fill>
    <fill>
      <patternFill patternType="solid">
        <fgColor rgb="FFFFFF00"/>
        <bgColor indexed="64"/>
      </patternFill>
    </fill>
    <fill>
      <patternFill patternType="solid">
        <fgColor rgb="FFD8E4BC"/>
        <bgColor indexed="64"/>
      </patternFill>
    </fill>
    <fill>
      <patternFill patternType="solid">
        <fgColor theme="5" tint="0.79998168889431442"/>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bottom/>
      <diagonal/>
    </border>
    <border>
      <left/>
      <right/>
      <top/>
      <bottom style="thin">
        <color rgb="FF000000"/>
      </bottom>
      <diagonal/>
    </border>
    <border>
      <left/>
      <right style="thin">
        <color indexed="64"/>
      </right>
      <top style="thin">
        <color indexed="64"/>
      </top>
      <bottom/>
      <diagonal/>
    </border>
    <border>
      <left/>
      <right style="thin">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3">
    <xf numFmtId="0" fontId="0" fillId="0" borderId="0"/>
    <xf numFmtId="0" fontId="1" fillId="0" borderId="0"/>
    <xf numFmtId="44" fontId="1" fillId="0" borderId="0" applyFont="0" applyFill="0" applyBorder="0" applyAlignment="0" applyProtection="0"/>
  </cellStyleXfs>
  <cellXfs count="244">
    <xf numFmtId="0" fontId="0" fillId="0" borderId="0" xfId="0"/>
    <xf numFmtId="0" fontId="3" fillId="0" borderId="0" xfId="1" applyFont="1"/>
    <xf numFmtId="0" fontId="6" fillId="2" borderId="2" xfId="1" applyFont="1" applyFill="1" applyBorder="1" applyAlignment="1">
      <alignment vertical="center"/>
    </xf>
    <xf numFmtId="0" fontId="6" fillId="2" borderId="3" xfId="1" applyFont="1" applyFill="1" applyBorder="1" applyAlignment="1">
      <alignment vertical="center"/>
    </xf>
    <xf numFmtId="0" fontId="6"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lignment vertical="center"/>
    </xf>
    <xf numFmtId="0" fontId="3" fillId="0" borderId="0" xfId="1" applyFont="1" applyAlignment="1">
      <alignment vertical="center"/>
    </xf>
    <xf numFmtId="0" fontId="3" fillId="3" borderId="4" xfId="1" applyFont="1" applyFill="1" applyBorder="1" applyAlignment="1" applyProtection="1">
      <alignment horizontal="center" vertical="center" wrapText="1"/>
      <protection locked="0"/>
    </xf>
    <xf numFmtId="0" fontId="9" fillId="0" borderId="7" xfId="1" applyFont="1" applyBorder="1" applyAlignment="1" applyProtection="1">
      <alignment horizontal="center" vertical="center"/>
      <protection locked="0"/>
    </xf>
    <xf numFmtId="0" fontId="9" fillId="0" borderId="18" xfId="1" applyFont="1" applyBorder="1" applyAlignment="1" applyProtection="1">
      <alignment horizontal="center" vertical="center"/>
      <protection locked="0"/>
    </xf>
    <xf numFmtId="164" fontId="7" fillId="0" borderId="8" xfId="1" applyNumberFormat="1" applyFont="1" applyBorder="1" applyAlignment="1" applyProtection="1">
      <alignment horizontal="center" vertical="center" wrapText="1"/>
      <protection locked="0"/>
    </xf>
    <xf numFmtId="165" fontId="3" fillId="2" borderId="4" xfId="1" applyNumberFormat="1" applyFont="1" applyFill="1" applyBorder="1" applyAlignment="1" applyProtection="1">
      <alignment horizontal="center" vertical="center" wrapText="1"/>
      <protection locked="0"/>
    </xf>
    <xf numFmtId="165" fontId="7" fillId="2" borderId="4" xfId="1" applyNumberFormat="1" applyFont="1" applyFill="1" applyBorder="1" applyAlignment="1" applyProtection="1">
      <alignment horizontal="center" vertical="center" wrapText="1"/>
      <protection locked="0"/>
    </xf>
    <xf numFmtId="165" fontId="7" fillId="2" borderId="5" xfId="1" applyNumberFormat="1" applyFont="1" applyFill="1" applyBorder="1" applyAlignment="1" applyProtection="1">
      <alignment horizontal="center" vertical="center" wrapText="1"/>
      <protection locked="0"/>
    </xf>
    <xf numFmtId="165" fontId="7" fillId="0" borderId="4" xfId="1" applyNumberFormat="1" applyFont="1" applyBorder="1" applyAlignment="1" applyProtection="1">
      <alignment horizontal="center" vertical="center" wrapText="1"/>
      <protection locked="0"/>
    </xf>
    <xf numFmtId="0" fontId="8" fillId="11" borderId="5" xfId="1" applyFont="1" applyFill="1" applyBorder="1" applyAlignment="1" applyProtection="1">
      <alignment horizontal="center" vertical="center" wrapText="1"/>
      <protection locked="0"/>
    </xf>
    <xf numFmtId="0" fontId="8" fillId="11" borderId="9" xfId="1" applyFont="1" applyFill="1" applyBorder="1" applyAlignment="1" applyProtection="1">
      <alignment horizontal="center" vertical="center" wrapText="1"/>
      <protection locked="0"/>
    </xf>
    <xf numFmtId="164" fontId="7" fillId="11" borderId="9" xfId="1" applyNumberFormat="1" applyFont="1" applyFill="1" applyBorder="1" applyAlignment="1" applyProtection="1">
      <alignment horizontal="center" vertical="center" wrapText="1"/>
      <protection locked="0"/>
    </xf>
    <xf numFmtId="164" fontId="7" fillId="11" borderId="8" xfId="1" applyNumberFormat="1" applyFont="1" applyFill="1" applyBorder="1" applyAlignment="1" applyProtection="1">
      <alignment horizontal="center" vertical="center" wrapText="1"/>
      <protection locked="0"/>
    </xf>
    <xf numFmtId="165" fontId="3" fillId="11" borderId="10" xfId="1" applyNumberFormat="1" applyFont="1" applyFill="1" applyBorder="1" applyAlignment="1" applyProtection="1">
      <alignment horizontal="center" vertical="center" wrapText="1"/>
      <protection locked="0"/>
    </xf>
    <xf numFmtId="165" fontId="7" fillId="11" borderId="10" xfId="1" applyNumberFormat="1" applyFont="1" applyFill="1" applyBorder="1" applyAlignment="1" applyProtection="1">
      <alignment horizontal="center" vertical="center" wrapText="1"/>
      <protection locked="0"/>
    </xf>
    <xf numFmtId="165" fontId="7" fillId="11" borderId="9" xfId="1" applyNumberFormat="1" applyFont="1" applyFill="1" applyBorder="1" applyAlignment="1" applyProtection="1">
      <alignment horizontal="center" vertical="center" wrapText="1"/>
      <protection locked="0"/>
    </xf>
    <xf numFmtId="0" fontId="10" fillId="6" borderId="4" xfId="1" applyFont="1" applyFill="1" applyBorder="1" applyAlignment="1" applyProtection="1">
      <alignment horizontal="left" vertical="center" wrapText="1"/>
      <protection locked="0"/>
    </xf>
    <xf numFmtId="0" fontId="10" fillId="6" borderId="10" xfId="1" applyFont="1" applyFill="1" applyBorder="1" applyAlignment="1" applyProtection="1">
      <alignment horizontal="left" vertical="center" wrapText="1"/>
      <protection locked="0"/>
    </xf>
    <xf numFmtId="0" fontId="11" fillId="6" borderId="10" xfId="1" applyFont="1" applyFill="1" applyBorder="1" applyAlignment="1" applyProtection="1">
      <alignment horizontal="center" vertical="center" wrapText="1"/>
      <protection locked="0"/>
    </xf>
    <xf numFmtId="165" fontId="7" fillId="6" borderId="10" xfId="1" applyNumberFormat="1" applyFont="1" applyFill="1" applyBorder="1" applyAlignment="1" applyProtection="1">
      <alignment horizontal="center" vertical="center" wrapText="1"/>
      <protection locked="0"/>
    </xf>
    <xf numFmtId="165" fontId="7" fillId="6" borderId="9" xfId="1" applyNumberFormat="1" applyFont="1" applyFill="1" applyBorder="1" applyAlignment="1" applyProtection="1">
      <alignment horizontal="center" vertical="center" wrapText="1"/>
      <protection locked="0"/>
    </xf>
    <xf numFmtId="0" fontId="10" fillId="7" borderId="4" xfId="1" applyFont="1" applyFill="1" applyBorder="1" applyAlignment="1" applyProtection="1">
      <alignment horizontal="left" vertical="center" wrapText="1"/>
      <protection locked="0"/>
    </xf>
    <xf numFmtId="0" fontId="10" fillId="7" borderId="10" xfId="1" applyFont="1" applyFill="1" applyBorder="1" applyAlignment="1" applyProtection="1">
      <alignment horizontal="left" vertical="center" wrapText="1"/>
      <protection locked="0"/>
    </xf>
    <xf numFmtId="0" fontId="11" fillId="7" borderId="10" xfId="1" applyFont="1" applyFill="1" applyBorder="1" applyAlignment="1" applyProtection="1">
      <alignment horizontal="center" vertical="center" wrapText="1"/>
      <protection locked="0"/>
    </xf>
    <xf numFmtId="165" fontId="7" fillId="7" borderId="10" xfId="1" applyNumberFormat="1" applyFont="1" applyFill="1" applyBorder="1" applyAlignment="1" applyProtection="1">
      <alignment horizontal="center" vertical="center" wrapText="1"/>
      <protection locked="0"/>
    </xf>
    <xf numFmtId="165" fontId="7" fillId="7" borderId="9" xfId="1" applyNumberFormat="1" applyFont="1" applyFill="1" applyBorder="1" applyAlignment="1" applyProtection="1">
      <alignment horizontal="center" vertical="center" wrapText="1"/>
      <protection locked="0"/>
    </xf>
    <xf numFmtId="0" fontId="7" fillId="0" borderId="4" xfId="1" applyFont="1" applyBorder="1" applyAlignment="1" applyProtection="1">
      <alignment horizontal="left" vertical="center" wrapText="1"/>
      <protection locked="0"/>
    </xf>
    <xf numFmtId="0" fontId="7" fillId="4" borderId="4" xfId="1" applyFont="1" applyFill="1" applyBorder="1" applyAlignment="1" applyProtection="1">
      <alignment horizontal="center" vertical="center" wrapText="1"/>
      <protection locked="0"/>
    </xf>
    <xf numFmtId="164" fontId="7" fillId="0" borderId="4" xfId="1" applyNumberFormat="1" applyFont="1" applyBorder="1" applyAlignment="1" applyProtection="1">
      <alignment horizontal="center" vertical="center" wrapText="1"/>
      <protection locked="0"/>
    </xf>
    <xf numFmtId="164" fontId="7" fillId="4" borderId="4" xfId="1" applyNumberFormat="1" applyFont="1" applyFill="1" applyBorder="1" applyAlignment="1" applyProtection="1">
      <alignment horizontal="center" vertical="center" wrapText="1"/>
      <protection locked="0"/>
    </xf>
    <xf numFmtId="0" fontId="7" fillId="4" borderId="4" xfId="1" applyFont="1" applyFill="1" applyBorder="1" applyAlignment="1" applyProtection="1">
      <alignment vertical="center"/>
      <protection locked="0"/>
    </xf>
    <xf numFmtId="44" fontId="7" fillId="4" borderId="4" xfId="2" applyFont="1" applyFill="1" applyBorder="1" applyAlignment="1" applyProtection="1">
      <alignment vertical="center"/>
      <protection locked="0"/>
    </xf>
    <xf numFmtId="6" fontId="7" fillId="0" borderId="9" xfId="1" applyNumberFormat="1" applyFont="1" applyBorder="1" applyAlignment="1" applyProtection="1">
      <alignment horizontal="center" vertical="center" wrapText="1"/>
      <protection locked="0"/>
    </xf>
    <xf numFmtId="164" fontId="10" fillId="8" borderId="4" xfId="1" applyNumberFormat="1" applyFont="1" applyFill="1" applyBorder="1" applyAlignment="1" applyProtection="1">
      <alignment horizontal="center" vertical="center" wrapText="1"/>
      <protection locked="0"/>
    </xf>
    <xf numFmtId="164" fontId="7" fillId="4" borderId="10" xfId="1" applyNumberFormat="1" applyFont="1" applyFill="1" applyBorder="1" applyAlignment="1" applyProtection="1">
      <alignment horizontal="center" vertical="center" wrapText="1"/>
      <protection locked="0"/>
    </xf>
    <xf numFmtId="0" fontId="7" fillId="4" borderId="10" xfId="1" applyFont="1" applyFill="1" applyBorder="1" applyAlignment="1" applyProtection="1">
      <alignment horizontal="center" vertical="center" wrapText="1"/>
      <protection locked="0"/>
    </xf>
    <xf numFmtId="0" fontId="7" fillId="0" borderId="11" xfId="1" applyFont="1" applyBorder="1" applyAlignment="1" applyProtection="1">
      <alignment horizontal="left" vertical="center" wrapText="1" indent="2"/>
      <protection locked="0"/>
    </xf>
    <xf numFmtId="0" fontId="7" fillId="0" borderId="11" xfId="1" applyFont="1" applyBorder="1" applyAlignment="1" applyProtection="1">
      <alignment horizontal="center" vertical="center" wrapText="1"/>
      <protection locked="0"/>
    </xf>
    <xf numFmtId="164" fontId="7" fillId="0" borderId="11" xfId="1" applyNumberFormat="1" applyFont="1" applyBorder="1" applyAlignment="1" applyProtection="1">
      <alignment horizontal="center" vertical="center" wrapText="1"/>
      <protection locked="0"/>
    </xf>
    <xf numFmtId="0" fontId="7" fillId="0" borderId="11" xfId="1" applyFont="1" applyBorder="1" applyAlignment="1" applyProtection="1">
      <alignment vertical="center"/>
      <protection locked="0"/>
    </xf>
    <xf numFmtId="44" fontId="7" fillId="0" borderId="11" xfId="2" applyFont="1" applyBorder="1" applyAlignment="1" applyProtection="1">
      <alignment vertical="center"/>
      <protection locked="0"/>
    </xf>
    <xf numFmtId="6" fontId="7" fillId="0" borderId="12" xfId="1" applyNumberFormat="1" applyFont="1" applyBorder="1" applyAlignment="1" applyProtection="1">
      <alignment horizontal="center" vertical="center" wrapText="1"/>
      <protection locked="0"/>
    </xf>
    <xf numFmtId="164" fontId="10" fillId="8" borderId="11" xfId="1" applyNumberFormat="1" applyFont="1" applyFill="1" applyBorder="1" applyAlignment="1" applyProtection="1">
      <alignment horizontal="center" vertical="center" wrapText="1"/>
      <protection locked="0"/>
    </xf>
    <xf numFmtId="0" fontId="10" fillId="0" borderId="4" xfId="1" applyFont="1" applyBorder="1" applyAlignment="1" applyProtection="1">
      <alignment horizontal="left" vertical="center" wrapText="1"/>
      <protection locked="0"/>
    </xf>
    <xf numFmtId="0" fontId="10" fillId="0" borderId="10" xfId="1" applyFont="1" applyBorder="1" applyAlignment="1" applyProtection="1">
      <alignment horizontal="left" vertical="center" wrapText="1"/>
      <protection locked="0"/>
    </xf>
    <xf numFmtId="0" fontId="7" fillId="0" borderId="10" xfId="1" applyFont="1" applyBorder="1" applyAlignment="1" applyProtection="1">
      <alignment horizontal="center" vertical="center" wrapText="1"/>
      <protection locked="0"/>
    </xf>
    <xf numFmtId="164" fontId="7" fillId="0" borderId="10" xfId="1" applyNumberFormat="1" applyFont="1" applyBorder="1" applyAlignment="1" applyProtection="1">
      <alignment horizontal="center" vertical="center" wrapText="1"/>
      <protection locked="0"/>
    </xf>
    <xf numFmtId="3" fontId="7" fillId="0" borderId="10" xfId="1" applyNumberFormat="1" applyFont="1" applyBorder="1" applyAlignment="1" applyProtection="1">
      <alignment horizontal="center" vertical="center" wrapText="1"/>
      <protection locked="0"/>
    </xf>
    <xf numFmtId="6" fontId="7" fillId="0" borderId="10" xfId="1" applyNumberFormat="1" applyFont="1" applyBorder="1" applyAlignment="1" applyProtection="1">
      <alignment horizontal="center" vertical="center" wrapText="1"/>
      <protection locked="0"/>
    </xf>
    <xf numFmtId="164" fontId="10" fillId="3" borderId="10" xfId="1" applyNumberFormat="1" applyFont="1" applyFill="1" applyBorder="1" applyAlignment="1" applyProtection="1">
      <alignment horizontal="center" vertical="center" wrapText="1"/>
      <protection locked="0"/>
    </xf>
    <xf numFmtId="0" fontId="7" fillId="7" borderId="10" xfId="1" applyFont="1" applyFill="1" applyBorder="1" applyAlignment="1" applyProtection="1">
      <alignment horizontal="center" vertical="center" wrapText="1"/>
      <protection locked="0"/>
    </xf>
    <xf numFmtId="0" fontId="7" fillId="7" borderId="9" xfId="1" applyFont="1" applyFill="1" applyBorder="1" applyAlignment="1" applyProtection="1">
      <alignment horizontal="center" vertical="center" wrapText="1"/>
      <protection locked="0"/>
    </xf>
    <xf numFmtId="0" fontId="7" fillId="7" borderId="4" xfId="1" applyFont="1" applyFill="1" applyBorder="1" applyAlignment="1" applyProtection="1">
      <alignment horizontal="center" vertical="center" wrapText="1"/>
      <protection locked="0"/>
    </xf>
    <xf numFmtId="164" fontId="10" fillId="0" borderId="4" xfId="1" applyNumberFormat="1" applyFont="1" applyBorder="1" applyAlignment="1" applyProtection="1">
      <alignment horizontal="center" vertical="center" wrapText="1"/>
      <protection locked="0"/>
    </xf>
    <xf numFmtId="164" fontId="10" fillId="0" borderId="5" xfId="1" applyNumberFormat="1" applyFont="1" applyBorder="1" applyAlignment="1" applyProtection="1">
      <alignment horizontal="center" vertical="center" wrapText="1"/>
      <protection locked="0"/>
    </xf>
    <xf numFmtId="166" fontId="10" fillId="0" borderId="4" xfId="1" applyNumberFormat="1" applyFont="1" applyBorder="1" applyAlignment="1" applyProtection="1">
      <alignment horizontal="center" vertical="center" wrapText="1"/>
      <protection locked="0"/>
    </xf>
    <xf numFmtId="166" fontId="10" fillId="0" borderId="5" xfId="1" applyNumberFormat="1" applyFont="1" applyBorder="1" applyAlignment="1" applyProtection="1">
      <alignment horizontal="center" vertical="center" wrapText="1"/>
      <protection locked="0"/>
    </xf>
    <xf numFmtId="8" fontId="10" fillId="0" borderId="4" xfId="1" applyNumberFormat="1" applyFont="1" applyBorder="1" applyAlignment="1" applyProtection="1">
      <alignment horizontal="center" vertical="center" wrapText="1"/>
      <protection locked="0"/>
    </xf>
    <xf numFmtId="6" fontId="10" fillId="7" borderId="10" xfId="1" applyNumberFormat="1" applyFont="1" applyFill="1" applyBorder="1" applyAlignment="1" applyProtection="1">
      <alignment horizontal="center" vertical="center" wrapText="1"/>
      <protection locked="0"/>
    </xf>
    <xf numFmtId="6" fontId="10" fillId="7" borderId="9" xfId="1" applyNumberFormat="1" applyFont="1" applyFill="1" applyBorder="1" applyAlignment="1" applyProtection="1">
      <alignment horizontal="center" vertical="center" wrapText="1"/>
      <protection locked="0"/>
    </xf>
    <xf numFmtId="6" fontId="10" fillId="7" borderId="4" xfId="1" applyNumberFormat="1" applyFont="1" applyFill="1" applyBorder="1" applyAlignment="1" applyProtection="1">
      <alignment horizontal="center" vertical="center" wrapText="1"/>
      <protection locked="0"/>
    </xf>
    <xf numFmtId="0" fontId="7" fillId="0" borderId="4" xfId="1" applyFont="1" applyBorder="1" applyAlignment="1" applyProtection="1">
      <alignment vertical="center" wrapText="1"/>
      <protection locked="0"/>
    </xf>
    <xf numFmtId="0" fontId="10" fillId="0" borderId="13" xfId="1" applyFont="1" applyBorder="1" applyAlignment="1" applyProtection="1">
      <alignment horizontal="left" vertical="center" wrapText="1"/>
      <protection locked="0"/>
    </xf>
    <xf numFmtId="164" fontId="10" fillId="0" borderId="13" xfId="1" applyNumberFormat="1" applyFont="1" applyBorder="1" applyAlignment="1" applyProtection="1">
      <alignment horizontal="center" vertical="center" wrapText="1"/>
      <protection locked="0"/>
    </xf>
    <xf numFmtId="164" fontId="10" fillId="0" borderId="14" xfId="1" applyNumberFormat="1" applyFont="1" applyBorder="1" applyAlignment="1" applyProtection="1">
      <alignment horizontal="center" vertical="center" wrapText="1"/>
      <protection locked="0"/>
    </xf>
    <xf numFmtId="166" fontId="10" fillId="0" borderId="13" xfId="1" applyNumberFormat="1" applyFont="1" applyBorder="1" applyAlignment="1" applyProtection="1">
      <alignment horizontal="center" vertical="center" wrapText="1"/>
      <protection locked="0"/>
    </xf>
    <xf numFmtId="166" fontId="10" fillId="0" borderId="14" xfId="1" applyNumberFormat="1" applyFont="1" applyBorder="1" applyAlignment="1" applyProtection="1">
      <alignment horizontal="center" vertical="center" wrapText="1"/>
      <protection locked="0"/>
    </xf>
    <xf numFmtId="8" fontId="10" fillId="0" borderId="13" xfId="1" applyNumberFormat="1" applyFont="1" applyBorder="1" applyAlignment="1" applyProtection="1">
      <alignment horizontal="center" vertical="center" wrapText="1"/>
      <protection locked="0"/>
    </xf>
    <xf numFmtId="164" fontId="10" fillId="3" borderId="13" xfId="1" applyNumberFormat="1" applyFont="1" applyFill="1" applyBorder="1" applyAlignment="1" applyProtection="1">
      <alignment horizontal="center" vertical="center" wrapText="1"/>
      <protection locked="0"/>
    </xf>
    <xf numFmtId="164" fontId="10" fillId="0" borderId="10" xfId="1" applyNumberFormat="1" applyFont="1" applyBorder="1" applyAlignment="1" applyProtection="1">
      <alignment horizontal="center" vertical="center" wrapText="1"/>
      <protection locked="0"/>
    </xf>
    <xf numFmtId="164" fontId="10" fillId="0" borderId="9" xfId="1" applyNumberFormat="1" applyFont="1" applyBorder="1" applyAlignment="1" applyProtection="1">
      <alignment horizontal="center" vertical="center" wrapText="1"/>
      <protection locked="0"/>
    </xf>
    <xf numFmtId="166" fontId="10" fillId="0" borderId="10" xfId="1" applyNumberFormat="1" applyFont="1" applyBorder="1" applyAlignment="1" applyProtection="1">
      <alignment horizontal="center" vertical="center" wrapText="1"/>
      <protection locked="0"/>
    </xf>
    <xf numFmtId="166" fontId="10" fillId="0" borderId="9" xfId="1" applyNumberFormat="1" applyFont="1" applyBorder="1" applyAlignment="1" applyProtection="1">
      <alignment horizontal="center" vertical="center" wrapText="1"/>
      <protection locked="0"/>
    </xf>
    <xf numFmtId="8" fontId="10" fillId="0" borderId="9" xfId="1" applyNumberFormat="1" applyFont="1" applyBorder="1" applyAlignment="1" applyProtection="1">
      <alignment horizontal="center" vertical="center" wrapText="1"/>
      <protection locked="0"/>
    </xf>
    <xf numFmtId="164" fontId="10" fillId="5" borderId="10" xfId="1" applyNumberFormat="1" applyFont="1" applyFill="1" applyBorder="1" applyAlignment="1" applyProtection="1">
      <alignment horizontal="center" vertical="center" wrapText="1"/>
      <protection locked="0"/>
    </xf>
    <xf numFmtId="0" fontId="10" fillId="9" borderId="10" xfId="1" applyFont="1" applyFill="1" applyBorder="1" applyAlignment="1" applyProtection="1">
      <alignment horizontal="left" vertical="center" wrapText="1"/>
      <protection locked="0"/>
    </xf>
    <xf numFmtId="164" fontId="10" fillId="9" borderId="10" xfId="1" applyNumberFormat="1" applyFont="1" applyFill="1" applyBorder="1" applyAlignment="1" applyProtection="1">
      <alignment horizontal="center" vertical="center" wrapText="1"/>
      <protection locked="0"/>
    </xf>
    <xf numFmtId="164" fontId="10" fillId="9" borderId="9" xfId="1" applyNumberFormat="1" applyFont="1" applyFill="1" applyBorder="1" applyAlignment="1" applyProtection="1">
      <alignment horizontal="center" vertical="center" wrapText="1"/>
      <protection locked="0"/>
    </xf>
    <xf numFmtId="166" fontId="10" fillId="9" borderId="10" xfId="1" applyNumberFormat="1" applyFont="1" applyFill="1" applyBorder="1" applyAlignment="1" applyProtection="1">
      <alignment horizontal="center" vertical="center" wrapText="1"/>
      <protection locked="0"/>
    </xf>
    <xf numFmtId="166" fontId="10" fillId="9" borderId="9" xfId="1" applyNumberFormat="1" applyFont="1" applyFill="1" applyBorder="1" applyAlignment="1" applyProtection="1">
      <alignment horizontal="center" vertical="center" wrapText="1"/>
      <protection locked="0"/>
    </xf>
    <xf numFmtId="8" fontId="10" fillId="9" borderId="9" xfId="1" applyNumberFormat="1" applyFont="1" applyFill="1" applyBorder="1" applyAlignment="1" applyProtection="1">
      <alignment horizontal="center" vertical="center" wrapText="1"/>
      <protection locked="0"/>
    </xf>
    <xf numFmtId="8" fontId="10" fillId="0" borderId="5" xfId="1" applyNumberFormat="1" applyFont="1" applyBorder="1" applyAlignment="1" applyProtection="1">
      <alignment horizontal="center" vertical="center" wrapText="1"/>
      <protection locked="0"/>
    </xf>
    <xf numFmtId="6" fontId="10" fillId="6" borderId="10" xfId="1" applyNumberFormat="1" applyFont="1" applyFill="1" applyBorder="1" applyAlignment="1" applyProtection="1">
      <alignment horizontal="center" vertical="center" wrapText="1"/>
      <protection locked="0"/>
    </xf>
    <xf numFmtId="6" fontId="10" fillId="6" borderId="9" xfId="1" applyNumberFormat="1" applyFont="1" applyFill="1" applyBorder="1" applyAlignment="1" applyProtection="1">
      <alignment horizontal="center" vertical="center" wrapText="1"/>
      <protection locked="0"/>
    </xf>
    <xf numFmtId="6" fontId="10" fillId="6" borderId="4" xfId="1" applyNumberFormat="1" applyFont="1" applyFill="1" applyBorder="1" applyAlignment="1" applyProtection="1">
      <alignment horizontal="center" vertical="center" wrapText="1"/>
      <protection locked="0"/>
    </xf>
    <xf numFmtId="0" fontId="12" fillId="0" borderId="0" xfId="1" applyFont="1" applyAlignment="1">
      <alignment vertical="center"/>
    </xf>
    <xf numFmtId="44" fontId="13" fillId="0" borderId="0" xfId="2" applyFont="1" applyFill="1" applyBorder="1" applyAlignment="1"/>
    <xf numFmtId="0" fontId="14" fillId="7" borderId="4" xfId="1" applyFont="1" applyFill="1" applyBorder="1" applyAlignment="1" applyProtection="1">
      <alignment horizontal="center" vertical="center" wrapText="1"/>
      <protection locked="0"/>
    </xf>
    <xf numFmtId="164" fontId="14" fillId="7" borderId="4" xfId="1" applyNumberFormat="1" applyFont="1" applyFill="1" applyBorder="1" applyAlignment="1" applyProtection="1">
      <alignment horizontal="center" vertical="center" wrapText="1"/>
      <protection locked="0"/>
    </xf>
    <xf numFmtId="164" fontId="10" fillId="0" borderId="15" xfId="1" applyNumberFormat="1" applyFont="1" applyBorder="1" applyAlignment="1" applyProtection="1">
      <alignment horizontal="center" vertical="center" wrapText="1"/>
      <protection locked="0"/>
    </xf>
    <xf numFmtId="0" fontId="10" fillId="0" borderId="0" xfId="1" applyFont="1" applyAlignment="1" applyProtection="1">
      <alignment horizontal="left" vertical="center" wrapText="1"/>
      <protection locked="0"/>
    </xf>
    <xf numFmtId="164" fontId="10" fillId="0" borderId="0" xfId="1" applyNumberFormat="1" applyFont="1" applyAlignment="1" applyProtection="1">
      <alignment horizontal="center" vertical="center" wrapText="1"/>
      <protection locked="0"/>
    </xf>
    <xf numFmtId="166" fontId="10" fillId="0" borderId="0" xfId="1" applyNumberFormat="1" applyFont="1" applyAlignment="1" applyProtection="1">
      <alignment horizontal="center" vertical="center" wrapText="1"/>
      <protection locked="0"/>
    </xf>
    <xf numFmtId="8" fontId="10" fillId="0" borderId="0" xfId="1" applyNumberFormat="1" applyFont="1" applyAlignment="1" applyProtection="1">
      <alignment horizontal="center" vertical="center" wrapText="1"/>
      <protection locked="0"/>
    </xf>
    <xf numFmtId="8" fontId="15" fillId="5" borderId="17" xfId="1" applyNumberFormat="1" applyFont="1" applyFill="1" applyBorder="1" applyAlignment="1" applyProtection="1">
      <alignment horizontal="center" vertical="center" wrapText="1"/>
      <protection locked="0"/>
    </xf>
    <xf numFmtId="0" fontId="17" fillId="0" borderId="0" xfId="0" applyFont="1"/>
    <xf numFmtId="0" fontId="0" fillId="0" borderId="0" xfId="0" applyAlignment="1">
      <alignment wrapText="1"/>
    </xf>
    <xf numFmtId="0" fontId="7" fillId="0" borderId="10" xfId="1" applyFont="1" applyBorder="1" applyAlignment="1" applyProtection="1">
      <alignment horizontal="left" vertical="center" wrapText="1"/>
      <protection locked="0"/>
    </xf>
    <xf numFmtId="0" fontId="20" fillId="0" borderId="0" xfId="0" applyFont="1"/>
    <xf numFmtId="0" fontId="22" fillId="0" borderId="0" xfId="0" applyFont="1"/>
    <xf numFmtId="164" fontId="10" fillId="7" borderId="10" xfId="1" applyNumberFormat="1" applyFont="1" applyFill="1" applyBorder="1" applyAlignment="1" applyProtection="1">
      <alignment horizontal="center" vertical="center" wrapText="1"/>
      <protection locked="0"/>
    </xf>
    <xf numFmtId="164" fontId="10" fillId="7" borderId="9" xfId="1" applyNumberFormat="1" applyFont="1" applyFill="1" applyBorder="1" applyAlignment="1" applyProtection="1">
      <alignment horizontal="center" vertical="center" wrapText="1"/>
      <protection locked="0"/>
    </xf>
    <xf numFmtId="166" fontId="10" fillId="7" borderId="10" xfId="1" applyNumberFormat="1" applyFont="1" applyFill="1" applyBorder="1" applyAlignment="1" applyProtection="1">
      <alignment horizontal="center" vertical="center" wrapText="1"/>
      <protection locked="0"/>
    </xf>
    <xf numFmtId="166" fontId="10" fillId="7" borderId="9" xfId="1" applyNumberFormat="1" applyFont="1" applyFill="1" applyBorder="1" applyAlignment="1" applyProtection="1">
      <alignment horizontal="center" vertical="center" wrapText="1"/>
      <protection locked="0"/>
    </xf>
    <xf numFmtId="8" fontId="10" fillId="7" borderId="9" xfId="1" applyNumberFormat="1" applyFont="1" applyFill="1" applyBorder="1" applyAlignment="1" applyProtection="1">
      <alignment horizontal="center" vertical="center" wrapText="1"/>
      <protection locked="0"/>
    </xf>
    <xf numFmtId="0" fontId="3" fillId="12" borderId="0" xfId="1" applyFont="1" applyFill="1"/>
    <xf numFmtId="0" fontId="0" fillId="12" borderId="0" xfId="0" applyFill="1"/>
    <xf numFmtId="0" fontId="23" fillId="12" borderId="0" xfId="0" applyFont="1" applyFill="1"/>
    <xf numFmtId="0" fontId="22" fillId="0" borderId="0" xfId="0" applyFont="1" applyAlignment="1">
      <alignment wrapText="1"/>
    </xf>
    <xf numFmtId="0" fontId="18" fillId="13" borderId="0" xfId="0" applyFont="1" applyFill="1"/>
    <xf numFmtId="0" fontId="25" fillId="13" borderId="0" xfId="0" applyFont="1" applyFill="1"/>
    <xf numFmtId="0" fontId="0" fillId="13" borderId="21" xfId="0" applyFill="1" applyBorder="1" applyAlignment="1">
      <alignment wrapText="1"/>
    </xf>
    <xf numFmtId="0" fontId="24" fillId="13" borderId="21" xfId="0" applyFont="1" applyFill="1" applyBorder="1" applyAlignment="1">
      <alignment wrapText="1"/>
    </xf>
    <xf numFmtId="0" fontId="26" fillId="13" borderId="21" xfId="0" applyFont="1" applyFill="1" applyBorder="1"/>
    <xf numFmtId="0" fontId="21" fillId="13" borderId="0" xfId="0" applyFont="1" applyFill="1"/>
    <xf numFmtId="0" fontId="7" fillId="4" borderId="9" xfId="1" applyFont="1" applyFill="1" applyBorder="1" applyAlignment="1" applyProtection="1">
      <alignment horizontal="center" vertical="center" wrapText="1"/>
      <protection locked="0"/>
    </xf>
    <xf numFmtId="164" fontId="7" fillId="0" borderId="9" xfId="1" applyNumberFormat="1" applyFont="1" applyBorder="1" applyAlignment="1" applyProtection="1">
      <alignment horizontal="center" vertical="center" wrapText="1"/>
      <protection locked="0"/>
    </xf>
    <xf numFmtId="164" fontId="7" fillId="4" borderId="9" xfId="1" applyNumberFormat="1" applyFont="1" applyFill="1" applyBorder="1" applyAlignment="1" applyProtection="1">
      <alignment horizontal="center" vertical="center" wrapText="1"/>
      <protection locked="0"/>
    </xf>
    <xf numFmtId="0" fontId="7" fillId="4" borderId="10" xfId="1" applyFont="1" applyFill="1" applyBorder="1" applyAlignment="1" applyProtection="1">
      <alignment vertical="center"/>
      <protection locked="0"/>
    </xf>
    <xf numFmtId="44" fontId="7" fillId="4" borderId="9" xfId="2" applyFont="1" applyFill="1" applyBorder="1" applyAlignment="1" applyProtection="1">
      <alignment vertical="center"/>
      <protection locked="0"/>
    </xf>
    <xf numFmtId="0" fontId="7" fillId="0" borderId="0" xfId="1" applyFont="1" applyAlignment="1" applyProtection="1">
      <alignment horizontal="left" vertical="center" wrapText="1"/>
      <protection locked="0"/>
    </xf>
    <xf numFmtId="164" fontId="7" fillId="2" borderId="27" xfId="1" applyNumberFormat="1" applyFont="1" applyFill="1" applyBorder="1" applyAlignment="1" applyProtection="1">
      <alignment horizontal="center" vertical="center" wrapText="1"/>
      <protection locked="0"/>
    </xf>
    <xf numFmtId="0" fontId="28" fillId="0" borderId="0" xfId="0" applyFont="1" applyAlignment="1">
      <alignment wrapText="1"/>
    </xf>
    <xf numFmtId="0" fontId="13" fillId="0" borderId="0" xfId="0" applyFont="1"/>
    <xf numFmtId="0" fontId="8" fillId="0" borderId="0" xfId="0" applyFont="1" applyAlignment="1">
      <alignment horizontal="right" vertical="center" wrapText="1" indent="1"/>
    </xf>
    <xf numFmtId="0" fontId="29" fillId="0" borderId="4" xfId="0" applyFont="1" applyBorder="1"/>
    <xf numFmtId="0" fontId="13" fillId="0" borderId="4" xfId="0" applyFont="1" applyBorder="1"/>
    <xf numFmtId="0" fontId="0" fillId="0" borderId="4" xfId="0" applyBorder="1" applyAlignment="1">
      <alignment wrapText="1"/>
    </xf>
    <xf numFmtId="0" fontId="28" fillId="0" borderId="4" xfId="0" applyFont="1" applyBorder="1" applyAlignment="1">
      <alignment wrapText="1"/>
    </xf>
    <xf numFmtId="0" fontId="36" fillId="0" borderId="4" xfId="0" applyFont="1" applyBorder="1" applyAlignment="1">
      <alignment horizontal="left" vertical="center" wrapText="1" indent="1"/>
    </xf>
    <xf numFmtId="0" fontId="40" fillId="0" borderId="0" xfId="0" applyFont="1"/>
    <xf numFmtId="0" fontId="41" fillId="0" borderId="0" xfId="0" applyFont="1"/>
    <xf numFmtId="0" fontId="37" fillId="14" borderId="19" xfId="0" applyFont="1" applyFill="1" applyBorder="1" applyAlignment="1">
      <alignment horizontal="left" wrapText="1"/>
    </xf>
    <xf numFmtId="0" fontId="37" fillId="14" borderId="7" xfId="0" applyFont="1" applyFill="1" applyBorder="1" applyAlignment="1">
      <alignment horizontal="left" wrapText="1"/>
    </xf>
    <xf numFmtId="0" fontId="37" fillId="14" borderId="10" xfId="0" applyFont="1" applyFill="1" applyBorder="1" applyAlignment="1">
      <alignment horizontal="left" wrapText="1"/>
    </xf>
    <xf numFmtId="0" fontId="13" fillId="0" borderId="4" xfId="0" applyFont="1" applyBorder="1" applyAlignment="1">
      <alignment wrapText="1"/>
    </xf>
    <xf numFmtId="0" fontId="36" fillId="0" borderId="5" xfId="0" applyFont="1" applyBorder="1" applyAlignment="1">
      <alignment horizontal="left" vertical="center" wrapText="1" indent="1"/>
    </xf>
    <xf numFmtId="0" fontId="41" fillId="0" borderId="0" xfId="0" applyFont="1" applyAlignment="1">
      <alignment vertical="top"/>
    </xf>
    <xf numFmtId="0" fontId="38" fillId="0" borderId="4" xfId="0" applyFont="1" applyBorder="1" applyAlignment="1">
      <alignment horizontal="left" vertical="center" wrapText="1" indent="1"/>
    </xf>
    <xf numFmtId="0" fontId="38" fillId="2" borderId="4" xfId="0" applyFont="1" applyFill="1" applyBorder="1" applyAlignment="1">
      <alignment horizontal="left" vertical="top" wrapText="1" indent="1"/>
    </xf>
    <xf numFmtId="0" fontId="41" fillId="0" borderId="8" xfId="0" applyFont="1" applyBorder="1" applyAlignment="1">
      <alignment vertical="top"/>
    </xf>
    <xf numFmtId="164" fontId="10" fillId="4" borderId="4" xfId="1" applyNumberFormat="1" applyFont="1" applyFill="1" applyBorder="1" applyAlignment="1" applyProtection="1">
      <alignment horizontal="center" vertical="center" wrapText="1"/>
      <protection locked="0"/>
    </xf>
    <xf numFmtId="6" fontId="7" fillId="4" borderId="9" xfId="1" applyNumberFormat="1" applyFont="1" applyFill="1" applyBorder="1" applyAlignment="1" applyProtection="1">
      <alignment horizontal="center" vertical="center" wrapText="1"/>
      <protection locked="0"/>
    </xf>
    <xf numFmtId="164" fontId="10" fillId="0" borderId="11" xfId="1" applyNumberFormat="1" applyFont="1" applyBorder="1" applyAlignment="1" applyProtection="1">
      <alignment horizontal="center" vertical="center" wrapText="1"/>
      <protection locked="0"/>
    </xf>
    <xf numFmtId="0" fontId="42" fillId="0" borderId="0" xfId="0" applyFont="1" applyAlignment="1">
      <alignment wrapText="1"/>
    </xf>
    <xf numFmtId="0" fontId="7" fillId="4" borderId="0" xfId="1" applyFont="1" applyFill="1" applyAlignment="1">
      <alignment vertical="center"/>
    </xf>
    <xf numFmtId="0" fontId="42" fillId="0" borderId="0" xfId="0" applyFont="1" applyAlignment="1">
      <alignment horizontal="left" wrapText="1"/>
    </xf>
    <xf numFmtId="0" fontId="43" fillId="7" borderId="4" xfId="0" applyFont="1" applyFill="1" applyBorder="1" applyAlignment="1">
      <alignment horizontal="right" vertical="center" indent="1"/>
    </xf>
    <xf numFmtId="0" fontId="33" fillId="0" borderId="4" xfId="0" applyFont="1" applyBorder="1" applyAlignment="1">
      <alignment horizontal="left" vertical="center" wrapText="1" indent="1"/>
    </xf>
    <xf numFmtId="0" fontId="43" fillId="0" borderId="4" xfId="0" applyFont="1" applyBorder="1" applyAlignment="1">
      <alignment horizontal="left" vertical="center" wrapText="1" indent="1"/>
    </xf>
    <xf numFmtId="0" fontId="13" fillId="7" borderId="4" xfId="0" applyFont="1" applyFill="1" applyBorder="1"/>
    <xf numFmtId="0" fontId="33" fillId="0" borderId="4" xfId="0" applyFont="1" applyBorder="1" applyAlignment="1">
      <alignment horizontal="left" vertical="center" wrapText="1"/>
    </xf>
    <xf numFmtId="164" fontId="7" fillId="3" borderId="8" xfId="1" applyNumberFormat="1" applyFont="1" applyFill="1" applyBorder="1" applyAlignment="1" applyProtection="1">
      <alignment horizontal="center" vertical="center" wrapText="1"/>
      <protection locked="0"/>
    </xf>
    <xf numFmtId="6" fontId="7" fillId="16" borderId="9" xfId="1" applyNumberFormat="1" applyFont="1" applyFill="1" applyBorder="1" applyAlignment="1" applyProtection="1">
      <alignment horizontal="center" vertical="center" wrapText="1"/>
      <protection locked="0"/>
    </xf>
    <xf numFmtId="164" fontId="7" fillId="16" borderId="4" xfId="1" applyNumberFormat="1" applyFont="1" applyFill="1" applyBorder="1" applyAlignment="1" applyProtection="1">
      <alignment horizontal="center" vertical="center" wrapText="1"/>
      <protection locked="0"/>
    </xf>
    <xf numFmtId="165" fontId="3" fillId="3" borderId="4" xfId="1" applyNumberFormat="1" applyFont="1" applyFill="1" applyBorder="1" applyAlignment="1" applyProtection="1">
      <alignment horizontal="center" vertical="center" wrapText="1"/>
      <protection locked="0"/>
    </xf>
    <xf numFmtId="165" fontId="7" fillId="3" borderId="4" xfId="1" applyNumberFormat="1" applyFont="1" applyFill="1" applyBorder="1" applyAlignment="1" applyProtection="1">
      <alignment horizontal="center" vertical="center" wrapText="1"/>
      <protection locked="0"/>
    </xf>
    <xf numFmtId="165" fontId="7" fillId="3" borderId="5" xfId="1" applyNumberFormat="1" applyFont="1" applyFill="1" applyBorder="1" applyAlignment="1" applyProtection="1">
      <alignment horizontal="center" vertical="center" wrapText="1"/>
      <protection locked="0"/>
    </xf>
    <xf numFmtId="0" fontId="48" fillId="0" borderId="4" xfId="0" applyFont="1" applyBorder="1" applyAlignment="1">
      <alignment horizontal="left" vertical="center" wrapText="1" indent="1"/>
    </xf>
    <xf numFmtId="0" fontId="49" fillId="0" borderId="4" xfId="0" applyFont="1" applyBorder="1" applyAlignment="1">
      <alignment horizontal="left" vertical="center" wrapText="1" indent="1"/>
    </xf>
    <xf numFmtId="0" fontId="51" fillId="0" borderId="0" xfId="0" applyFont="1" applyAlignment="1">
      <alignment wrapText="1"/>
    </xf>
    <xf numFmtId="0" fontId="28" fillId="16" borderId="4" xfId="0" applyFont="1" applyFill="1" applyBorder="1" applyAlignment="1">
      <alignment wrapText="1"/>
    </xf>
    <xf numFmtId="0" fontId="29" fillId="0" borderId="4" xfId="0" applyFont="1" applyBorder="1" applyAlignment="1">
      <alignment horizontal="left" vertical="center" wrapText="1" indent="1"/>
    </xf>
    <xf numFmtId="0" fontId="18" fillId="14" borderId="21" xfId="0" applyFont="1" applyFill="1" applyBorder="1" applyAlignment="1">
      <alignment wrapText="1"/>
    </xf>
    <xf numFmtId="0" fontId="21" fillId="14" borderId="0" xfId="0" applyFont="1" applyFill="1"/>
    <xf numFmtId="0" fontId="52" fillId="0" borderId="0" xfId="0" applyFont="1"/>
    <xf numFmtId="0" fontId="41" fillId="0" borderId="0" xfId="0" applyFont="1" applyAlignment="1">
      <alignment vertical="top" wrapText="1"/>
    </xf>
    <xf numFmtId="0" fontId="29" fillId="0" borderId="10" xfId="0" applyFont="1" applyBorder="1" applyAlignment="1">
      <alignment horizontal="left" vertical="center" wrapText="1" indent="1"/>
    </xf>
    <xf numFmtId="0" fontId="54" fillId="0" borderId="4" xfId="0" applyFont="1" applyBorder="1" applyAlignment="1">
      <alignment wrapText="1"/>
    </xf>
    <xf numFmtId="0" fontId="2" fillId="12" borderId="0" xfId="1" applyFont="1" applyFill="1" applyAlignment="1" applyProtection="1">
      <alignment horizontal="center" vertical="center" wrapText="1"/>
      <protection locked="0"/>
    </xf>
    <xf numFmtId="0" fontId="4" fillId="2" borderId="1" xfId="1" applyFont="1" applyFill="1" applyBorder="1" applyAlignment="1" applyProtection="1">
      <alignment horizontal="left" vertical="top" wrapText="1"/>
      <protection locked="0"/>
    </xf>
    <xf numFmtId="0" fontId="3" fillId="3" borderId="5" xfId="1" applyFont="1" applyFill="1" applyBorder="1" applyAlignment="1" applyProtection="1">
      <alignment horizontal="center" vertical="center" wrapText="1"/>
      <protection locked="0"/>
    </xf>
    <xf numFmtId="0" fontId="3" fillId="3" borderId="3" xfId="1" applyFont="1" applyFill="1" applyBorder="1" applyAlignment="1" applyProtection="1">
      <alignment horizontal="center" vertical="center" wrapText="1"/>
      <protection locked="0"/>
    </xf>
    <xf numFmtId="0" fontId="8" fillId="3" borderId="2" xfId="1" applyFont="1" applyFill="1" applyBorder="1" applyAlignment="1" applyProtection="1">
      <alignment horizontal="center" vertical="center"/>
      <protection locked="0"/>
    </xf>
    <xf numFmtId="0" fontId="8" fillId="15" borderId="4" xfId="0" applyFont="1" applyFill="1" applyBorder="1" applyAlignment="1">
      <alignment horizontal="left" vertical="center" wrapText="1" indent="1"/>
    </xf>
    <xf numFmtId="0" fontId="19" fillId="12" borderId="20" xfId="0" applyFont="1" applyFill="1" applyBorder="1" applyAlignment="1">
      <alignment horizontal="center"/>
    </xf>
    <xf numFmtId="0" fontId="19" fillId="12" borderId="0" xfId="0" applyFont="1" applyFill="1" applyAlignment="1">
      <alignment horizontal="center"/>
    </xf>
    <xf numFmtId="0" fontId="8" fillId="15" borderId="28" xfId="0" applyFont="1" applyFill="1" applyBorder="1" applyAlignment="1">
      <alignment horizontal="left" vertical="center" wrapText="1" indent="1"/>
    </xf>
    <xf numFmtId="0" fontId="8" fillId="15" borderId="29" xfId="0" applyFont="1" applyFill="1" applyBorder="1" applyAlignment="1">
      <alignment horizontal="left" vertical="center" wrapText="1" indent="1"/>
    </xf>
    <xf numFmtId="0" fontId="53" fillId="0" borderId="31" xfId="0" applyFont="1" applyBorder="1" applyAlignment="1">
      <alignment horizontal="left" vertical="center" wrapText="1" indent="1"/>
    </xf>
    <xf numFmtId="0" fontId="36" fillId="0" borderId="32" xfId="0" applyFont="1" applyBorder="1" applyAlignment="1">
      <alignment horizontal="left" vertical="center" wrapText="1" indent="1"/>
    </xf>
    <xf numFmtId="0" fontId="45" fillId="12" borderId="20" xfId="0" applyFont="1" applyFill="1" applyBorder="1" applyAlignment="1">
      <alignment horizontal="left"/>
    </xf>
    <xf numFmtId="0" fontId="45" fillId="12" borderId="0" xfId="0" applyFont="1" applyFill="1" applyAlignment="1">
      <alignment horizontal="left"/>
    </xf>
    <xf numFmtId="0" fontId="43" fillId="15" borderId="20" xfId="0" applyFont="1" applyFill="1" applyBorder="1" applyAlignment="1">
      <alignment horizontal="left" vertical="center" wrapText="1"/>
    </xf>
    <xf numFmtId="0" fontId="43" fillId="15" borderId="0" xfId="0" applyFont="1" applyFill="1" applyAlignment="1">
      <alignment horizontal="left" vertical="center" wrapText="1"/>
    </xf>
    <xf numFmtId="0" fontId="43" fillId="15" borderId="4" xfId="0" applyFont="1" applyFill="1" applyBorder="1" applyAlignment="1">
      <alignment horizontal="left" vertical="center" wrapText="1" indent="1"/>
    </xf>
    <xf numFmtId="0" fontId="44" fillId="0" borderId="4" xfId="0" applyFont="1" applyBorder="1" applyAlignment="1">
      <alignment horizontal="left" indent="1"/>
    </xf>
    <xf numFmtId="0" fontId="13" fillId="0" borderId="30" xfId="0" applyFont="1" applyBorder="1" applyAlignment="1">
      <alignment horizontal="center"/>
    </xf>
    <xf numFmtId="0" fontId="13" fillId="0" borderId="0" xfId="0" applyFont="1" applyAlignment="1">
      <alignment horizontal="center"/>
    </xf>
    <xf numFmtId="0" fontId="32" fillId="15" borderId="4" xfId="0" applyFont="1" applyFill="1" applyBorder="1" applyAlignment="1">
      <alignment horizontal="left" vertical="center" wrapText="1" indent="1"/>
    </xf>
    <xf numFmtId="0" fontId="13" fillId="0" borderId="4" xfId="0" applyFont="1" applyBorder="1" applyAlignment="1">
      <alignment horizontal="left" indent="1"/>
    </xf>
    <xf numFmtId="0" fontId="13" fillId="0" borderId="30" xfId="0" applyFont="1" applyBorder="1"/>
    <xf numFmtId="0" fontId="13" fillId="0" borderId="0" xfId="0" applyFont="1"/>
    <xf numFmtId="166" fontId="8" fillId="10" borderId="5" xfId="1" applyNumberFormat="1" applyFont="1" applyFill="1" applyBorder="1" applyAlignment="1" applyProtection="1">
      <alignment horizontal="right" vertical="center"/>
      <protection locked="0"/>
    </xf>
    <xf numFmtId="166" fontId="8" fillId="10" borderId="2" xfId="1" applyNumberFormat="1" applyFont="1" applyFill="1" applyBorder="1" applyAlignment="1" applyProtection="1">
      <alignment horizontal="right" vertical="center"/>
      <protection locked="0"/>
    </xf>
    <xf numFmtId="166" fontId="8" fillId="10" borderId="16" xfId="1" applyNumberFormat="1" applyFont="1" applyFill="1" applyBorder="1" applyAlignment="1" applyProtection="1">
      <alignment horizontal="right" vertical="center"/>
      <protection locked="0"/>
    </xf>
    <xf numFmtId="0" fontId="8" fillId="0" borderId="7"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0" fontId="8" fillId="0" borderId="10" xfId="1" applyFont="1" applyBorder="1" applyAlignment="1" applyProtection="1">
      <alignment horizontal="center" vertical="center" wrapText="1"/>
      <protection locked="0"/>
    </xf>
    <xf numFmtId="0" fontId="8" fillId="0" borderId="7" xfId="1" applyFont="1" applyBorder="1" applyAlignment="1" applyProtection="1">
      <alignment horizontal="center" vertical="center"/>
      <protection locked="0"/>
    </xf>
    <xf numFmtId="0" fontId="8" fillId="0" borderId="19" xfId="1" applyFont="1" applyBorder="1" applyAlignment="1" applyProtection="1">
      <alignment horizontal="center" vertical="center"/>
      <protection locked="0"/>
    </xf>
    <xf numFmtId="0" fontId="8" fillId="0" borderId="10" xfId="1" applyFont="1" applyBorder="1" applyAlignment="1" applyProtection="1">
      <alignment horizontal="center" vertical="center"/>
      <protection locked="0"/>
    </xf>
    <xf numFmtId="0" fontId="8" fillId="3" borderId="7" xfId="1" applyFont="1" applyFill="1" applyBorder="1" applyAlignment="1" applyProtection="1">
      <alignment horizontal="center" vertical="center" wrapText="1"/>
      <protection locked="0"/>
    </xf>
    <xf numFmtId="0" fontId="8" fillId="3" borderId="19" xfId="1" applyFont="1" applyFill="1" applyBorder="1" applyAlignment="1" applyProtection="1">
      <alignment horizontal="center" vertical="center" wrapText="1"/>
      <protection locked="0"/>
    </xf>
    <xf numFmtId="0" fontId="8" fillId="3" borderId="10" xfId="1" applyFont="1" applyFill="1" applyBorder="1" applyAlignment="1" applyProtection="1">
      <alignment horizontal="center" vertical="center" wrapText="1"/>
      <protection locked="0"/>
    </xf>
    <xf numFmtId="0" fontId="16" fillId="3" borderId="4" xfId="1" applyFont="1" applyFill="1" applyBorder="1" applyAlignment="1" applyProtection="1">
      <alignment horizontal="center" vertical="center" wrapText="1"/>
      <protection locked="0"/>
    </xf>
    <xf numFmtId="0" fontId="8" fillId="3" borderId="4" xfId="1" applyFont="1" applyFill="1" applyBorder="1" applyAlignment="1" applyProtection="1">
      <alignment horizontal="center" vertical="center" wrapText="1"/>
      <protection locked="0"/>
    </xf>
    <xf numFmtId="0" fontId="8" fillId="3" borderId="24" xfId="1" applyFont="1" applyFill="1" applyBorder="1" applyAlignment="1" applyProtection="1">
      <alignment horizontal="center" vertical="center" wrapText="1"/>
      <protection locked="0"/>
    </xf>
    <xf numFmtId="0" fontId="8" fillId="3" borderId="25" xfId="1" applyFont="1" applyFill="1" applyBorder="1" applyAlignment="1" applyProtection="1">
      <alignment horizontal="center" vertical="center" wrapText="1"/>
      <protection locked="0"/>
    </xf>
    <xf numFmtId="0" fontId="8" fillId="3" borderId="26" xfId="1" applyFont="1" applyFill="1" applyBorder="1" applyAlignment="1" applyProtection="1">
      <alignment horizontal="center" vertical="center" wrapText="1"/>
      <protection locked="0"/>
    </xf>
    <xf numFmtId="0" fontId="8" fillId="3" borderId="22" xfId="1" applyFont="1" applyFill="1" applyBorder="1" applyAlignment="1" applyProtection="1">
      <alignment horizontal="center" vertical="center" wrapText="1"/>
      <protection locked="0"/>
    </xf>
    <xf numFmtId="0" fontId="8" fillId="3" borderId="23" xfId="1" applyFont="1" applyFill="1" applyBorder="1" applyAlignment="1" applyProtection="1">
      <alignment horizontal="center" vertical="center" wrapText="1"/>
      <protection locked="0"/>
    </xf>
    <xf numFmtId="0" fontId="8" fillId="3" borderId="8" xfId="1" applyFont="1" applyFill="1" applyBorder="1" applyAlignment="1" applyProtection="1">
      <alignment horizontal="center" vertical="center" wrapText="1"/>
      <protection locked="0"/>
    </xf>
    <xf numFmtId="0" fontId="2" fillId="12" borderId="0" xfId="1" applyFont="1" applyFill="1" applyAlignment="1" applyProtection="1">
      <alignment horizontal="center" vertical="center" wrapText="1"/>
      <protection locked="0"/>
    </xf>
    <xf numFmtId="0" fontId="4" fillId="2" borderId="1" xfId="1" applyFont="1" applyFill="1" applyBorder="1" applyAlignment="1" applyProtection="1">
      <alignment horizontal="left" vertical="top" wrapText="1"/>
      <protection locked="0"/>
    </xf>
    <xf numFmtId="0" fontId="8" fillId="0" borderId="4" xfId="1" applyFont="1" applyBorder="1" applyAlignment="1" applyProtection="1">
      <alignment horizontal="center" vertical="center"/>
      <protection locked="0"/>
    </xf>
    <xf numFmtId="0" fontId="5" fillId="0" borderId="2" xfId="1" applyFont="1" applyBorder="1" applyAlignment="1">
      <alignment horizontal="center" vertical="center"/>
    </xf>
    <xf numFmtId="0" fontId="5" fillId="0" borderId="2" xfId="1" applyFont="1" applyBorder="1" applyAlignment="1">
      <alignment horizontal="center"/>
    </xf>
    <xf numFmtId="0" fontId="47" fillId="0" borderId="2" xfId="0" applyFont="1" applyBorder="1" applyAlignment="1">
      <alignment wrapText="1"/>
    </xf>
    <xf numFmtId="0" fontId="8" fillId="3" borderId="5" xfId="1" applyFont="1" applyFill="1" applyBorder="1" applyAlignment="1" applyProtection="1">
      <alignment horizontal="center" vertical="center" wrapText="1"/>
      <protection locked="0"/>
    </xf>
    <xf numFmtId="0" fontId="8" fillId="3" borderId="2" xfId="1" applyFont="1" applyFill="1" applyBorder="1" applyAlignment="1" applyProtection="1">
      <alignment horizontal="center" vertical="center" wrapText="1"/>
      <protection locked="0"/>
    </xf>
    <xf numFmtId="0" fontId="8" fillId="3" borderId="3" xfId="1" applyFont="1" applyFill="1" applyBorder="1" applyAlignment="1" applyProtection="1">
      <alignment horizontal="center" vertical="center" wrapText="1"/>
      <protection locked="0"/>
    </xf>
    <xf numFmtId="0" fontId="3" fillId="3" borderId="5" xfId="1" applyFont="1" applyFill="1" applyBorder="1" applyAlignment="1" applyProtection="1">
      <alignment horizontal="center" vertical="center" wrapText="1"/>
      <protection locked="0"/>
    </xf>
    <xf numFmtId="0" fontId="3" fillId="3" borderId="3" xfId="1" applyFont="1" applyFill="1" applyBorder="1" applyAlignment="1" applyProtection="1">
      <alignment horizontal="center" vertical="center" wrapText="1"/>
      <protection locked="0"/>
    </xf>
    <xf numFmtId="0" fontId="3" fillId="3" borderId="2" xfId="1" applyFont="1" applyFill="1" applyBorder="1" applyAlignment="1" applyProtection="1">
      <alignment horizontal="center" vertical="center" wrapText="1"/>
      <protection locked="0"/>
    </xf>
    <xf numFmtId="164" fontId="7" fillId="4" borderId="5" xfId="1" applyNumberFormat="1" applyFont="1" applyFill="1" applyBorder="1" applyAlignment="1" applyProtection="1">
      <alignment horizontal="center" vertical="center" wrapText="1"/>
      <protection locked="0"/>
    </xf>
    <xf numFmtId="164" fontId="7" fillId="4" borderId="3" xfId="1" applyNumberFormat="1" applyFont="1" applyFill="1" applyBorder="1" applyAlignment="1" applyProtection="1">
      <alignment horizontal="center" vertical="center" wrapText="1"/>
      <protection locked="0"/>
    </xf>
    <xf numFmtId="0" fontId="5" fillId="0" borderId="0" xfId="1" applyFont="1" applyAlignment="1">
      <alignment vertical="center"/>
    </xf>
    <xf numFmtId="0" fontId="3" fillId="0" borderId="0" xfId="1" applyFont="1"/>
    <xf numFmtId="0" fontId="8" fillId="3" borderId="6" xfId="1" applyFont="1" applyFill="1" applyBorder="1" applyAlignment="1" applyProtection="1">
      <alignment horizontal="center" vertical="center" wrapText="1"/>
      <protection locked="0"/>
    </xf>
    <xf numFmtId="0" fontId="8" fillId="3" borderId="5"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3" fillId="4" borderId="5" xfId="1" applyFont="1" applyFill="1" applyBorder="1" applyAlignment="1" applyProtection="1">
      <alignment horizontal="center" vertical="center" wrapText="1"/>
      <protection locked="0"/>
    </xf>
    <xf numFmtId="0" fontId="3" fillId="4" borderId="3" xfId="1" applyFont="1" applyFill="1" applyBorder="1" applyAlignment="1" applyProtection="1">
      <alignment horizontal="center" vertical="center" wrapText="1"/>
      <protection locked="0"/>
    </xf>
    <xf numFmtId="0" fontId="3" fillId="4" borderId="2" xfId="1" applyFont="1" applyFill="1" applyBorder="1" applyAlignment="1" applyProtection="1">
      <alignment horizontal="center" vertical="center" wrapText="1"/>
      <protection locked="0"/>
    </xf>
    <xf numFmtId="0" fontId="31" fillId="4" borderId="5" xfId="1" applyFont="1" applyFill="1" applyBorder="1" applyAlignment="1" applyProtection="1">
      <alignment horizontal="center" vertical="center" wrapText="1"/>
      <protection locked="0"/>
    </xf>
    <xf numFmtId="0" fontId="27" fillId="13" borderId="21" xfId="0" applyFont="1" applyFill="1" applyBorder="1"/>
  </cellXfs>
  <cellStyles count="3">
    <cellStyle name="Currency 2" xfId="2" xr:uid="{89DEFB1C-C49B-4FC9-B843-557D2A9329F9}"/>
    <cellStyle name="Normal" xfId="0" builtinId="0"/>
    <cellStyle name="Normal 2" xfId="1" xr:uid="{4F01E21D-279D-43A2-9E56-D98BA73913E5}"/>
  </cellStyles>
  <dxfs count="0"/>
  <tableStyles count="0" defaultTableStyle="TableStyleMedium2" defaultPivotStyle="PivotStyleLight16"/>
  <colors>
    <mruColors>
      <color rgb="FF009999"/>
      <color rgb="FFFFFFCC"/>
      <color rgb="FF35A99B"/>
      <color rgb="FFF5FCFC"/>
      <color rgb="FFDAF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xdr:row>
      <xdr:rowOff>161925</xdr:rowOff>
    </xdr:from>
    <xdr:to>
      <xdr:col>15</xdr:col>
      <xdr:colOff>413000</xdr:colOff>
      <xdr:row>2</xdr:row>
      <xdr:rowOff>2581275</xdr:rowOff>
    </xdr:to>
    <xdr:pic>
      <xdr:nvPicPr>
        <xdr:cNvPr id="21" name="Picture 20">
          <a:extLst>
            <a:ext uri="{FF2B5EF4-FFF2-40B4-BE49-F238E27FC236}">
              <a16:creationId xmlns:a16="http://schemas.microsoft.com/office/drawing/2014/main" id="{098B5220-668E-DF7B-EEDB-B18E3733094B}"/>
            </a:ext>
          </a:extLst>
        </xdr:cNvPr>
        <xdr:cNvPicPr>
          <a:picLocks noChangeAspect="1"/>
        </xdr:cNvPicPr>
      </xdr:nvPicPr>
      <xdr:blipFill>
        <a:blip xmlns:r="http://schemas.openxmlformats.org/officeDocument/2006/relationships" r:embed="rId1"/>
        <a:stretch>
          <a:fillRect/>
        </a:stretch>
      </xdr:blipFill>
      <xdr:spPr>
        <a:xfrm>
          <a:off x="5457825" y="600075"/>
          <a:ext cx="8318750" cy="2419350"/>
        </a:xfrm>
        <a:prstGeom prst="rect">
          <a:avLst/>
        </a:prstGeom>
      </xdr:spPr>
    </xdr:pic>
    <xdr:clientData/>
  </xdr:twoCellAnchor>
  <xdr:twoCellAnchor>
    <xdr:from>
      <xdr:col>8</xdr:col>
      <xdr:colOff>76200</xdr:colOff>
      <xdr:row>2</xdr:row>
      <xdr:rowOff>161925</xdr:rowOff>
    </xdr:from>
    <xdr:to>
      <xdr:col>10</xdr:col>
      <xdr:colOff>438150</xdr:colOff>
      <xdr:row>2</xdr:row>
      <xdr:rowOff>428625</xdr:rowOff>
    </xdr:to>
    <xdr:sp macro="" textlink="">
      <xdr:nvSpPr>
        <xdr:cNvPr id="22" name="Rectangle 21">
          <a:extLst>
            <a:ext uri="{FF2B5EF4-FFF2-40B4-BE49-F238E27FC236}">
              <a16:creationId xmlns:a16="http://schemas.microsoft.com/office/drawing/2014/main" id="{BFC98A53-AE3A-3B4D-CC7B-D601EDC2CB5D}"/>
            </a:ext>
          </a:extLst>
        </xdr:cNvPr>
        <xdr:cNvSpPr/>
      </xdr:nvSpPr>
      <xdr:spPr>
        <a:xfrm>
          <a:off x="9172575" y="600075"/>
          <a:ext cx="1581150" cy="2667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342900</xdr:colOff>
      <xdr:row>3</xdr:row>
      <xdr:rowOff>0</xdr:rowOff>
    </xdr:from>
    <xdr:to>
      <xdr:col>8</xdr:col>
      <xdr:colOff>428625</xdr:colOff>
      <xdr:row>3</xdr:row>
      <xdr:rowOff>3171256</xdr:rowOff>
    </xdr:to>
    <xdr:pic>
      <xdr:nvPicPr>
        <xdr:cNvPr id="23" name="Picture 22">
          <a:extLst>
            <a:ext uri="{FF2B5EF4-FFF2-40B4-BE49-F238E27FC236}">
              <a16:creationId xmlns:a16="http://schemas.microsoft.com/office/drawing/2014/main" id="{12A60798-AE58-39E8-663D-FCCC0C44D6FB}"/>
            </a:ext>
          </a:extLst>
        </xdr:cNvPr>
        <xdr:cNvPicPr>
          <a:picLocks noChangeAspect="1"/>
        </xdr:cNvPicPr>
      </xdr:nvPicPr>
      <xdr:blipFill>
        <a:blip xmlns:r="http://schemas.openxmlformats.org/officeDocument/2006/relationships" r:embed="rId2"/>
        <a:stretch>
          <a:fillRect/>
        </a:stretch>
      </xdr:blipFill>
      <xdr:spPr>
        <a:xfrm>
          <a:off x="5781675" y="3171825"/>
          <a:ext cx="3743325" cy="3171256"/>
        </a:xfrm>
        <a:prstGeom prst="rect">
          <a:avLst/>
        </a:prstGeom>
      </xdr:spPr>
    </xdr:pic>
    <xdr:clientData/>
  </xdr:twoCellAnchor>
  <xdr:twoCellAnchor editAs="oneCell">
    <xdr:from>
      <xdr:col>2</xdr:col>
      <xdr:colOff>104775</xdr:colOff>
      <xdr:row>5</xdr:row>
      <xdr:rowOff>676275</xdr:rowOff>
    </xdr:from>
    <xdr:to>
      <xdr:col>8</xdr:col>
      <xdr:colOff>485775</xdr:colOff>
      <xdr:row>6</xdr:row>
      <xdr:rowOff>4174306</xdr:rowOff>
    </xdr:to>
    <xdr:pic>
      <xdr:nvPicPr>
        <xdr:cNvPr id="25" name="Picture 24">
          <a:extLst>
            <a:ext uri="{FF2B5EF4-FFF2-40B4-BE49-F238E27FC236}">
              <a16:creationId xmlns:a16="http://schemas.microsoft.com/office/drawing/2014/main" id="{CAD625B1-FCA0-488A-8A95-D6B5B96E0384}"/>
            </a:ext>
          </a:extLst>
        </xdr:cNvPr>
        <xdr:cNvPicPr>
          <a:picLocks noChangeAspect="1"/>
        </xdr:cNvPicPr>
      </xdr:nvPicPr>
      <xdr:blipFill rotWithShape="1">
        <a:blip xmlns:r="http://schemas.openxmlformats.org/officeDocument/2006/relationships" r:embed="rId3"/>
        <a:srcRect t="14719" r="15967"/>
        <a:stretch/>
      </xdr:blipFill>
      <xdr:spPr>
        <a:xfrm>
          <a:off x="5543550" y="7419975"/>
          <a:ext cx="4038600" cy="4212406"/>
        </a:xfrm>
        <a:prstGeom prst="rect">
          <a:avLst/>
        </a:prstGeom>
        <a:ln w="12700">
          <a:solidFill>
            <a:schemeClr val="tx1"/>
          </a:solidFill>
        </a:ln>
      </xdr:spPr>
    </xdr:pic>
    <xdr:clientData/>
  </xdr:twoCellAnchor>
  <xdr:twoCellAnchor editAs="oneCell">
    <xdr:from>
      <xdr:col>10</xdr:col>
      <xdr:colOff>0</xdr:colOff>
      <xdr:row>6</xdr:row>
      <xdr:rowOff>0</xdr:rowOff>
    </xdr:from>
    <xdr:to>
      <xdr:col>16</xdr:col>
      <xdr:colOff>272525</xdr:colOff>
      <xdr:row>6</xdr:row>
      <xdr:rowOff>4200525</xdr:rowOff>
    </xdr:to>
    <xdr:pic>
      <xdr:nvPicPr>
        <xdr:cNvPr id="26" name="Picture 25">
          <a:extLst>
            <a:ext uri="{FF2B5EF4-FFF2-40B4-BE49-F238E27FC236}">
              <a16:creationId xmlns:a16="http://schemas.microsoft.com/office/drawing/2014/main" id="{F73DA82F-6ADB-499B-AD10-7E8BC1EABA7C}"/>
            </a:ext>
          </a:extLst>
        </xdr:cNvPr>
        <xdr:cNvPicPr>
          <a:picLocks noChangeAspect="1"/>
        </xdr:cNvPicPr>
      </xdr:nvPicPr>
      <xdr:blipFill rotWithShape="1">
        <a:blip xmlns:r="http://schemas.openxmlformats.org/officeDocument/2006/relationships" r:embed="rId4"/>
        <a:srcRect t="11412" r="19058"/>
        <a:stretch/>
      </xdr:blipFill>
      <xdr:spPr>
        <a:xfrm>
          <a:off x="10315575" y="7429500"/>
          <a:ext cx="3930125" cy="4200525"/>
        </a:xfrm>
        <a:prstGeom prst="rect">
          <a:avLst/>
        </a:prstGeom>
        <a:ln w="12700">
          <a:solidFill>
            <a:schemeClr val="tx1"/>
          </a:solidFill>
        </a:ln>
      </xdr:spPr>
    </xdr:pic>
    <xdr:clientData/>
  </xdr:twoCellAnchor>
  <xdr:twoCellAnchor editAs="oneCell">
    <xdr:from>
      <xdr:col>2</xdr:col>
      <xdr:colOff>0</xdr:colOff>
      <xdr:row>8</xdr:row>
      <xdr:rowOff>1</xdr:rowOff>
    </xdr:from>
    <xdr:to>
      <xdr:col>17</xdr:col>
      <xdr:colOff>47503</xdr:colOff>
      <xdr:row>8</xdr:row>
      <xdr:rowOff>2057401</xdr:rowOff>
    </xdr:to>
    <xdr:pic>
      <xdr:nvPicPr>
        <xdr:cNvPr id="28" name="Picture 27">
          <a:extLst>
            <a:ext uri="{FF2B5EF4-FFF2-40B4-BE49-F238E27FC236}">
              <a16:creationId xmlns:a16="http://schemas.microsoft.com/office/drawing/2014/main" id="{CA56B46F-E51B-1A70-3DA3-0076EC263A61}"/>
            </a:ext>
          </a:extLst>
        </xdr:cNvPr>
        <xdr:cNvPicPr>
          <a:picLocks noChangeAspect="1"/>
        </xdr:cNvPicPr>
      </xdr:nvPicPr>
      <xdr:blipFill>
        <a:blip xmlns:r="http://schemas.openxmlformats.org/officeDocument/2006/relationships" r:embed="rId5"/>
        <a:stretch>
          <a:fillRect/>
        </a:stretch>
      </xdr:blipFill>
      <xdr:spPr>
        <a:xfrm>
          <a:off x="5438775" y="17164051"/>
          <a:ext cx="9191503" cy="2057400"/>
        </a:xfrm>
        <a:prstGeom prst="rect">
          <a:avLst/>
        </a:prstGeom>
      </xdr:spPr>
    </xdr:pic>
    <xdr:clientData/>
  </xdr:twoCellAnchor>
  <xdr:twoCellAnchor editAs="oneCell">
    <xdr:from>
      <xdr:col>2</xdr:col>
      <xdr:colOff>0</xdr:colOff>
      <xdr:row>9</xdr:row>
      <xdr:rowOff>0</xdr:rowOff>
    </xdr:from>
    <xdr:to>
      <xdr:col>10</xdr:col>
      <xdr:colOff>419100</xdr:colOff>
      <xdr:row>9</xdr:row>
      <xdr:rowOff>2447230</xdr:rowOff>
    </xdr:to>
    <xdr:pic>
      <xdr:nvPicPr>
        <xdr:cNvPr id="29" name="Picture 28">
          <a:extLst>
            <a:ext uri="{FF2B5EF4-FFF2-40B4-BE49-F238E27FC236}">
              <a16:creationId xmlns:a16="http://schemas.microsoft.com/office/drawing/2014/main" id="{E8DD3499-D7B1-0D75-717D-46A4EE4378FD}"/>
            </a:ext>
          </a:extLst>
        </xdr:cNvPr>
        <xdr:cNvPicPr>
          <a:picLocks noChangeAspect="1"/>
        </xdr:cNvPicPr>
      </xdr:nvPicPr>
      <xdr:blipFill>
        <a:blip xmlns:r="http://schemas.openxmlformats.org/officeDocument/2006/relationships" r:embed="rId6"/>
        <a:stretch>
          <a:fillRect/>
        </a:stretch>
      </xdr:blipFill>
      <xdr:spPr>
        <a:xfrm>
          <a:off x="5438775" y="19611975"/>
          <a:ext cx="5295900" cy="2447230"/>
        </a:xfrm>
        <a:prstGeom prst="rect">
          <a:avLst/>
        </a:prstGeom>
      </xdr:spPr>
    </xdr:pic>
    <xdr:clientData/>
  </xdr:twoCellAnchor>
  <xdr:twoCellAnchor editAs="oneCell">
    <xdr:from>
      <xdr:col>2</xdr:col>
      <xdr:colOff>1</xdr:colOff>
      <xdr:row>7</xdr:row>
      <xdr:rowOff>0</xdr:rowOff>
    </xdr:from>
    <xdr:to>
      <xdr:col>7</xdr:col>
      <xdr:colOff>514351</xdr:colOff>
      <xdr:row>7</xdr:row>
      <xdr:rowOff>4042529</xdr:rowOff>
    </xdr:to>
    <xdr:pic>
      <xdr:nvPicPr>
        <xdr:cNvPr id="32" name="Picture 31">
          <a:extLst>
            <a:ext uri="{FF2B5EF4-FFF2-40B4-BE49-F238E27FC236}">
              <a16:creationId xmlns:a16="http://schemas.microsoft.com/office/drawing/2014/main" id="{308FDF96-924E-461D-9468-168A4EB1C132}"/>
            </a:ext>
          </a:extLst>
        </xdr:cNvPr>
        <xdr:cNvPicPr>
          <a:picLocks noChangeAspect="1"/>
        </xdr:cNvPicPr>
      </xdr:nvPicPr>
      <xdr:blipFill rotWithShape="1">
        <a:blip xmlns:r="http://schemas.openxmlformats.org/officeDocument/2006/relationships" r:embed="rId7"/>
        <a:srcRect t="6657" r="18624"/>
        <a:stretch/>
      </xdr:blipFill>
      <xdr:spPr>
        <a:xfrm>
          <a:off x="5438776" y="11877675"/>
          <a:ext cx="3562350" cy="4042529"/>
        </a:xfrm>
        <a:prstGeom prst="rect">
          <a:avLst/>
        </a:prstGeom>
        <a:ln w="12700">
          <a:solidFill>
            <a:schemeClr val="tx1"/>
          </a:solidFill>
        </a:ln>
      </xdr:spPr>
    </xdr:pic>
    <xdr:clientData/>
  </xdr:twoCellAnchor>
  <xdr:twoCellAnchor editAs="oneCell">
    <xdr:from>
      <xdr:col>2</xdr:col>
      <xdr:colOff>104775</xdr:colOff>
      <xdr:row>15</xdr:row>
      <xdr:rowOff>666750</xdr:rowOff>
    </xdr:from>
    <xdr:to>
      <xdr:col>18</xdr:col>
      <xdr:colOff>182347</xdr:colOff>
      <xdr:row>16</xdr:row>
      <xdr:rowOff>2353007</xdr:rowOff>
    </xdr:to>
    <xdr:pic>
      <xdr:nvPicPr>
        <xdr:cNvPr id="34" name="Picture 33">
          <a:extLst>
            <a:ext uri="{FF2B5EF4-FFF2-40B4-BE49-F238E27FC236}">
              <a16:creationId xmlns:a16="http://schemas.microsoft.com/office/drawing/2014/main" id="{A7E1BF1D-B21B-27E5-E30C-AE36533ECD46}"/>
            </a:ext>
          </a:extLst>
        </xdr:cNvPr>
        <xdr:cNvPicPr>
          <a:picLocks noChangeAspect="1"/>
        </xdr:cNvPicPr>
      </xdr:nvPicPr>
      <xdr:blipFill>
        <a:blip xmlns:r="http://schemas.openxmlformats.org/officeDocument/2006/relationships" r:embed="rId8"/>
        <a:stretch>
          <a:fillRect/>
        </a:stretch>
      </xdr:blipFill>
      <xdr:spPr>
        <a:xfrm>
          <a:off x="5543550" y="31299150"/>
          <a:ext cx="9831172" cy="2381582"/>
        </a:xfrm>
        <a:prstGeom prst="rect">
          <a:avLst/>
        </a:prstGeom>
      </xdr:spPr>
    </xdr:pic>
    <xdr:clientData/>
  </xdr:twoCellAnchor>
  <xdr:twoCellAnchor editAs="oneCell">
    <xdr:from>
      <xdr:col>2</xdr:col>
      <xdr:colOff>0</xdr:colOff>
      <xdr:row>17</xdr:row>
      <xdr:rowOff>0</xdr:rowOff>
    </xdr:from>
    <xdr:to>
      <xdr:col>12</xdr:col>
      <xdr:colOff>86588</xdr:colOff>
      <xdr:row>17</xdr:row>
      <xdr:rowOff>2600688</xdr:rowOff>
    </xdr:to>
    <xdr:pic>
      <xdr:nvPicPr>
        <xdr:cNvPr id="35" name="Picture 34">
          <a:extLst>
            <a:ext uri="{FF2B5EF4-FFF2-40B4-BE49-F238E27FC236}">
              <a16:creationId xmlns:a16="http://schemas.microsoft.com/office/drawing/2014/main" id="{8EC83472-22DD-FD6D-DA9E-0DD63117C5B1}"/>
            </a:ext>
          </a:extLst>
        </xdr:cNvPr>
        <xdr:cNvPicPr>
          <a:picLocks noChangeAspect="1"/>
        </xdr:cNvPicPr>
      </xdr:nvPicPr>
      <xdr:blipFill>
        <a:blip xmlns:r="http://schemas.openxmlformats.org/officeDocument/2006/relationships" r:embed="rId9"/>
        <a:stretch>
          <a:fillRect/>
        </a:stretch>
      </xdr:blipFill>
      <xdr:spPr>
        <a:xfrm>
          <a:off x="5438775" y="33689925"/>
          <a:ext cx="6182588" cy="2600688"/>
        </a:xfrm>
        <a:prstGeom prst="rect">
          <a:avLst/>
        </a:prstGeom>
      </xdr:spPr>
    </xdr:pic>
    <xdr:clientData/>
  </xdr:twoCellAnchor>
  <xdr:twoCellAnchor editAs="oneCell">
    <xdr:from>
      <xdr:col>9</xdr:col>
      <xdr:colOff>590551</xdr:colOff>
      <xdr:row>18</xdr:row>
      <xdr:rowOff>171450</xdr:rowOff>
    </xdr:from>
    <xdr:to>
      <xdr:col>14</xdr:col>
      <xdr:colOff>174669</xdr:colOff>
      <xdr:row>18</xdr:row>
      <xdr:rowOff>3629025</xdr:rowOff>
    </xdr:to>
    <xdr:pic>
      <xdr:nvPicPr>
        <xdr:cNvPr id="36" name="Picture 35">
          <a:extLst>
            <a:ext uri="{FF2B5EF4-FFF2-40B4-BE49-F238E27FC236}">
              <a16:creationId xmlns:a16="http://schemas.microsoft.com/office/drawing/2014/main" id="{3BD88F68-51EA-3AC8-8992-C3465B95904C}"/>
            </a:ext>
          </a:extLst>
        </xdr:cNvPr>
        <xdr:cNvPicPr>
          <a:picLocks noChangeAspect="1"/>
        </xdr:cNvPicPr>
      </xdr:nvPicPr>
      <xdr:blipFill>
        <a:blip xmlns:r="http://schemas.openxmlformats.org/officeDocument/2006/relationships" r:embed="rId10"/>
        <a:stretch>
          <a:fillRect/>
        </a:stretch>
      </xdr:blipFill>
      <xdr:spPr>
        <a:xfrm>
          <a:off x="10296526" y="36985575"/>
          <a:ext cx="2632118" cy="3457575"/>
        </a:xfrm>
        <a:prstGeom prst="rect">
          <a:avLst/>
        </a:prstGeom>
      </xdr:spPr>
    </xdr:pic>
    <xdr:clientData/>
  </xdr:twoCellAnchor>
  <xdr:twoCellAnchor editAs="oneCell">
    <xdr:from>
      <xdr:col>2</xdr:col>
      <xdr:colOff>76200</xdr:colOff>
      <xdr:row>18</xdr:row>
      <xdr:rowOff>200025</xdr:rowOff>
    </xdr:from>
    <xdr:to>
      <xdr:col>9</xdr:col>
      <xdr:colOff>295275</xdr:colOff>
      <xdr:row>18</xdr:row>
      <xdr:rowOff>3077543</xdr:rowOff>
    </xdr:to>
    <xdr:pic>
      <xdr:nvPicPr>
        <xdr:cNvPr id="37" name="Picture 36">
          <a:extLst>
            <a:ext uri="{FF2B5EF4-FFF2-40B4-BE49-F238E27FC236}">
              <a16:creationId xmlns:a16="http://schemas.microsoft.com/office/drawing/2014/main" id="{38CAE007-4061-3F42-D205-3666761A1D9B}"/>
            </a:ext>
          </a:extLst>
        </xdr:cNvPr>
        <xdr:cNvPicPr>
          <a:picLocks noChangeAspect="1"/>
        </xdr:cNvPicPr>
      </xdr:nvPicPr>
      <xdr:blipFill>
        <a:blip xmlns:r="http://schemas.openxmlformats.org/officeDocument/2006/relationships" r:embed="rId11"/>
        <a:stretch>
          <a:fillRect/>
        </a:stretch>
      </xdr:blipFill>
      <xdr:spPr>
        <a:xfrm>
          <a:off x="5514975" y="37014150"/>
          <a:ext cx="4486275" cy="2877518"/>
        </a:xfrm>
        <a:prstGeom prst="rect">
          <a:avLst/>
        </a:prstGeom>
      </xdr:spPr>
    </xdr:pic>
    <xdr:clientData/>
  </xdr:twoCellAnchor>
  <xdr:twoCellAnchor>
    <xdr:from>
      <xdr:col>2</xdr:col>
      <xdr:colOff>142875</xdr:colOff>
      <xdr:row>18</xdr:row>
      <xdr:rowOff>561975</xdr:rowOff>
    </xdr:from>
    <xdr:to>
      <xdr:col>3</xdr:col>
      <xdr:colOff>171450</xdr:colOff>
      <xdr:row>18</xdr:row>
      <xdr:rowOff>2524125</xdr:rowOff>
    </xdr:to>
    <xdr:sp macro="" textlink="">
      <xdr:nvSpPr>
        <xdr:cNvPr id="38" name="Rectangle 37">
          <a:extLst>
            <a:ext uri="{FF2B5EF4-FFF2-40B4-BE49-F238E27FC236}">
              <a16:creationId xmlns:a16="http://schemas.microsoft.com/office/drawing/2014/main" id="{A35C5395-BD44-0F31-D1C7-66067BDFA61E}"/>
            </a:ext>
          </a:extLst>
        </xdr:cNvPr>
        <xdr:cNvSpPr/>
      </xdr:nvSpPr>
      <xdr:spPr>
        <a:xfrm>
          <a:off x="5581650" y="37376100"/>
          <a:ext cx="638175" cy="196215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533400</xdr:colOff>
      <xdr:row>18</xdr:row>
      <xdr:rowOff>561975</xdr:rowOff>
    </xdr:from>
    <xdr:to>
      <xdr:col>7</xdr:col>
      <xdr:colOff>571500</xdr:colOff>
      <xdr:row>18</xdr:row>
      <xdr:rowOff>2505075</xdr:rowOff>
    </xdr:to>
    <xdr:sp macro="" textlink="">
      <xdr:nvSpPr>
        <xdr:cNvPr id="39" name="Rectangle 38">
          <a:extLst>
            <a:ext uri="{FF2B5EF4-FFF2-40B4-BE49-F238E27FC236}">
              <a16:creationId xmlns:a16="http://schemas.microsoft.com/office/drawing/2014/main" id="{03C93CF8-00CF-4932-9ADF-C8FA1EBAE3C4}"/>
            </a:ext>
          </a:extLst>
        </xdr:cNvPr>
        <xdr:cNvSpPr/>
      </xdr:nvSpPr>
      <xdr:spPr>
        <a:xfrm>
          <a:off x="8410575" y="37376100"/>
          <a:ext cx="647700" cy="19431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342900</xdr:colOff>
      <xdr:row>18</xdr:row>
      <xdr:rowOff>380999</xdr:rowOff>
    </xdr:from>
    <xdr:to>
      <xdr:col>11</xdr:col>
      <xdr:colOff>238125</xdr:colOff>
      <xdr:row>18</xdr:row>
      <xdr:rowOff>3476624</xdr:rowOff>
    </xdr:to>
    <xdr:sp macro="" textlink="">
      <xdr:nvSpPr>
        <xdr:cNvPr id="40" name="Rectangle 39">
          <a:extLst>
            <a:ext uri="{FF2B5EF4-FFF2-40B4-BE49-F238E27FC236}">
              <a16:creationId xmlns:a16="http://schemas.microsoft.com/office/drawing/2014/main" id="{5D95667F-99B4-4FB4-BA65-5E4989A842E7}"/>
            </a:ext>
          </a:extLst>
        </xdr:cNvPr>
        <xdr:cNvSpPr/>
      </xdr:nvSpPr>
      <xdr:spPr>
        <a:xfrm>
          <a:off x="10658475" y="37195124"/>
          <a:ext cx="504825" cy="30956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285750</xdr:colOff>
      <xdr:row>18</xdr:row>
      <xdr:rowOff>380999</xdr:rowOff>
    </xdr:from>
    <xdr:to>
      <xdr:col>12</xdr:col>
      <xdr:colOff>247650</xdr:colOff>
      <xdr:row>18</xdr:row>
      <xdr:rowOff>3476625</xdr:rowOff>
    </xdr:to>
    <xdr:sp macro="" textlink="">
      <xdr:nvSpPr>
        <xdr:cNvPr id="41" name="Rectangle 40">
          <a:extLst>
            <a:ext uri="{FF2B5EF4-FFF2-40B4-BE49-F238E27FC236}">
              <a16:creationId xmlns:a16="http://schemas.microsoft.com/office/drawing/2014/main" id="{34B5938F-EA33-435F-B60D-B991EE48A1A1}"/>
            </a:ext>
          </a:extLst>
        </xdr:cNvPr>
        <xdr:cNvSpPr/>
      </xdr:nvSpPr>
      <xdr:spPr>
        <a:xfrm>
          <a:off x="11210925" y="37195124"/>
          <a:ext cx="571500" cy="309562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0</xdr:colOff>
      <xdr:row>10</xdr:row>
      <xdr:rowOff>0</xdr:rowOff>
    </xdr:from>
    <xdr:to>
      <xdr:col>9</xdr:col>
      <xdr:colOff>304800</xdr:colOff>
      <xdr:row>10</xdr:row>
      <xdr:rowOff>3400425</xdr:rowOff>
    </xdr:to>
    <xdr:pic>
      <xdr:nvPicPr>
        <xdr:cNvPr id="3" name="Picture 2">
          <a:extLst>
            <a:ext uri="{FF2B5EF4-FFF2-40B4-BE49-F238E27FC236}">
              <a16:creationId xmlns:a16="http://schemas.microsoft.com/office/drawing/2014/main" id="{2A5AF43D-CBEA-A824-F26D-6BB852ED0B14}"/>
            </a:ext>
            <a:ext uri="{147F2762-F138-4A5C-976F-8EAC2B608ADB}">
              <a16:predDERef xmlns:a16="http://schemas.microsoft.com/office/drawing/2014/main" pred="{34B5938F-EA33-435F-B60D-B991EE48A1A1}"/>
            </a:ext>
          </a:extLst>
        </xdr:cNvPr>
        <xdr:cNvPicPr>
          <a:picLocks noChangeAspect="1"/>
        </xdr:cNvPicPr>
      </xdr:nvPicPr>
      <xdr:blipFill>
        <a:blip xmlns:r="http://schemas.openxmlformats.org/officeDocument/2006/relationships" r:embed="rId12"/>
        <a:stretch>
          <a:fillRect/>
        </a:stretch>
      </xdr:blipFill>
      <xdr:spPr>
        <a:xfrm>
          <a:off x="5438775" y="21936075"/>
          <a:ext cx="4572000" cy="3400425"/>
        </a:xfrm>
        <a:prstGeom prst="rect">
          <a:avLst/>
        </a:prstGeom>
      </xdr:spPr>
    </xdr:pic>
    <xdr:clientData/>
  </xdr:twoCellAnchor>
  <xdr:twoCellAnchor editAs="oneCell">
    <xdr:from>
      <xdr:col>2</xdr:col>
      <xdr:colOff>104775</xdr:colOff>
      <xdr:row>11</xdr:row>
      <xdr:rowOff>0</xdr:rowOff>
    </xdr:from>
    <xdr:to>
      <xdr:col>9</xdr:col>
      <xdr:colOff>66675</xdr:colOff>
      <xdr:row>11</xdr:row>
      <xdr:rowOff>3381375</xdr:rowOff>
    </xdr:to>
    <xdr:pic>
      <xdr:nvPicPr>
        <xdr:cNvPr id="4" name="Picture 3">
          <a:extLst>
            <a:ext uri="{FF2B5EF4-FFF2-40B4-BE49-F238E27FC236}">
              <a16:creationId xmlns:a16="http://schemas.microsoft.com/office/drawing/2014/main" id="{EB0BD740-5C27-452D-1676-B1AFD29A9ABC}"/>
            </a:ext>
            <a:ext uri="{147F2762-F138-4A5C-976F-8EAC2B608ADB}">
              <a16:predDERef xmlns:a16="http://schemas.microsoft.com/office/drawing/2014/main" pred="{2A5AF43D-CBEA-A824-F26D-6BB852ED0B14}"/>
            </a:ext>
          </a:extLst>
        </xdr:cNvPr>
        <xdr:cNvPicPr>
          <a:picLocks noChangeAspect="1"/>
        </xdr:cNvPicPr>
      </xdr:nvPicPr>
      <xdr:blipFill>
        <a:blip xmlns:r="http://schemas.openxmlformats.org/officeDocument/2006/relationships" r:embed="rId13"/>
        <a:stretch>
          <a:fillRect/>
        </a:stretch>
      </xdr:blipFill>
      <xdr:spPr>
        <a:xfrm>
          <a:off x="5543550" y="25679400"/>
          <a:ext cx="4229100" cy="3381375"/>
        </a:xfrm>
        <a:prstGeom prst="rect">
          <a:avLst/>
        </a:prstGeom>
      </xdr:spPr>
    </xdr:pic>
    <xdr:clientData/>
  </xdr:twoCellAnchor>
  <xdr:twoCellAnchor editAs="oneCell">
    <xdr:from>
      <xdr:col>2</xdr:col>
      <xdr:colOff>209550</xdr:colOff>
      <xdr:row>13</xdr:row>
      <xdr:rowOff>104775</xdr:rowOff>
    </xdr:from>
    <xdr:to>
      <xdr:col>9</xdr:col>
      <xdr:colOff>504825</xdr:colOff>
      <xdr:row>13</xdr:row>
      <xdr:rowOff>4543425</xdr:rowOff>
    </xdr:to>
    <xdr:pic>
      <xdr:nvPicPr>
        <xdr:cNvPr id="5" name="Picture 4">
          <a:extLst>
            <a:ext uri="{FF2B5EF4-FFF2-40B4-BE49-F238E27FC236}">
              <a16:creationId xmlns:a16="http://schemas.microsoft.com/office/drawing/2014/main" id="{8C4FE858-E457-54EC-436A-1819083C474F}"/>
            </a:ext>
            <a:ext uri="{147F2762-F138-4A5C-976F-8EAC2B608ADB}">
              <a16:predDERef xmlns:a16="http://schemas.microsoft.com/office/drawing/2014/main" pred="{EB0BD740-5C27-452D-1676-B1AFD29A9ABC}"/>
            </a:ext>
          </a:extLst>
        </xdr:cNvPr>
        <xdr:cNvPicPr>
          <a:picLocks noChangeAspect="1"/>
        </xdr:cNvPicPr>
      </xdr:nvPicPr>
      <xdr:blipFill>
        <a:blip xmlns:r="http://schemas.openxmlformats.org/officeDocument/2006/relationships" r:embed="rId14"/>
        <a:stretch>
          <a:fillRect/>
        </a:stretch>
      </xdr:blipFill>
      <xdr:spPr>
        <a:xfrm>
          <a:off x="5648325" y="29594175"/>
          <a:ext cx="4562475" cy="44386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erlman, Allison (FWE)" id="{6E7A53C1-8CB5-4765-B4F7-90B7B40C0792}" userId="Allison.Perlman@mass.gov" providerId="PeoplePicker"/>
  <person displayName="Banks, Carrie (FWE)" id="{F267C1DE-AD25-48FF-AC8A-CA06906A7473}" userId="S::carrie.banks@mass.gov::cada7935-1b0b-4c3f-9e18-7b98efa20156" providerId="AD"/>
  <person displayName="Perlman, Allison (FWE)" id="{416FC780-C5D6-4778-B3EF-1A5BF3F839A4}" userId="S::allison.perlman@mass.gov::2abf7105-ef96-4013-9b70-f9bb81415eb9" providerId="AD"/>
  <person displayName="Kass, Samantha A (FWE)" id="{E6F34456-D0E7-4559-A3BF-5AFB8F265583}" userId="S::samantha.a.kass@mass.gov::5b920de0-23e7-4372-a54f-4085be321dd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6-01-05T21:43:46.79" personId="{F267C1DE-AD25-48FF-AC8A-CA06906A7473}" id="{231E6BBC-9B49-4AD1-BF33-1FB15B759FBE}">
    <text>Not sure why this is different colored cells, however, it might be good to make same color as the tab at the bottom for easy reference.</text>
  </threadedComment>
  <threadedComment ref="B16" dT="2026-01-06T13:22:24.39" personId="{416FC780-C5D6-4778-B3EF-1A5BF3F839A4}" id="{DBCD335C-3285-4438-B00B-EEE35731470A}" parentId="{231E6BBC-9B49-4AD1-BF33-1FB15B759FBE}">
    <text>No idea why this was teal... but good idea to relate to tab color</text>
  </threadedComment>
</ThreadedComments>
</file>

<file path=xl/threadedComments/threadedComment2.xml><?xml version="1.0" encoding="utf-8"?>
<ThreadedComments xmlns="http://schemas.microsoft.com/office/spreadsheetml/2018/threadedcomments" xmlns:x="http://schemas.openxmlformats.org/spreadsheetml/2006/main">
  <threadedComment ref="F5" dT="2025-12-22T15:30:24.22" personId="{416FC780-C5D6-4778-B3EF-1A5BF3F839A4}" id="{7127072A-BBFA-4498-8D28-D7C220916821}">
    <text>Pull from Budget Detail Tab column L</text>
  </threadedComment>
  <threadedComment ref="G5" dT="2025-12-22T15:30:39.08" personId="{416FC780-C5D6-4778-B3EF-1A5BF3F839A4}" id="{0945830B-C4EB-4545-95B9-CAC2348BB6D1}">
    <text>Pull from Budget Detail Tab, column Q</text>
  </threadedComment>
  <threadedComment ref="I5" dT="2026-01-06T17:57:19.12" personId="{416FC780-C5D6-4778-B3EF-1A5BF3F839A4}" id="{A37FD928-98F0-4F15-8A6B-8F42CDDE572A}">
    <text>See Tips Tab, Accounting for In-kind and Cash Match for more information on calculating.</text>
  </threadedComment>
</ThreadedComments>
</file>

<file path=xl/threadedComments/threadedComment3.xml><?xml version="1.0" encoding="utf-8"?>
<ThreadedComments xmlns="http://schemas.microsoft.com/office/spreadsheetml/2018/threadedcomments" xmlns:x="http://schemas.openxmlformats.org/spreadsheetml/2006/main">
  <threadedComment ref="A16" dT="2025-06-10T18:09:36.26" personId="{416FC780-C5D6-4778-B3EF-1A5BF3F839A4}" id="{6F431254-9EEC-4485-A712-3C52FB6E6EE7}">
    <text>Provide list of potential projects, see support info tab</text>
  </threadedComment>
  <threadedComment ref="A25" dT="2025-06-10T18:10:17.17" personId="{416FC780-C5D6-4778-B3EF-1A5BF3F839A4}" id="{168FA4D7-E6AF-4F7B-8705-DD403EAD83D3}">
    <text>Provide list of potential towns, see support info tab</text>
  </threadedComment>
  <threadedComment ref="A37" dT="2025-04-03T18:58:25.64" personId="{E6F34456-D0E7-4559-A3BF-5AFB8F265583}" id="{648A868B-EAAA-4FB4-A24F-B675DAB7F214}">
    <text>Maximum allowable budget: 25% of total budget</text>
  </threadedComment>
  <threadedComment ref="A51" dT="2025-06-10T17:42:28.87" personId="{416FC780-C5D6-4778-B3EF-1A5BF3F839A4}" id="{44A3AC6B-7FC5-4092-ABCA-CABEA130C505}">
    <text>If this section includes request for funding for training, webinar/ conference, short course, or certificate program, provide additional info as detailed in supporting information tab. </text>
  </threadedComment>
</ThreadedComments>
</file>

<file path=xl/threadedComments/threadedComment4.xml><?xml version="1.0" encoding="utf-8"?>
<ThreadedComments xmlns="http://schemas.microsoft.com/office/spreadsheetml/2018/threadedcomments" xmlns:x="http://schemas.openxmlformats.org/spreadsheetml/2006/main">
  <threadedComment ref="B6" dT="2025-11-20T15:37:50.87" personId="{F267C1DE-AD25-48FF-AC8A-CA06906A7473}" id="{0F510735-C22D-47C5-ABAA-FFE126C5842D}">
    <text xml:space="preserve">@Perlman, Allison (FWE) - MVP does list this as Position/Title instead of a name of a person. I think we could still expect this to be: Partnership LPS - Restoration Coordinator @ $xx rate/hr; Non-Profit Org - Crew Leader @xx rate/hr; LPS - Executive Director @xxx rate/hr Community Org Executive Director @x rate/hr. </text>
    <mentions>
      <mention mentionpersonId="{6E7A53C1-8CB5-4765-B4F7-90B7B40C0792}" mentionId="{4A7F3533-F177-459B-A82C-6CC5D3D2A9A4}" startIndex="0" length="23"/>
    </mentions>
  </threadedComment>
</ThreadedComments>
</file>

<file path=xl/threadedComments/threadedComment5.xml><?xml version="1.0" encoding="utf-8"?>
<ThreadedComments xmlns="http://schemas.microsoft.com/office/spreadsheetml/2018/threadedcomments" xmlns:x="http://schemas.openxmlformats.org/spreadsheetml/2006/main">
  <threadedComment ref="E4" dT="2026-01-06T17:44:58.14" personId="{416FC780-C5D6-4778-B3EF-1A5BF3F839A4}" id="{17A8BEAE-6AA1-4DD0-B964-A54C810ED229}">
    <text>Revise as needed based on guidance</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17D4A-EEAF-4CE7-A10D-2D8CC4147480}">
  <dimension ref="A1:C32"/>
  <sheetViews>
    <sheetView topLeftCell="A27" workbookViewId="0">
      <selection activeCell="A24" sqref="A24:B24"/>
    </sheetView>
  </sheetViews>
  <sheetFormatPr defaultRowHeight="14.3" x14ac:dyDescent="0.25"/>
  <cols>
    <col min="1" max="1" width="30.875" customWidth="1"/>
    <col min="2" max="2" width="121.625" customWidth="1"/>
  </cols>
  <sheetData>
    <row r="1" spans="1:2" ht="19.05" x14ac:dyDescent="0.35">
      <c r="A1" s="182" t="s">
        <v>0</v>
      </c>
      <c r="B1" s="183"/>
    </row>
    <row r="2" spans="1:2" ht="16.3" x14ac:dyDescent="0.25">
      <c r="A2" s="184" t="s">
        <v>1</v>
      </c>
      <c r="B2" s="185"/>
    </row>
    <row r="3" spans="1:2" ht="16.3" x14ac:dyDescent="0.25">
      <c r="A3" s="131" t="s">
        <v>2</v>
      </c>
      <c r="B3" s="136" t="s">
        <v>3</v>
      </c>
    </row>
    <row r="4" spans="1:2" ht="16.3" x14ac:dyDescent="0.25">
      <c r="A4" s="131" t="s">
        <v>2</v>
      </c>
      <c r="B4" s="136" t="s">
        <v>4</v>
      </c>
    </row>
    <row r="5" spans="1:2" ht="28.55" x14ac:dyDescent="0.25">
      <c r="A5" s="131" t="s">
        <v>2</v>
      </c>
      <c r="B5" s="136" t="s">
        <v>5</v>
      </c>
    </row>
    <row r="6" spans="1:2" ht="16.3" x14ac:dyDescent="0.25">
      <c r="A6" s="131" t="s">
        <v>2</v>
      </c>
      <c r="B6" s="136" t="s">
        <v>6</v>
      </c>
    </row>
    <row r="7" spans="1:2" ht="16.3" x14ac:dyDescent="0.25">
      <c r="A7" s="131" t="s">
        <v>2</v>
      </c>
      <c r="B7" s="143" t="s">
        <v>7</v>
      </c>
    </row>
    <row r="8" spans="1:2" ht="16.3" x14ac:dyDescent="0.25">
      <c r="A8" s="181" t="s">
        <v>8</v>
      </c>
      <c r="B8" s="181"/>
    </row>
    <row r="9" spans="1:2" ht="16.3" x14ac:dyDescent="0.3">
      <c r="A9" s="138" t="s">
        <v>9</v>
      </c>
    </row>
    <row r="10" spans="1:2" ht="23.3" customHeight="1" x14ac:dyDescent="0.25">
      <c r="A10" s="131" t="s">
        <v>2</v>
      </c>
      <c r="B10" s="132" t="s">
        <v>10</v>
      </c>
    </row>
    <row r="11" spans="1:2" ht="16.3" x14ac:dyDescent="0.25">
      <c r="A11" s="131" t="s">
        <v>2</v>
      </c>
      <c r="B11" s="133" t="s">
        <v>11</v>
      </c>
    </row>
    <row r="12" spans="1:2" ht="16.3" x14ac:dyDescent="0.25">
      <c r="A12" s="131" t="s">
        <v>2</v>
      </c>
      <c r="B12" s="133" t="s">
        <v>12</v>
      </c>
    </row>
    <row r="13" spans="1:2" ht="82.55" customHeight="1" x14ac:dyDescent="0.25">
      <c r="A13" s="131" t="s">
        <v>2</v>
      </c>
      <c r="B13" s="175" t="s">
        <v>13</v>
      </c>
    </row>
    <row r="14" spans="1:2" ht="31.6" customHeight="1" x14ac:dyDescent="0.25">
      <c r="A14" s="131" t="s">
        <v>2</v>
      </c>
      <c r="B14" s="134" t="s">
        <v>14</v>
      </c>
    </row>
    <row r="15" spans="1:2" ht="32.950000000000003" customHeight="1" x14ac:dyDescent="0.25">
      <c r="A15" s="131" t="s">
        <v>2</v>
      </c>
      <c r="B15" s="135" t="s">
        <v>15</v>
      </c>
    </row>
    <row r="16" spans="1:2" ht="66.099999999999994" customHeight="1" x14ac:dyDescent="0.25">
      <c r="A16" s="131" t="s">
        <v>2</v>
      </c>
      <c r="B16" s="168" t="s">
        <v>16</v>
      </c>
    </row>
    <row r="17" spans="1:3" ht="19.55" customHeight="1" x14ac:dyDescent="0.3">
      <c r="A17" s="138" t="s">
        <v>17</v>
      </c>
      <c r="B17" s="129"/>
    </row>
    <row r="18" spans="1:3" ht="16.3" x14ac:dyDescent="0.25">
      <c r="A18" s="131" t="s">
        <v>2</v>
      </c>
      <c r="B18" s="142" t="s">
        <v>18</v>
      </c>
    </row>
    <row r="19" spans="1:3" ht="22.6" customHeight="1" x14ac:dyDescent="0.3">
      <c r="A19" s="137"/>
      <c r="B19" s="140" t="s">
        <v>19</v>
      </c>
    </row>
    <row r="20" spans="1:3" ht="16.3" x14ac:dyDescent="0.3">
      <c r="A20" s="137"/>
      <c r="B20" s="139" t="s">
        <v>20</v>
      </c>
    </row>
    <row r="21" spans="1:3" ht="16.3" x14ac:dyDescent="0.3">
      <c r="A21" s="137"/>
      <c r="B21" s="141" t="s">
        <v>21</v>
      </c>
    </row>
    <row r="22" spans="1:3" ht="16.3" x14ac:dyDescent="0.25">
      <c r="A22" s="131" t="s">
        <v>2</v>
      </c>
      <c r="B22" s="133" t="s">
        <v>22</v>
      </c>
    </row>
    <row r="23" spans="1:3" ht="16.3" x14ac:dyDescent="0.25">
      <c r="A23" s="181" t="s">
        <v>23</v>
      </c>
      <c r="B23" s="181"/>
    </row>
    <row r="24" spans="1:3" ht="44.35" customHeight="1" x14ac:dyDescent="0.25">
      <c r="A24" s="186" t="s">
        <v>24</v>
      </c>
      <c r="B24" s="187"/>
    </row>
    <row r="25" spans="1:3" ht="59.3" customHeight="1" x14ac:dyDescent="0.25">
      <c r="A25" s="144" t="s">
        <v>25</v>
      </c>
      <c r="B25" s="174" t="s">
        <v>26</v>
      </c>
    </row>
    <row r="26" spans="1:3" ht="49.6" customHeight="1" x14ac:dyDescent="0.25">
      <c r="A26" s="144" t="s">
        <v>27</v>
      </c>
      <c r="B26" s="169" t="s">
        <v>28</v>
      </c>
      <c r="C26" s="172"/>
    </row>
    <row r="27" spans="1:3" ht="85.6" x14ac:dyDescent="0.25">
      <c r="A27" s="173" t="s">
        <v>29</v>
      </c>
      <c r="B27" s="169" t="s">
        <v>30</v>
      </c>
    </row>
    <row r="28" spans="1:3" ht="65.25" customHeight="1" x14ac:dyDescent="0.25">
      <c r="A28" s="144" t="s">
        <v>31</v>
      </c>
      <c r="B28" s="169" t="s">
        <v>32</v>
      </c>
    </row>
    <row r="29" spans="1:3" ht="16.3" x14ac:dyDescent="0.25">
      <c r="A29" s="181" t="s">
        <v>33</v>
      </c>
      <c r="B29" s="181"/>
    </row>
    <row r="30" spans="1:3" ht="48.1" customHeight="1" x14ac:dyDescent="0.25">
      <c r="A30" s="144" t="s">
        <v>34</v>
      </c>
      <c r="B30" s="136" t="s">
        <v>35</v>
      </c>
    </row>
    <row r="31" spans="1:3" ht="199.7" x14ac:dyDescent="0.25">
      <c r="A31" s="144" t="s">
        <v>36</v>
      </c>
      <c r="B31" s="145" t="s">
        <v>37</v>
      </c>
    </row>
    <row r="32" spans="1:3" ht="75.099999999999994" customHeight="1" x14ac:dyDescent="0.25">
      <c r="A32" s="147" t="s">
        <v>38</v>
      </c>
      <c r="B32" s="146" t="s">
        <v>39</v>
      </c>
    </row>
  </sheetData>
  <mergeCells count="6">
    <mergeCell ref="A29:B29"/>
    <mergeCell ref="A1:B1"/>
    <mergeCell ref="A2:B2"/>
    <mergeCell ref="A8:B8"/>
    <mergeCell ref="A23:B23"/>
    <mergeCell ref="A24:B2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A653E-D6B6-4AA6-B33B-B1CBC040B337}">
  <dimension ref="A1:S21"/>
  <sheetViews>
    <sheetView topLeftCell="B14" workbookViewId="0">
      <selection activeCell="B14" sqref="B14"/>
    </sheetView>
  </sheetViews>
  <sheetFormatPr defaultColWidth="9.125" defaultRowHeight="14.3" x14ac:dyDescent="0.25"/>
  <cols>
    <col min="1" max="1" width="9.125" style="130"/>
    <col min="2" max="2" width="72.375" style="130" customWidth="1"/>
    <col min="3" max="16384" width="9.125" style="130"/>
  </cols>
  <sheetData>
    <row r="1" spans="1:19" ht="19.05" x14ac:dyDescent="0.35">
      <c r="A1" s="188" t="s">
        <v>40</v>
      </c>
      <c r="B1" s="189"/>
      <c r="C1" s="189"/>
      <c r="D1" s="189"/>
      <c r="E1" s="189"/>
      <c r="F1" s="189"/>
      <c r="G1" s="189"/>
      <c r="H1" s="189"/>
      <c r="I1" s="189"/>
      <c r="J1" s="189"/>
      <c r="K1" s="189"/>
      <c r="L1" s="189"/>
      <c r="M1" s="189"/>
      <c r="N1" s="189"/>
      <c r="O1" s="189"/>
      <c r="P1" s="189"/>
      <c r="Q1" s="189"/>
      <c r="R1" s="189"/>
    </row>
    <row r="2" spans="1:19" ht="18.7" customHeight="1" x14ac:dyDescent="0.25">
      <c r="A2" s="190" t="s">
        <v>41</v>
      </c>
      <c r="B2" s="191"/>
      <c r="C2" s="191"/>
      <c r="D2" s="191"/>
      <c r="E2" s="191"/>
      <c r="F2" s="191"/>
      <c r="G2" s="191"/>
      <c r="H2" s="191"/>
      <c r="I2" s="191"/>
      <c r="J2" s="191"/>
      <c r="K2" s="191"/>
      <c r="L2" s="191"/>
      <c r="M2" s="191"/>
      <c r="N2" s="191"/>
      <c r="O2" s="191"/>
      <c r="P2" s="191"/>
      <c r="Q2" s="191"/>
      <c r="R2" s="191"/>
    </row>
    <row r="3" spans="1:19" ht="215.35" customHeight="1" x14ac:dyDescent="0.25">
      <c r="A3" s="154">
        <v>1</v>
      </c>
      <c r="B3" s="155" t="s">
        <v>42</v>
      </c>
      <c r="C3" s="194"/>
      <c r="D3" s="195"/>
      <c r="E3" s="195"/>
      <c r="F3" s="195"/>
      <c r="G3" s="195"/>
      <c r="H3" s="195"/>
      <c r="I3" s="195"/>
      <c r="J3" s="195"/>
      <c r="K3" s="195"/>
      <c r="L3" s="195"/>
      <c r="M3" s="195"/>
      <c r="N3" s="195"/>
      <c r="O3" s="195"/>
      <c r="P3" s="195"/>
      <c r="Q3" s="195"/>
      <c r="R3" s="195"/>
    </row>
    <row r="4" spans="1:19" ht="259.5" customHeight="1" x14ac:dyDescent="0.25">
      <c r="A4" s="154">
        <v>2</v>
      </c>
      <c r="B4" s="155" t="s">
        <v>43</v>
      </c>
      <c r="C4" s="194"/>
      <c r="D4" s="195"/>
      <c r="E4" s="195"/>
      <c r="F4" s="195"/>
      <c r="G4" s="195"/>
      <c r="H4" s="195"/>
      <c r="I4" s="195"/>
      <c r="J4" s="195"/>
      <c r="K4" s="195"/>
      <c r="L4" s="195"/>
      <c r="M4" s="195"/>
      <c r="N4" s="195"/>
      <c r="O4" s="195"/>
      <c r="P4" s="195"/>
      <c r="Q4" s="195"/>
      <c r="R4" s="195"/>
    </row>
    <row r="5" spans="1:19" ht="19.05" x14ac:dyDescent="0.35">
      <c r="A5" s="192" t="s">
        <v>44</v>
      </c>
      <c r="B5" s="193"/>
    </row>
    <row r="6" spans="1:19" ht="57.1" x14ac:dyDescent="0.25">
      <c r="A6" s="154">
        <v>1</v>
      </c>
      <c r="B6" s="156" t="s">
        <v>45</v>
      </c>
    </row>
    <row r="7" spans="1:19" ht="347.95" customHeight="1" x14ac:dyDescent="0.25">
      <c r="A7" s="157"/>
      <c r="B7" s="158" t="s">
        <v>46</v>
      </c>
      <c r="C7" s="194"/>
      <c r="D7" s="195"/>
      <c r="E7" s="195"/>
      <c r="F7" s="195"/>
      <c r="G7" s="195"/>
      <c r="H7" s="195"/>
      <c r="I7" s="195"/>
      <c r="J7" s="195"/>
      <c r="K7" s="195"/>
      <c r="L7" s="195"/>
      <c r="M7" s="195"/>
      <c r="N7" s="195"/>
      <c r="O7" s="195"/>
      <c r="P7" s="195"/>
      <c r="Q7" s="195"/>
      <c r="R7" s="195"/>
    </row>
    <row r="8" spans="1:19" ht="385.5" customHeight="1" x14ac:dyDescent="0.25">
      <c r="A8" s="157"/>
      <c r="B8" s="158" t="s">
        <v>47</v>
      </c>
      <c r="C8" s="194"/>
      <c r="D8" s="195"/>
      <c r="E8" s="195"/>
      <c r="F8" s="195"/>
      <c r="G8" s="195"/>
      <c r="H8" s="195"/>
      <c r="I8" s="195"/>
      <c r="J8" s="195"/>
      <c r="K8" s="195"/>
      <c r="L8" s="195"/>
      <c r="M8" s="195"/>
      <c r="N8" s="195"/>
      <c r="O8" s="195"/>
      <c r="P8" s="195"/>
      <c r="Q8" s="195"/>
      <c r="R8" s="195"/>
    </row>
    <row r="9" spans="1:19" ht="192.75" customHeight="1" x14ac:dyDescent="0.25">
      <c r="A9" s="157"/>
      <c r="B9" s="158" t="s">
        <v>48</v>
      </c>
      <c r="C9" s="194"/>
      <c r="D9" s="195"/>
      <c r="E9" s="195"/>
      <c r="F9" s="195"/>
      <c r="G9" s="195"/>
      <c r="H9" s="195"/>
      <c r="I9" s="195"/>
      <c r="J9" s="195"/>
      <c r="K9" s="195"/>
      <c r="L9" s="195"/>
      <c r="M9" s="195"/>
      <c r="N9" s="195"/>
      <c r="O9" s="195"/>
      <c r="P9" s="195"/>
      <c r="Q9" s="195"/>
      <c r="R9" s="195"/>
    </row>
    <row r="10" spans="1:19" ht="213.8" customHeight="1" x14ac:dyDescent="0.25">
      <c r="A10" s="157"/>
      <c r="B10" s="158" t="s">
        <v>49</v>
      </c>
      <c r="C10" s="194"/>
      <c r="D10" s="195"/>
      <c r="E10" s="195"/>
      <c r="F10" s="195"/>
      <c r="G10" s="195"/>
      <c r="H10" s="195"/>
      <c r="I10" s="195"/>
      <c r="J10" s="195"/>
      <c r="K10" s="195"/>
      <c r="L10" s="195"/>
      <c r="M10" s="195"/>
      <c r="N10" s="195"/>
      <c r="O10" s="195"/>
      <c r="P10" s="195"/>
      <c r="Q10" s="195"/>
      <c r="R10" s="195"/>
    </row>
    <row r="11" spans="1:19" ht="294.8" customHeight="1" x14ac:dyDescent="0.25">
      <c r="A11" s="157"/>
      <c r="B11" s="158" t="s">
        <v>50</v>
      </c>
      <c r="C11" s="194"/>
      <c r="D11" s="195"/>
      <c r="E11" s="195"/>
      <c r="F11" s="195"/>
      <c r="G11" s="195"/>
      <c r="H11" s="195"/>
      <c r="I11" s="195"/>
      <c r="J11" s="195"/>
      <c r="K11" s="195"/>
      <c r="L11" s="195"/>
      <c r="M11" s="195"/>
      <c r="N11" s="195"/>
      <c r="O11" s="195"/>
      <c r="P11" s="195"/>
      <c r="Q11" s="195"/>
      <c r="R11" s="195"/>
    </row>
    <row r="12" spans="1:19" ht="281.25" customHeight="1" x14ac:dyDescent="0.25">
      <c r="A12" s="154">
        <v>2</v>
      </c>
      <c r="B12" s="165" t="s">
        <v>51</v>
      </c>
      <c r="C12" s="194"/>
      <c r="D12" s="195"/>
      <c r="E12" s="195"/>
      <c r="F12" s="195"/>
      <c r="G12" s="195"/>
      <c r="H12" s="195"/>
      <c r="I12" s="195"/>
      <c r="J12" s="195"/>
      <c r="K12" s="195"/>
      <c r="L12" s="195"/>
      <c r="M12" s="195"/>
      <c r="N12" s="195"/>
      <c r="O12" s="195"/>
      <c r="P12" s="195"/>
      <c r="Q12" s="195"/>
      <c r="R12" s="195"/>
    </row>
    <row r="13" spans="1:19" ht="19.05" x14ac:dyDescent="0.25">
      <c r="A13" s="154">
        <v>3</v>
      </c>
      <c r="B13" s="156"/>
    </row>
    <row r="14" spans="1:19" ht="370.55" customHeight="1" x14ac:dyDescent="0.25">
      <c r="A14" s="154">
        <v>4</v>
      </c>
      <c r="B14" s="165" t="s">
        <v>52</v>
      </c>
      <c r="C14" s="198"/>
      <c r="D14" s="199"/>
      <c r="E14" s="199"/>
      <c r="F14" s="199"/>
      <c r="G14" s="199"/>
      <c r="H14" s="199"/>
      <c r="I14" s="199"/>
      <c r="J14" s="199"/>
      <c r="K14" s="199"/>
      <c r="L14" s="199"/>
      <c r="M14" s="199"/>
      <c r="N14" s="199"/>
      <c r="O14" s="199"/>
      <c r="P14" s="199"/>
      <c r="Q14" s="199"/>
      <c r="R14" s="199"/>
      <c r="S14" s="199"/>
    </row>
    <row r="15" spans="1:19" x14ac:dyDescent="0.25">
      <c r="A15" s="196" t="s">
        <v>53</v>
      </c>
      <c r="B15" s="197"/>
    </row>
    <row r="16" spans="1:19" ht="57.1" x14ac:dyDescent="0.25">
      <c r="A16" s="154">
        <v>1</v>
      </c>
      <c r="B16" s="156" t="s">
        <v>54</v>
      </c>
    </row>
    <row r="17" spans="1:19" ht="201.75" customHeight="1" x14ac:dyDescent="0.25">
      <c r="A17" s="154">
        <v>2</v>
      </c>
      <c r="B17" s="166" t="s">
        <v>55</v>
      </c>
      <c r="C17" s="194"/>
      <c r="D17" s="195"/>
      <c r="E17" s="195"/>
      <c r="F17" s="195"/>
      <c r="G17" s="195"/>
      <c r="H17" s="195"/>
      <c r="I17" s="195"/>
      <c r="J17" s="195"/>
      <c r="K17" s="195"/>
      <c r="L17" s="195"/>
      <c r="M17" s="195"/>
      <c r="N17" s="195"/>
      <c r="O17" s="195"/>
      <c r="P17" s="195"/>
      <c r="Q17" s="195"/>
      <c r="R17" s="195"/>
    </row>
    <row r="18" spans="1:19" ht="228.75" customHeight="1" x14ac:dyDescent="0.25">
      <c r="A18" s="154">
        <v>3</v>
      </c>
      <c r="B18" s="165" t="s">
        <v>56</v>
      </c>
      <c r="C18" s="194"/>
      <c r="D18" s="195"/>
      <c r="E18" s="195"/>
      <c r="F18" s="195"/>
      <c r="G18" s="195"/>
      <c r="H18" s="195"/>
      <c r="I18" s="195"/>
      <c r="J18" s="195"/>
      <c r="K18" s="195"/>
      <c r="L18" s="195"/>
      <c r="M18" s="195"/>
      <c r="N18" s="195"/>
      <c r="O18" s="195"/>
      <c r="P18" s="195"/>
      <c r="Q18" s="195"/>
      <c r="R18" s="195"/>
      <c r="S18" s="195"/>
    </row>
    <row r="19" spans="1:19" ht="293.95" customHeight="1" x14ac:dyDescent="0.25">
      <c r="A19" s="154">
        <v>4</v>
      </c>
      <c r="B19" s="156" t="s">
        <v>57</v>
      </c>
      <c r="C19" s="194"/>
      <c r="D19" s="195"/>
      <c r="E19" s="195"/>
      <c r="F19" s="195"/>
      <c r="G19" s="195"/>
      <c r="H19" s="195"/>
      <c r="I19" s="195"/>
      <c r="J19" s="195"/>
      <c r="K19" s="195"/>
      <c r="L19" s="195"/>
      <c r="M19" s="195"/>
      <c r="N19" s="195"/>
      <c r="O19" s="195"/>
      <c r="P19" s="195"/>
      <c r="Q19" s="195"/>
      <c r="R19" s="195"/>
      <c r="S19" s="195"/>
    </row>
    <row r="20" spans="1:19" x14ac:dyDescent="0.25">
      <c r="A20" s="196" t="s">
        <v>58</v>
      </c>
      <c r="B20" s="197"/>
    </row>
    <row r="21" spans="1:19" ht="202.6" customHeight="1" x14ac:dyDescent="0.35">
      <c r="A21" s="154">
        <v>1</v>
      </c>
      <c r="B21" s="167" t="s">
        <v>59</v>
      </c>
    </row>
  </sheetData>
  <mergeCells count="17">
    <mergeCell ref="A20:B20"/>
    <mergeCell ref="C17:R17"/>
    <mergeCell ref="C18:S18"/>
    <mergeCell ref="C19:S19"/>
    <mergeCell ref="C10:R10"/>
    <mergeCell ref="C11:R11"/>
    <mergeCell ref="C14:S14"/>
    <mergeCell ref="A15:B15"/>
    <mergeCell ref="A1:R1"/>
    <mergeCell ref="A2:R2"/>
    <mergeCell ref="A5:B5"/>
    <mergeCell ref="C12:R12"/>
    <mergeCell ref="C8:R8"/>
    <mergeCell ref="C9:R9"/>
    <mergeCell ref="C7:R7"/>
    <mergeCell ref="C4:R4"/>
    <mergeCell ref="C3:R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F7204-5AAE-4CAB-843E-E7F830390251}">
  <sheetPr>
    <tabColor theme="6"/>
    <pageSetUpPr fitToPage="1"/>
  </sheetPr>
  <dimension ref="A1:K84"/>
  <sheetViews>
    <sheetView tabSelected="1" zoomScale="98" zoomScaleNormal="98" workbookViewId="0">
      <pane xSplit="1" ySplit="8" topLeftCell="B9" activePane="bottomRight" state="frozen"/>
      <selection pane="topRight" activeCell="B1" sqref="B1"/>
      <selection pane="bottomLeft" activeCell="A8" sqref="A8"/>
      <selection pane="bottomRight" activeCell="B53" sqref="B53"/>
    </sheetView>
  </sheetViews>
  <sheetFormatPr defaultColWidth="9.125" defaultRowHeight="12.25" x14ac:dyDescent="0.25"/>
  <cols>
    <col min="1" max="1" width="67" style="6" bestFit="1" customWidth="1"/>
    <col min="2" max="3" width="67" style="6" customWidth="1"/>
    <col min="4" max="4" width="17.75" style="6" customWidth="1"/>
    <col min="5" max="5" width="14.625" style="6" customWidth="1"/>
    <col min="6" max="7" width="10.75" style="6" customWidth="1"/>
    <col min="8" max="8" width="18" style="6" customWidth="1"/>
    <col min="9" max="9" width="12.25" style="6" customWidth="1"/>
    <col min="10" max="10" width="12.75" style="6" customWidth="1"/>
    <col min="11" max="11" width="15.75" style="6" customWidth="1"/>
    <col min="12" max="16384" width="9.125" style="6"/>
  </cols>
  <sheetData>
    <row r="1" spans="1:11" s="112" customFormat="1" ht="36.700000000000003" customHeight="1" x14ac:dyDescent="0.25">
      <c r="A1" s="220" t="s">
        <v>60</v>
      </c>
      <c r="B1" s="220"/>
      <c r="C1" s="220"/>
      <c r="D1" s="220"/>
      <c r="E1" s="220"/>
      <c r="F1" s="220"/>
      <c r="G1" s="220"/>
      <c r="H1" s="220"/>
      <c r="I1" s="176"/>
      <c r="J1" s="176"/>
      <c r="K1" s="176"/>
    </row>
    <row r="2" spans="1:11" s="1" customFormat="1" ht="25.5" customHeight="1" x14ac:dyDescent="0.25">
      <c r="A2" s="221"/>
      <c r="B2" s="221"/>
      <c r="C2" s="221"/>
      <c r="D2" s="221"/>
      <c r="E2" s="221"/>
      <c r="F2" s="221"/>
      <c r="G2" s="221"/>
      <c r="H2" s="221"/>
      <c r="I2" s="177"/>
      <c r="J2" s="177"/>
      <c r="K2" s="177"/>
    </row>
    <row r="3" spans="1:11" s="1" customFormat="1" ht="19.55" customHeight="1" x14ac:dyDescent="0.25">
      <c r="A3" s="225" t="s">
        <v>61</v>
      </c>
      <c r="B3" s="225"/>
      <c r="C3" s="177"/>
      <c r="D3" s="177"/>
      <c r="E3" s="177"/>
      <c r="F3" s="177"/>
      <c r="G3" s="177"/>
      <c r="H3" s="177"/>
      <c r="I3" s="177"/>
      <c r="J3" s="177"/>
      <c r="K3" s="177"/>
    </row>
    <row r="4" spans="1:11" ht="16.3" x14ac:dyDescent="0.3">
      <c r="A4" s="223" t="s">
        <v>62</v>
      </c>
      <c r="B4" s="223"/>
      <c r="C4" s="223"/>
      <c r="D4" s="223"/>
      <c r="E4" s="223"/>
      <c r="F4" s="224" t="s">
        <v>63</v>
      </c>
      <c r="G4" s="224"/>
      <c r="H4" s="224"/>
      <c r="I4" s="224"/>
      <c r="J4" s="224"/>
      <c r="K4" s="224"/>
    </row>
    <row r="5" spans="1:11" ht="14.3" customHeight="1" x14ac:dyDescent="0.25">
      <c r="A5" s="222" t="s">
        <v>64</v>
      </c>
      <c r="B5" s="206" t="s">
        <v>65</v>
      </c>
      <c r="C5" s="206" t="s">
        <v>66</v>
      </c>
      <c r="D5" s="203" t="s">
        <v>67</v>
      </c>
      <c r="E5" s="203" t="s">
        <v>68</v>
      </c>
      <c r="F5" s="214" t="s">
        <v>69</v>
      </c>
      <c r="G5" s="217" t="s">
        <v>70</v>
      </c>
      <c r="H5" s="212" t="s">
        <v>71</v>
      </c>
      <c r="I5" s="209" t="s">
        <v>72</v>
      </c>
      <c r="J5" s="212" t="s">
        <v>73</v>
      </c>
      <c r="K5" s="212" t="s">
        <v>74</v>
      </c>
    </row>
    <row r="6" spans="1:11" s="7" customFormat="1" ht="26.35" customHeight="1" x14ac:dyDescent="0.25">
      <c r="A6" s="222"/>
      <c r="B6" s="207"/>
      <c r="C6" s="207"/>
      <c r="D6" s="204"/>
      <c r="E6" s="204"/>
      <c r="F6" s="215"/>
      <c r="G6" s="218"/>
      <c r="H6" s="213"/>
      <c r="I6" s="210"/>
      <c r="J6" s="213"/>
      <c r="K6" s="213"/>
    </row>
    <row r="7" spans="1:11" s="7" customFormat="1" ht="21.75" customHeight="1" x14ac:dyDescent="0.25">
      <c r="A7" s="222"/>
      <c r="B7" s="208"/>
      <c r="C7" s="208"/>
      <c r="D7" s="205"/>
      <c r="E7" s="205"/>
      <c r="F7" s="216"/>
      <c r="G7" s="219"/>
      <c r="H7" s="213"/>
      <c r="I7" s="211"/>
      <c r="J7" s="213"/>
      <c r="K7" s="213"/>
    </row>
    <row r="8" spans="1:11" ht="13.6" customHeight="1" x14ac:dyDescent="0.25">
      <c r="A8" s="9"/>
      <c r="B8" s="10"/>
      <c r="C8" s="10"/>
      <c r="D8" s="10"/>
      <c r="E8" s="10"/>
      <c r="F8" s="128"/>
      <c r="G8" s="14"/>
      <c r="H8" s="15"/>
      <c r="I8" s="15"/>
      <c r="J8" s="15"/>
      <c r="K8" s="15"/>
    </row>
    <row r="9" spans="1:11" ht="16.3" x14ac:dyDescent="0.25">
      <c r="A9" s="16" t="s">
        <v>75</v>
      </c>
      <c r="B9" s="17"/>
      <c r="C9" s="17"/>
      <c r="D9" s="17"/>
      <c r="E9" s="17"/>
      <c r="F9" s="19"/>
      <c r="G9" s="22"/>
      <c r="H9" s="21"/>
      <c r="I9" s="21"/>
      <c r="J9" s="21"/>
      <c r="K9" s="21"/>
    </row>
    <row r="10" spans="1:11" ht="28.55" customHeight="1" x14ac:dyDescent="0.25">
      <c r="A10" s="23" t="s">
        <v>76</v>
      </c>
      <c r="B10" s="24"/>
      <c r="C10" s="24"/>
      <c r="D10" s="24"/>
      <c r="E10" s="24"/>
      <c r="F10" s="25"/>
      <c r="G10" s="27"/>
      <c r="H10" s="26"/>
      <c r="I10" s="26"/>
      <c r="J10" s="26"/>
      <c r="K10" s="26"/>
    </row>
    <row r="11" spans="1:11" ht="24.45" x14ac:dyDescent="0.25">
      <c r="A11" s="28" t="s">
        <v>77</v>
      </c>
      <c r="B11" s="29" t="s">
        <v>78</v>
      </c>
      <c r="C11" s="29"/>
      <c r="D11" s="29"/>
      <c r="E11" s="29"/>
      <c r="F11" s="30"/>
      <c r="G11" s="32"/>
      <c r="H11" s="31"/>
      <c r="I11" s="31"/>
      <c r="J11" s="31"/>
      <c r="K11" s="31"/>
    </row>
    <row r="12" spans="1:11" ht="83.25" customHeight="1" x14ac:dyDescent="0.25">
      <c r="A12" s="33" t="s">
        <v>79</v>
      </c>
      <c r="B12" s="33" t="s">
        <v>80</v>
      </c>
      <c r="C12" s="33" t="s">
        <v>81</v>
      </c>
      <c r="D12" s="33"/>
      <c r="E12" s="33"/>
      <c r="F12" s="36"/>
      <c r="G12" s="149"/>
      <c r="H12" s="40">
        <f>SUM(F12:G12)</f>
        <v>0</v>
      </c>
      <c r="I12" s="148"/>
      <c r="J12" s="148"/>
      <c r="K12" s="40">
        <f>SUM(H12:J12)</f>
        <v>0</v>
      </c>
    </row>
    <row r="13" spans="1:11" ht="93.1" customHeight="1" x14ac:dyDescent="0.25">
      <c r="A13" s="151" t="s">
        <v>82</v>
      </c>
      <c r="B13" s="153" t="s">
        <v>83</v>
      </c>
      <c r="C13" s="33" t="s">
        <v>84</v>
      </c>
      <c r="D13" s="33"/>
      <c r="E13" s="33"/>
      <c r="F13" s="36"/>
      <c r="G13" s="149"/>
      <c r="H13" s="40">
        <f t="shared" ref="H13:H16" si="0">SUM(F13:G13)</f>
        <v>0</v>
      </c>
      <c r="I13" s="148"/>
      <c r="J13" s="148"/>
      <c r="K13" s="40">
        <f t="shared" ref="K13:K16" si="1">SUM(H13:J13)</f>
        <v>0</v>
      </c>
    </row>
    <row r="14" spans="1:11" x14ac:dyDescent="0.25">
      <c r="A14" s="33" t="s">
        <v>85</v>
      </c>
      <c r="B14" s="33"/>
      <c r="C14" s="33"/>
      <c r="D14" s="33"/>
      <c r="E14" s="33"/>
      <c r="F14" s="36"/>
      <c r="G14" s="149"/>
      <c r="H14" s="40">
        <f t="shared" si="0"/>
        <v>0</v>
      </c>
      <c r="I14" s="148"/>
      <c r="J14" s="148"/>
      <c r="K14" s="40">
        <f t="shared" si="1"/>
        <v>0</v>
      </c>
    </row>
    <row r="15" spans="1:11" ht="14.95" customHeight="1" x14ac:dyDescent="0.25">
      <c r="A15" s="33" t="s">
        <v>86</v>
      </c>
      <c r="B15" s="33"/>
      <c r="C15" s="33"/>
      <c r="D15" s="33"/>
      <c r="E15" s="33"/>
      <c r="F15" s="36"/>
      <c r="G15" s="149"/>
      <c r="H15" s="40">
        <f t="shared" si="0"/>
        <v>0</v>
      </c>
      <c r="I15" s="148"/>
      <c r="J15" s="148"/>
      <c r="K15" s="40">
        <f t="shared" si="1"/>
        <v>0</v>
      </c>
    </row>
    <row r="16" spans="1:11" ht="14.95" customHeight="1" x14ac:dyDescent="0.25">
      <c r="A16" s="33" t="s">
        <v>87</v>
      </c>
      <c r="B16" s="33"/>
      <c r="C16" s="33"/>
      <c r="D16" s="33"/>
      <c r="E16" s="33"/>
      <c r="F16" s="36"/>
      <c r="G16" s="149"/>
      <c r="H16" s="40">
        <f t="shared" si="0"/>
        <v>0</v>
      </c>
      <c r="I16" s="148"/>
      <c r="J16" s="148"/>
      <c r="K16" s="40">
        <f t="shared" si="1"/>
        <v>0</v>
      </c>
    </row>
    <row r="17" spans="1:11" ht="14.95" customHeight="1" x14ac:dyDescent="0.25">
      <c r="A17" s="43" t="s">
        <v>88</v>
      </c>
      <c r="B17" s="43"/>
      <c r="C17" s="43"/>
      <c r="D17" s="43"/>
      <c r="E17" s="43"/>
      <c r="F17" s="45"/>
      <c r="G17" s="48"/>
      <c r="H17" s="150"/>
      <c r="I17" s="150"/>
      <c r="J17" s="150"/>
      <c r="K17" s="150"/>
    </row>
    <row r="18" spans="1:11" ht="14.95" customHeight="1" x14ac:dyDescent="0.25">
      <c r="A18" s="50" t="s">
        <v>89</v>
      </c>
      <c r="B18" s="51"/>
      <c r="C18" s="51"/>
      <c r="D18" s="51"/>
      <c r="E18" s="51"/>
      <c r="F18" s="53"/>
      <c r="G18" s="39"/>
      <c r="H18" s="56">
        <f>SUM(H12:H16)</f>
        <v>0</v>
      </c>
      <c r="I18" s="56">
        <f>SUM(I12:I16)</f>
        <v>0</v>
      </c>
      <c r="J18" s="56">
        <f>SUM(J12:J16)</f>
        <v>0</v>
      </c>
      <c r="K18" s="56">
        <f>SUM(K12:K17)</f>
        <v>0</v>
      </c>
    </row>
    <row r="19" spans="1:11" x14ac:dyDescent="0.25">
      <c r="A19" s="28" t="s">
        <v>90</v>
      </c>
      <c r="B19" s="29"/>
      <c r="C19" s="29"/>
      <c r="D19" s="29"/>
      <c r="E19" s="29"/>
      <c r="F19" s="29"/>
      <c r="G19" s="58"/>
      <c r="H19" s="59"/>
      <c r="I19" s="59"/>
      <c r="J19" s="59"/>
      <c r="K19" s="59"/>
    </row>
    <row r="20" spans="1:11" ht="14.95" customHeight="1" x14ac:dyDescent="0.25">
      <c r="A20" s="33" t="s">
        <v>91</v>
      </c>
      <c r="B20" s="127"/>
      <c r="C20" s="102"/>
      <c r="D20" s="33"/>
      <c r="E20" s="33"/>
      <c r="F20" s="36"/>
      <c r="G20" s="149"/>
      <c r="H20" s="40">
        <f>SUM(F20:G20)</f>
        <v>0</v>
      </c>
      <c r="I20" s="148"/>
      <c r="J20" s="148"/>
      <c r="K20" s="40">
        <f>SUM(H20:J20)</f>
        <v>0</v>
      </c>
    </row>
    <row r="21" spans="1:11" ht="14.95" customHeight="1" x14ac:dyDescent="0.25">
      <c r="A21" s="33" t="s">
        <v>92</v>
      </c>
      <c r="B21" s="33"/>
      <c r="C21" s="33"/>
      <c r="D21" s="33"/>
      <c r="E21" s="33"/>
      <c r="F21" s="36"/>
      <c r="G21" s="149"/>
      <c r="H21" s="40">
        <f t="shared" ref="H21:H24" si="2">SUM(F21:G21)</f>
        <v>0</v>
      </c>
      <c r="I21" s="148"/>
      <c r="J21" s="148"/>
      <c r="K21" s="40">
        <f t="shared" ref="K21:K24" si="3">SUM(H21:J21)</f>
        <v>0</v>
      </c>
    </row>
    <row r="22" spans="1:11" ht="14.95" customHeight="1" x14ac:dyDescent="0.25">
      <c r="A22" s="33" t="s">
        <v>93</v>
      </c>
      <c r="B22" s="33"/>
      <c r="C22" s="33"/>
      <c r="D22" s="33"/>
      <c r="E22" s="33"/>
      <c r="F22" s="36"/>
      <c r="G22" s="149"/>
      <c r="H22" s="40">
        <f t="shared" si="2"/>
        <v>0</v>
      </c>
      <c r="I22" s="148"/>
      <c r="J22" s="148"/>
      <c r="K22" s="40">
        <f t="shared" si="3"/>
        <v>0</v>
      </c>
    </row>
    <row r="23" spans="1:11" ht="14.95" customHeight="1" x14ac:dyDescent="0.25">
      <c r="A23" s="33" t="s">
        <v>94</v>
      </c>
      <c r="B23" s="33"/>
      <c r="C23" s="33"/>
      <c r="D23" s="33"/>
      <c r="E23" s="33"/>
      <c r="F23" s="36"/>
      <c r="G23" s="149"/>
      <c r="H23" s="40">
        <f t="shared" si="2"/>
        <v>0</v>
      </c>
      <c r="I23" s="148"/>
      <c r="J23" s="148"/>
      <c r="K23" s="40">
        <f t="shared" si="3"/>
        <v>0</v>
      </c>
    </row>
    <row r="24" spans="1:11" ht="14.95" customHeight="1" x14ac:dyDescent="0.25">
      <c r="A24" s="33" t="s">
        <v>95</v>
      </c>
      <c r="B24" s="33"/>
      <c r="C24" s="33"/>
      <c r="D24" s="33"/>
      <c r="E24" s="33"/>
      <c r="F24" s="36"/>
      <c r="G24" s="149"/>
      <c r="H24" s="40">
        <f t="shared" si="2"/>
        <v>0</v>
      </c>
      <c r="I24" s="148"/>
      <c r="J24" s="148"/>
      <c r="K24" s="40">
        <f t="shared" si="3"/>
        <v>0</v>
      </c>
    </row>
    <row r="25" spans="1:11" ht="14.95" customHeight="1" x14ac:dyDescent="0.25">
      <c r="A25" s="43" t="s">
        <v>88</v>
      </c>
      <c r="B25" s="43"/>
      <c r="C25" s="43"/>
      <c r="D25" s="43"/>
      <c r="E25" s="43"/>
      <c r="F25" s="45"/>
      <c r="G25" s="48"/>
      <c r="H25" s="150"/>
      <c r="I25" s="150"/>
      <c r="J25" s="150"/>
      <c r="K25" s="150"/>
    </row>
    <row r="26" spans="1:11" ht="14.95" customHeight="1" x14ac:dyDescent="0.25">
      <c r="A26" s="50" t="s">
        <v>96</v>
      </c>
      <c r="B26" s="50"/>
      <c r="C26" s="50"/>
      <c r="D26" s="50"/>
      <c r="E26" s="50"/>
      <c r="F26" s="60"/>
      <c r="G26" s="64"/>
      <c r="H26" s="56">
        <f>SUM(H20:H25)</f>
        <v>0</v>
      </c>
      <c r="I26" s="56">
        <f>SUM(I20:I24)</f>
        <v>0</v>
      </c>
      <c r="J26" s="56">
        <f>SUM(J20:J25)</f>
        <v>0</v>
      </c>
      <c r="K26" s="56">
        <f>SUM(K20:K25)</f>
        <v>0</v>
      </c>
    </row>
    <row r="27" spans="1:11" x14ac:dyDescent="0.25">
      <c r="A27" s="28" t="s">
        <v>97</v>
      </c>
      <c r="B27" s="29"/>
      <c r="C27" s="29"/>
      <c r="D27" s="29"/>
      <c r="E27" s="29"/>
      <c r="F27" s="29"/>
      <c r="G27" s="66"/>
      <c r="H27" s="67"/>
      <c r="I27" s="67"/>
      <c r="J27" s="67"/>
      <c r="K27" s="67"/>
    </row>
    <row r="28" spans="1:11" ht="14.95" customHeight="1" x14ac:dyDescent="0.25">
      <c r="A28" s="68" t="s">
        <v>98</v>
      </c>
      <c r="B28" s="68"/>
      <c r="C28" s="68"/>
      <c r="D28" s="68"/>
      <c r="E28" s="68"/>
      <c r="F28" s="36"/>
      <c r="G28" s="149"/>
      <c r="H28" s="40">
        <f>SUM(F28:G28)</f>
        <v>0</v>
      </c>
      <c r="I28" s="148"/>
      <c r="J28" s="148"/>
      <c r="K28" s="40">
        <f>SUM(H28:J28)</f>
        <v>0</v>
      </c>
    </row>
    <row r="29" spans="1:11" ht="14.95" customHeight="1" x14ac:dyDescent="0.25">
      <c r="A29" s="68" t="s">
        <v>99</v>
      </c>
      <c r="B29" s="68"/>
      <c r="C29" s="68"/>
      <c r="D29" s="68"/>
      <c r="E29" s="68"/>
      <c r="F29" s="36"/>
      <c r="G29" s="149"/>
      <c r="H29" s="40">
        <f t="shared" ref="H29:H32" si="4">SUM(F29:G29)</f>
        <v>0</v>
      </c>
      <c r="I29" s="148"/>
      <c r="J29" s="148"/>
      <c r="K29" s="40">
        <f t="shared" ref="K29:K32" si="5">SUM(H29:J29)</f>
        <v>0</v>
      </c>
    </row>
    <row r="30" spans="1:11" ht="14.95" customHeight="1" x14ac:dyDescent="0.25">
      <c r="A30" s="68" t="s">
        <v>100</v>
      </c>
      <c r="B30" s="68"/>
      <c r="C30" s="68"/>
      <c r="D30" s="68"/>
      <c r="E30" s="68"/>
      <c r="F30" s="36"/>
      <c r="G30" s="149"/>
      <c r="H30" s="40">
        <f t="shared" si="4"/>
        <v>0</v>
      </c>
      <c r="I30" s="148"/>
      <c r="J30" s="148"/>
      <c r="K30" s="40">
        <f t="shared" si="5"/>
        <v>0</v>
      </c>
    </row>
    <row r="31" spans="1:11" ht="14.95" customHeight="1" x14ac:dyDescent="0.25">
      <c r="A31" s="68" t="s">
        <v>101</v>
      </c>
      <c r="B31" s="68"/>
      <c r="C31" s="68"/>
      <c r="D31" s="68"/>
      <c r="E31" s="68"/>
      <c r="F31" s="36"/>
      <c r="G31" s="149"/>
      <c r="H31" s="40">
        <f t="shared" si="4"/>
        <v>0</v>
      </c>
      <c r="I31" s="148"/>
      <c r="J31" s="148"/>
      <c r="K31" s="40">
        <f t="shared" si="5"/>
        <v>0</v>
      </c>
    </row>
    <row r="32" spans="1:11" ht="14.95" customHeight="1" x14ac:dyDescent="0.25">
      <c r="A32" s="68" t="s">
        <v>102</v>
      </c>
      <c r="B32" s="68"/>
      <c r="C32" s="68"/>
      <c r="D32" s="68"/>
      <c r="E32" s="68"/>
      <c r="F32" s="36"/>
      <c r="G32" s="149"/>
      <c r="H32" s="40">
        <f t="shared" si="4"/>
        <v>0</v>
      </c>
      <c r="I32" s="148"/>
      <c r="J32" s="148"/>
      <c r="K32" s="40">
        <f t="shared" si="5"/>
        <v>0</v>
      </c>
    </row>
    <row r="33" spans="1:11" ht="14.95" customHeight="1" x14ac:dyDescent="0.25">
      <c r="A33" s="43" t="s">
        <v>88</v>
      </c>
      <c r="B33" s="43"/>
      <c r="C33" s="43"/>
      <c r="D33" s="43"/>
      <c r="E33" s="43"/>
      <c r="F33" s="45"/>
      <c r="G33" s="48"/>
      <c r="H33" s="150"/>
      <c r="I33" s="150"/>
      <c r="J33" s="150"/>
      <c r="K33" s="150"/>
    </row>
    <row r="34" spans="1:11" ht="14.95" customHeight="1" thickTop="1" x14ac:dyDescent="0.25">
      <c r="A34" s="50" t="s">
        <v>103</v>
      </c>
      <c r="B34" s="50"/>
      <c r="C34" s="50"/>
      <c r="D34" s="50"/>
      <c r="E34" s="50"/>
      <c r="F34" s="60"/>
      <c r="G34" s="64"/>
      <c r="H34" s="56">
        <f>SUM(H28:H33)</f>
        <v>0</v>
      </c>
      <c r="I34" s="56">
        <f>SUM(I28:I32)</f>
        <v>0</v>
      </c>
      <c r="J34" s="56">
        <f>SUM(J28:J33)</f>
        <v>0</v>
      </c>
      <c r="K34" s="56">
        <f>SUM(K28:K33)</f>
        <v>0</v>
      </c>
    </row>
    <row r="35" spans="1:11" ht="14.95" customHeight="1" x14ac:dyDescent="0.25">
      <c r="A35" s="51" t="s">
        <v>104</v>
      </c>
      <c r="B35" s="51"/>
      <c r="C35" s="51"/>
      <c r="D35" s="51"/>
      <c r="E35" s="51"/>
      <c r="F35" s="76"/>
      <c r="G35" s="80"/>
      <c r="H35" s="81">
        <f>SUM(H18,H26,H34)</f>
        <v>0</v>
      </c>
      <c r="I35" s="81">
        <f>SUM(I18,I26,I34)</f>
        <v>0</v>
      </c>
      <c r="J35" s="81">
        <f>SUM(J18,J26,J34)</f>
        <v>0</v>
      </c>
      <c r="K35" s="81">
        <f>SUM(K18,K26,K34)</f>
        <v>0</v>
      </c>
    </row>
    <row r="36" spans="1:11" ht="33.799999999999997" customHeight="1" x14ac:dyDescent="0.25">
      <c r="A36" s="82" t="s">
        <v>105</v>
      </c>
      <c r="B36" s="82"/>
      <c r="C36" s="82"/>
      <c r="D36" s="82"/>
      <c r="E36" s="82"/>
      <c r="F36" s="83"/>
      <c r="G36" s="87"/>
      <c r="H36" s="83"/>
      <c r="I36" s="83"/>
      <c r="J36" s="83"/>
      <c r="K36" s="83"/>
    </row>
    <row r="37" spans="1:11" x14ac:dyDescent="0.25">
      <c r="A37" s="28" t="s">
        <v>106</v>
      </c>
      <c r="B37" s="29"/>
      <c r="C37" s="29"/>
      <c r="D37" s="29"/>
      <c r="E37" s="29"/>
      <c r="F37" s="29"/>
      <c r="G37" s="66"/>
      <c r="H37" s="67"/>
      <c r="I37" s="67"/>
      <c r="J37" s="67"/>
      <c r="K37" s="67"/>
    </row>
    <row r="38" spans="1:11" ht="14.95" customHeight="1" x14ac:dyDescent="0.25">
      <c r="A38" s="68" t="s">
        <v>107</v>
      </c>
      <c r="B38" s="68"/>
      <c r="C38" s="68"/>
      <c r="D38" s="68"/>
      <c r="E38" s="68"/>
      <c r="F38" s="36"/>
      <c r="G38" s="149"/>
      <c r="H38" s="40">
        <f>SUM(F38:G38)</f>
        <v>0</v>
      </c>
      <c r="I38" s="148"/>
      <c r="J38" s="148"/>
      <c r="K38" s="40">
        <f>SUM(H38:J38)</f>
        <v>0</v>
      </c>
    </row>
    <row r="39" spans="1:11" ht="14.95" customHeight="1" x14ac:dyDescent="0.25">
      <c r="A39" s="68" t="s">
        <v>108</v>
      </c>
      <c r="B39" s="68"/>
      <c r="C39" s="68"/>
      <c r="D39" s="68"/>
      <c r="E39" s="68"/>
      <c r="F39" s="36"/>
      <c r="G39" s="149"/>
      <c r="H39" s="40">
        <f t="shared" ref="H39:H42" si="6">SUM(F39:G39)</f>
        <v>0</v>
      </c>
      <c r="I39" s="148"/>
      <c r="J39" s="148"/>
      <c r="K39" s="40">
        <f t="shared" ref="K39:K42" si="7">SUM(H39:J39)</f>
        <v>0</v>
      </c>
    </row>
    <row r="40" spans="1:11" ht="14.95" customHeight="1" x14ac:dyDescent="0.25">
      <c r="A40" s="68" t="s">
        <v>109</v>
      </c>
      <c r="B40" s="68"/>
      <c r="C40" s="68"/>
      <c r="D40" s="68"/>
      <c r="E40" s="68"/>
      <c r="F40" s="36"/>
      <c r="G40" s="149"/>
      <c r="H40" s="40">
        <f t="shared" si="6"/>
        <v>0</v>
      </c>
      <c r="I40" s="148"/>
      <c r="J40" s="148"/>
      <c r="K40" s="40">
        <f t="shared" si="7"/>
        <v>0</v>
      </c>
    </row>
    <row r="41" spans="1:11" ht="14.95" customHeight="1" x14ac:dyDescent="0.25">
      <c r="A41" s="68" t="s">
        <v>110</v>
      </c>
      <c r="B41" s="68"/>
      <c r="C41" s="68"/>
      <c r="D41" s="68"/>
      <c r="E41" s="68"/>
      <c r="F41" s="36"/>
      <c r="G41" s="149"/>
      <c r="H41" s="40">
        <f t="shared" si="6"/>
        <v>0</v>
      </c>
      <c r="I41" s="148"/>
      <c r="J41" s="148"/>
      <c r="K41" s="40">
        <f t="shared" si="7"/>
        <v>0</v>
      </c>
    </row>
    <row r="42" spans="1:11" ht="14.95" customHeight="1" x14ac:dyDescent="0.25">
      <c r="A42" s="68" t="s">
        <v>111</v>
      </c>
      <c r="B42" s="68"/>
      <c r="C42" s="68"/>
      <c r="D42" s="68"/>
      <c r="E42" s="68"/>
      <c r="F42" s="36"/>
      <c r="G42" s="149"/>
      <c r="H42" s="40">
        <f t="shared" si="6"/>
        <v>0</v>
      </c>
      <c r="I42" s="148"/>
      <c r="J42" s="148"/>
      <c r="K42" s="40">
        <f t="shared" si="7"/>
        <v>0</v>
      </c>
    </row>
    <row r="43" spans="1:11" ht="14.95" customHeight="1" x14ac:dyDescent="0.25">
      <c r="A43" s="43" t="s">
        <v>88</v>
      </c>
      <c r="B43" s="43"/>
      <c r="C43" s="43"/>
      <c r="D43" s="43"/>
      <c r="E43" s="43"/>
      <c r="F43" s="45"/>
      <c r="G43" s="48"/>
      <c r="H43" s="150"/>
      <c r="I43" s="150"/>
      <c r="J43" s="150"/>
      <c r="K43" s="150"/>
    </row>
    <row r="44" spans="1:11" ht="14.95" customHeight="1" x14ac:dyDescent="0.25">
      <c r="A44" s="50" t="s">
        <v>112</v>
      </c>
      <c r="B44" s="50"/>
      <c r="C44" s="50"/>
      <c r="D44" s="50"/>
      <c r="E44" s="50"/>
      <c r="F44" s="60"/>
      <c r="G44" s="88"/>
      <c r="H44" s="56">
        <f>SUM(H38:H43)</f>
        <v>0</v>
      </c>
      <c r="I44" s="56">
        <f>SUM(I38:I42)</f>
        <v>0</v>
      </c>
      <c r="J44" s="56">
        <f>SUM(J38:J43)</f>
        <v>0</v>
      </c>
      <c r="K44" s="56">
        <f>SUM(K38:K42)</f>
        <v>0</v>
      </c>
    </row>
    <row r="45" spans="1:11" s="92" customFormat="1" ht="14.95" customHeight="1" x14ac:dyDescent="0.25">
      <c r="A45" s="23" t="s">
        <v>113</v>
      </c>
      <c r="B45" s="24"/>
      <c r="C45" s="24"/>
      <c r="D45" s="24"/>
      <c r="E45" s="24"/>
      <c r="F45" s="24"/>
      <c r="G45" s="90"/>
      <c r="H45" s="91"/>
      <c r="I45" s="91"/>
      <c r="J45" s="91"/>
      <c r="K45" s="91"/>
    </row>
    <row r="46" spans="1:11" ht="14.95" customHeight="1" x14ac:dyDescent="0.25">
      <c r="A46" s="68" t="s">
        <v>114</v>
      </c>
      <c r="B46" s="68"/>
      <c r="C46" s="68"/>
      <c r="D46" s="68"/>
      <c r="E46" s="68"/>
      <c r="F46" s="36"/>
      <c r="G46" s="149"/>
      <c r="H46" s="40">
        <f>SUM(F46:G46)</f>
        <v>0</v>
      </c>
      <c r="I46" s="148"/>
      <c r="J46" s="148"/>
      <c r="K46" s="40">
        <f>SUM(H46:J46)</f>
        <v>0</v>
      </c>
    </row>
    <row r="47" spans="1:11" ht="14.95" customHeight="1" x14ac:dyDescent="0.25">
      <c r="A47" s="68" t="s">
        <v>115</v>
      </c>
      <c r="B47" s="68"/>
      <c r="C47" s="68"/>
      <c r="D47" s="68"/>
      <c r="E47" s="68"/>
      <c r="F47" s="36"/>
      <c r="G47" s="149"/>
      <c r="H47" s="40">
        <f t="shared" ref="H47:H50" si="8">SUM(F47:G47)</f>
        <v>0</v>
      </c>
      <c r="I47" s="148"/>
      <c r="J47" s="148"/>
      <c r="K47" s="40">
        <f t="shared" ref="K47:K50" si="9">SUM(H47:J47)</f>
        <v>0</v>
      </c>
    </row>
    <row r="48" spans="1:11" ht="14.95" customHeight="1" x14ac:dyDescent="0.25">
      <c r="A48" s="68" t="s">
        <v>116</v>
      </c>
      <c r="B48" s="68"/>
      <c r="C48" s="68"/>
      <c r="D48" s="68"/>
      <c r="E48" s="68"/>
      <c r="F48" s="36"/>
      <c r="G48" s="149"/>
      <c r="H48" s="40">
        <f t="shared" si="8"/>
        <v>0</v>
      </c>
      <c r="I48" s="148"/>
      <c r="J48" s="148"/>
      <c r="K48" s="40">
        <f t="shared" si="9"/>
        <v>0</v>
      </c>
    </row>
    <row r="49" spans="1:11" ht="14.95" customHeight="1" x14ac:dyDescent="0.25">
      <c r="A49" s="68" t="s">
        <v>117</v>
      </c>
      <c r="B49" s="68"/>
      <c r="C49" s="68"/>
      <c r="D49" s="68"/>
      <c r="E49" s="68"/>
      <c r="F49" s="36"/>
      <c r="G49" s="149"/>
      <c r="H49" s="40">
        <f t="shared" si="8"/>
        <v>0</v>
      </c>
      <c r="I49" s="148"/>
      <c r="J49" s="148"/>
      <c r="K49" s="40">
        <f t="shared" si="9"/>
        <v>0</v>
      </c>
    </row>
    <row r="50" spans="1:11" ht="14.95" customHeight="1" x14ac:dyDescent="0.25">
      <c r="A50" s="68" t="s">
        <v>118</v>
      </c>
      <c r="B50" s="68"/>
      <c r="C50" s="68"/>
      <c r="D50" s="68"/>
      <c r="E50" s="68"/>
      <c r="F50" s="36"/>
      <c r="G50" s="149"/>
      <c r="H50" s="40">
        <f t="shared" si="8"/>
        <v>0</v>
      </c>
      <c r="I50" s="148"/>
      <c r="J50" s="148"/>
      <c r="K50" s="40">
        <f t="shared" si="9"/>
        <v>0</v>
      </c>
    </row>
    <row r="51" spans="1:11" ht="14.95" customHeight="1" x14ac:dyDescent="0.25">
      <c r="A51" s="43" t="s">
        <v>88</v>
      </c>
      <c r="B51" s="43"/>
      <c r="C51" s="43"/>
      <c r="D51" s="43"/>
      <c r="E51" s="43"/>
      <c r="F51" s="45"/>
      <c r="G51" s="48"/>
      <c r="H51" s="150"/>
      <c r="I51" s="150"/>
      <c r="J51" s="150"/>
      <c r="K51" s="150"/>
    </row>
    <row r="52" spans="1:11" ht="14.95" customHeight="1" x14ac:dyDescent="0.25">
      <c r="A52" s="50" t="s">
        <v>119</v>
      </c>
      <c r="B52" s="50"/>
      <c r="C52" s="50"/>
      <c r="D52" s="50"/>
      <c r="E52" s="50"/>
      <c r="F52" s="60"/>
      <c r="G52" s="88"/>
      <c r="H52" s="56">
        <f>SUM(H46:H51)</f>
        <v>0</v>
      </c>
      <c r="I52" s="56">
        <f>SUM(I46:I50)</f>
        <v>0</v>
      </c>
      <c r="J52" s="56">
        <f>SUM(J46:J51)</f>
        <v>0</v>
      </c>
      <c r="K52" s="56">
        <f>SUM(K46:K51)</f>
        <v>0</v>
      </c>
    </row>
    <row r="53" spans="1:11" ht="14.95" customHeight="1" x14ac:dyDescent="0.25">
      <c r="A53" s="50" t="s">
        <v>120</v>
      </c>
      <c r="B53" s="51"/>
      <c r="C53" s="51"/>
      <c r="D53" s="51"/>
      <c r="E53" s="51"/>
      <c r="F53" s="76"/>
      <c r="G53" s="80"/>
      <c r="H53" s="81">
        <f>SUM(H44,H52)</f>
        <v>0</v>
      </c>
      <c r="I53" s="81">
        <f>SUM(I44,I52)</f>
        <v>0</v>
      </c>
      <c r="J53" s="81">
        <f>SUM(J44,J52)</f>
        <v>0</v>
      </c>
      <c r="K53" s="81">
        <f>SUM(K44,K52)</f>
        <v>0</v>
      </c>
    </row>
    <row r="54" spans="1:11" ht="28.55" customHeight="1" x14ac:dyDescent="0.25">
      <c r="A54" s="23" t="s">
        <v>121</v>
      </c>
      <c r="B54" s="24"/>
      <c r="C54" s="24"/>
      <c r="D54" s="24"/>
      <c r="E54" s="24"/>
      <c r="F54" s="25" t="s">
        <v>122</v>
      </c>
      <c r="G54" s="27"/>
      <c r="H54" s="26"/>
      <c r="I54" s="26"/>
      <c r="J54" s="26"/>
      <c r="K54" s="26"/>
    </row>
    <row r="55" spans="1:11" x14ac:dyDescent="0.25">
      <c r="A55" s="28" t="s">
        <v>123</v>
      </c>
      <c r="B55" s="29"/>
      <c r="C55" s="29"/>
      <c r="D55" s="29"/>
      <c r="E55" s="29"/>
      <c r="F55" s="30"/>
      <c r="G55" s="32"/>
      <c r="H55" s="31"/>
      <c r="I55" s="31"/>
      <c r="J55" s="31"/>
      <c r="K55" s="31"/>
    </row>
    <row r="56" spans="1:11" ht="14.95" customHeight="1" x14ac:dyDescent="0.25">
      <c r="A56" s="68" t="s">
        <v>124</v>
      </c>
      <c r="B56" s="68"/>
      <c r="C56" s="68"/>
      <c r="D56" s="68"/>
      <c r="E56" s="68"/>
      <c r="F56" s="36"/>
      <c r="G56" s="149"/>
      <c r="H56" s="40">
        <f>SUM(F56:G56)</f>
        <v>0</v>
      </c>
      <c r="I56" s="148"/>
      <c r="J56" s="148"/>
      <c r="K56" s="40">
        <f>SUM(H56:J56)</f>
        <v>0</v>
      </c>
    </row>
    <row r="57" spans="1:11" ht="14.95" customHeight="1" x14ac:dyDescent="0.25">
      <c r="A57" s="68" t="s">
        <v>125</v>
      </c>
      <c r="B57" s="68"/>
      <c r="C57" s="68"/>
      <c r="D57" s="68"/>
      <c r="E57" s="68"/>
      <c r="F57" s="36"/>
      <c r="G57" s="149"/>
      <c r="H57" s="40">
        <f t="shared" ref="H57:H60" si="10">SUM(F57:G57)</f>
        <v>0</v>
      </c>
      <c r="I57" s="148"/>
      <c r="J57" s="148"/>
      <c r="K57" s="40">
        <f t="shared" ref="K57:K60" si="11">SUM(H57:J57)</f>
        <v>0</v>
      </c>
    </row>
    <row r="58" spans="1:11" ht="14.95" customHeight="1" x14ac:dyDescent="0.25">
      <c r="A58" s="68" t="s">
        <v>126</v>
      </c>
      <c r="B58" s="68"/>
      <c r="C58" s="68"/>
      <c r="D58" s="68"/>
      <c r="E58" s="68"/>
      <c r="F58" s="36"/>
      <c r="G58" s="149"/>
      <c r="H58" s="40">
        <f t="shared" si="10"/>
        <v>0</v>
      </c>
      <c r="I58" s="148"/>
      <c r="J58" s="148"/>
      <c r="K58" s="40">
        <f t="shared" si="11"/>
        <v>0</v>
      </c>
    </row>
    <row r="59" spans="1:11" ht="14.95" customHeight="1" x14ac:dyDescent="0.25">
      <c r="A59" s="68" t="s">
        <v>127</v>
      </c>
      <c r="B59" s="68"/>
      <c r="C59" s="68"/>
      <c r="D59" s="68"/>
      <c r="E59" s="68"/>
      <c r="F59" s="36"/>
      <c r="G59" s="149"/>
      <c r="H59" s="40">
        <f t="shared" si="10"/>
        <v>0</v>
      </c>
      <c r="I59" s="148"/>
      <c r="J59" s="148"/>
      <c r="K59" s="40">
        <f t="shared" si="11"/>
        <v>0</v>
      </c>
    </row>
    <row r="60" spans="1:11" ht="14.95" customHeight="1" x14ac:dyDescent="0.25">
      <c r="A60" s="68" t="s">
        <v>128</v>
      </c>
      <c r="B60" s="68"/>
      <c r="C60" s="68"/>
      <c r="D60" s="68"/>
      <c r="E60" s="68"/>
      <c r="F60" s="36"/>
      <c r="G60" s="149"/>
      <c r="H60" s="40">
        <f t="shared" si="10"/>
        <v>0</v>
      </c>
      <c r="I60" s="148"/>
      <c r="J60" s="148"/>
      <c r="K60" s="40">
        <f t="shared" si="11"/>
        <v>0</v>
      </c>
    </row>
    <row r="61" spans="1:11" ht="14.95" customHeight="1" x14ac:dyDescent="0.25">
      <c r="A61" s="43" t="s">
        <v>88</v>
      </c>
      <c r="B61" s="43"/>
      <c r="C61" s="43"/>
      <c r="D61" s="43"/>
      <c r="E61" s="43"/>
      <c r="F61" s="45"/>
      <c r="G61" s="48"/>
      <c r="H61" s="150"/>
      <c r="I61" s="150"/>
      <c r="J61" s="150"/>
      <c r="K61" s="150"/>
    </row>
    <row r="62" spans="1:11" ht="14.95" customHeight="1" x14ac:dyDescent="0.25">
      <c r="A62" s="50" t="s">
        <v>129</v>
      </c>
      <c r="B62" s="51"/>
      <c r="C62" s="51"/>
      <c r="D62" s="51"/>
      <c r="E62" s="51"/>
      <c r="F62" s="53"/>
      <c r="G62" s="39"/>
      <c r="H62" s="56">
        <f>SUM(H56:H61)</f>
        <v>0</v>
      </c>
      <c r="I62" s="56">
        <f>SUM(I56:I60)</f>
        <v>0</v>
      </c>
      <c r="J62" s="56">
        <f>SUM(J56:J61)</f>
        <v>0</v>
      </c>
      <c r="K62" s="56">
        <f>SUM(K56:K61)</f>
        <v>0</v>
      </c>
    </row>
    <row r="63" spans="1:11" x14ac:dyDescent="0.25">
      <c r="A63" s="28" t="s">
        <v>130</v>
      </c>
      <c r="B63" s="29"/>
      <c r="C63" s="29"/>
      <c r="D63" s="29"/>
      <c r="E63" s="29"/>
      <c r="F63" s="29"/>
      <c r="G63" s="58"/>
      <c r="H63" s="59"/>
      <c r="I63" s="59"/>
      <c r="J63" s="59"/>
      <c r="K63" s="59"/>
    </row>
    <row r="64" spans="1:11" ht="14.95" customHeight="1" x14ac:dyDescent="0.25">
      <c r="A64" s="68" t="s">
        <v>131</v>
      </c>
      <c r="B64" s="68"/>
      <c r="C64" s="68"/>
      <c r="D64" s="68"/>
      <c r="E64" s="68"/>
      <c r="F64" s="36"/>
      <c r="G64" s="149"/>
      <c r="H64" s="40">
        <f>SUM(F64:G64)</f>
        <v>0</v>
      </c>
      <c r="I64" s="148"/>
      <c r="J64" s="148"/>
      <c r="K64" s="40">
        <f>SUM(H64:J64)</f>
        <v>0</v>
      </c>
    </row>
    <row r="65" spans="1:11" ht="14.95" customHeight="1" x14ac:dyDescent="0.25">
      <c r="A65" s="68" t="s">
        <v>132</v>
      </c>
      <c r="B65" s="68"/>
      <c r="C65" s="68"/>
      <c r="D65" s="68"/>
      <c r="E65" s="68"/>
      <c r="F65" s="36"/>
      <c r="G65" s="149"/>
      <c r="H65" s="40">
        <f t="shared" ref="H65:H68" si="12">SUM(F65:G65)</f>
        <v>0</v>
      </c>
      <c r="I65" s="148"/>
      <c r="J65" s="148"/>
      <c r="K65" s="40">
        <f t="shared" ref="K65:K68" si="13">SUM(H65:J65)</f>
        <v>0</v>
      </c>
    </row>
    <row r="66" spans="1:11" ht="14.95" customHeight="1" x14ac:dyDescent="0.25">
      <c r="A66" s="68" t="s">
        <v>133</v>
      </c>
      <c r="B66" s="68"/>
      <c r="C66" s="68"/>
      <c r="D66" s="68"/>
      <c r="E66" s="68"/>
      <c r="F66" s="36"/>
      <c r="G66" s="149"/>
      <c r="H66" s="40">
        <f t="shared" si="12"/>
        <v>0</v>
      </c>
      <c r="I66" s="148"/>
      <c r="J66" s="148"/>
      <c r="K66" s="40">
        <f t="shared" si="13"/>
        <v>0</v>
      </c>
    </row>
    <row r="67" spans="1:11" ht="14.95" customHeight="1" x14ac:dyDescent="0.25">
      <c r="A67" s="68" t="s">
        <v>134</v>
      </c>
      <c r="B67" s="68"/>
      <c r="C67" s="68"/>
      <c r="D67" s="68"/>
      <c r="E67" s="68"/>
      <c r="F67" s="36"/>
      <c r="G67" s="149"/>
      <c r="H67" s="40">
        <f t="shared" si="12"/>
        <v>0</v>
      </c>
      <c r="I67" s="148"/>
      <c r="J67" s="148"/>
      <c r="K67" s="40">
        <f t="shared" si="13"/>
        <v>0</v>
      </c>
    </row>
    <row r="68" spans="1:11" ht="14.95" customHeight="1" x14ac:dyDescent="0.25">
      <c r="A68" s="68" t="s">
        <v>135</v>
      </c>
      <c r="B68" s="68"/>
      <c r="C68" s="68"/>
      <c r="D68" s="68"/>
      <c r="E68" s="68"/>
      <c r="F68" s="36"/>
      <c r="G68" s="149"/>
      <c r="H68" s="40">
        <f t="shared" si="12"/>
        <v>0</v>
      </c>
      <c r="I68" s="148"/>
      <c r="J68" s="148"/>
      <c r="K68" s="40">
        <f t="shared" si="13"/>
        <v>0</v>
      </c>
    </row>
    <row r="69" spans="1:11" ht="14.95" customHeight="1" x14ac:dyDescent="0.25">
      <c r="A69" s="43" t="s">
        <v>88</v>
      </c>
      <c r="B69" s="43"/>
      <c r="C69" s="43"/>
      <c r="D69" s="43"/>
      <c r="E69" s="43"/>
      <c r="F69" s="45"/>
      <c r="G69" s="48"/>
      <c r="H69" s="150"/>
      <c r="I69" s="150"/>
      <c r="J69" s="150"/>
      <c r="K69" s="150"/>
    </row>
    <row r="70" spans="1:11" ht="14.95" customHeight="1" x14ac:dyDescent="0.25">
      <c r="A70" s="50" t="s">
        <v>136</v>
      </c>
      <c r="B70" s="50"/>
      <c r="C70" s="50"/>
      <c r="D70" s="50"/>
      <c r="E70" s="50"/>
      <c r="F70" s="60"/>
      <c r="G70" s="64"/>
      <c r="H70" s="56">
        <f>SUM(H64:H69)</f>
        <v>0</v>
      </c>
      <c r="I70" s="56">
        <f>SUM(I64:I68)</f>
        <v>0</v>
      </c>
      <c r="J70" s="56">
        <f>SUM(J64:J69)</f>
        <v>0</v>
      </c>
      <c r="K70" s="56">
        <f>SUM(K64:K69)</f>
        <v>0</v>
      </c>
    </row>
    <row r="71" spans="1:11" ht="14.95" customHeight="1" x14ac:dyDescent="0.25">
      <c r="A71" s="50" t="s">
        <v>137</v>
      </c>
      <c r="B71" s="51"/>
      <c r="C71" s="51"/>
      <c r="D71" s="51"/>
      <c r="E71" s="51"/>
      <c r="F71" s="76"/>
      <c r="G71" s="80"/>
      <c r="H71" s="81">
        <f>SUM(H62,H70)</f>
        <v>0</v>
      </c>
      <c r="I71" s="81">
        <f>SUM(I62,I70)</f>
        <v>0</v>
      </c>
      <c r="J71" s="81">
        <f>SUM(J62,J70)</f>
        <v>0</v>
      </c>
      <c r="K71" s="81">
        <f>SUM(K62,K70)</f>
        <v>0</v>
      </c>
    </row>
    <row r="72" spans="1:11" ht="33.799999999999997" customHeight="1" x14ac:dyDescent="0.25">
      <c r="A72" s="23" t="s">
        <v>138</v>
      </c>
      <c r="B72" s="24"/>
      <c r="C72" s="24"/>
      <c r="D72" s="24"/>
      <c r="E72" s="24"/>
      <c r="F72" s="24"/>
      <c r="G72" s="90"/>
      <c r="H72" s="91"/>
      <c r="I72" s="91"/>
      <c r="J72" s="91"/>
      <c r="K72" s="91"/>
    </row>
    <row r="73" spans="1:11" ht="14.95" customHeight="1" x14ac:dyDescent="0.25">
      <c r="A73" s="68" t="s">
        <v>139</v>
      </c>
      <c r="B73" s="68"/>
      <c r="C73" s="68"/>
      <c r="D73" s="68"/>
      <c r="E73" s="68"/>
      <c r="F73" s="95"/>
      <c r="G73" s="149"/>
      <c r="H73" s="40">
        <f>G73</f>
        <v>0</v>
      </c>
      <c r="I73" s="148"/>
      <c r="J73" s="148"/>
      <c r="K73" s="40">
        <f>SUM(H73:J73)</f>
        <v>0</v>
      </c>
    </row>
    <row r="74" spans="1:11" ht="14.95" customHeight="1" x14ac:dyDescent="0.25">
      <c r="A74" s="68" t="s">
        <v>140</v>
      </c>
      <c r="B74" s="68"/>
      <c r="C74" s="68"/>
      <c r="D74" s="68"/>
      <c r="E74" s="68"/>
      <c r="F74" s="95"/>
      <c r="G74" s="149"/>
      <c r="H74" s="40">
        <f t="shared" ref="H74:H77" si="14">G74</f>
        <v>0</v>
      </c>
      <c r="I74" s="148"/>
      <c r="J74" s="148"/>
      <c r="K74" s="40">
        <f t="shared" ref="K74:K77" si="15">SUM(H74:J74)</f>
        <v>0</v>
      </c>
    </row>
    <row r="75" spans="1:11" ht="14.95" customHeight="1" x14ac:dyDescent="0.25">
      <c r="A75" s="68" t="s">
        <v>140</v>
      </c>
      <c r="B75" s="68"/>
      <c r="C75" s="68"/>
      <c r="D75" s="68"/>
      <c r="E75" s="68"/>
      <c r="F75" s="95"/>
      <c r="G75" s="149"/>
      <c r="H75" s="40">
        <f t="shared" si="14"/>
        <v>0</v>
      </c>
      <c r="I75" s="148"/>
      <c r="J75" s="148"/>
      <c r="K75" s="40">
        <f t="shared" si="15"/>
        <v>0</v>
      </c>
    </row>
    <row r="76" spans="1:11" ht="14.95" customHeight="1" x14ac:dyDescent="0.25">
      <c r="A76" s="68" t="s">
        <v>140</v>
      </c>
      <c r="B76" s="68"/>
      <c r="C76" s="68"/>
      <c r="D76" s="68"/>
      <c r="E76" s="68"/>
      <c r="F76" s="95"/>
      <c r="G76" s="152"/>
      <c r="H76" s="40">
        <f t="shared" si="14"/>
        <v>0</v>
      </c>
      <c r="I76" s="148"/>
      <c r="J76" s="148"/>
      <c r="K76" s="40">
        <f t="shared" si="15"/>
        <v>0</v>
      </c>
    </row>
    <row r="77" spans="1:11" ht="14.95" customHeight="1" x14ac:dyDescent="0.25">
      <c r="A77" s="68" t="s">
        <v>140</v>
      </c>
      <c r="B77" s="68"/>
      <c r="C77" s="68"/>
      <c r="D77" s="68"/>
      <c r="E77" s="68"/>
      <c r="F77" s="95"/>
      <c r="G77" s="149"/>
      <c r="H77" s="40">
        <f t="shared" si="14"/>
        <v>0</v>
      </c>
      <c r="I77" s="148"/>
      <c r="J77" s="148"/>
      <c r="K77" s="40">
        <f t="shared" si="15"/>
        <v>0</v>
      </c>
    </row>
    <row r="78" spans="1:11" ht="14.95" customHeight="1" x14ac:dyDescent="0.25">
      <c r="A78" s="43" t="s">
        <v>88</v>
      </c>
      <c r="B78" s="43"/>
      <c r="C78" s="43"/>
      <c r="D78" s="43"/>
      <c r="E78" s="43"/>
      <c r="F78" s="45"/>
      <c r="G78" s="48"/>
      <c r="H78" s="150"/>
      <c r="I78" s="150"/>
      <c r="J78" s="150"/>
      <c r="K78" s="150"/>
    </row>
    <row r="79" spans="1:11" ht="14.95" customHeight="1" x14ac:dyDescent="0.25">
      <c r="A79" s="50" t="s">
        <v>141</v>
      </c>
      <c r="B79" s="50"/>
      <c r="C79" s="50"/>
      <c r="D79" s="50"/>
      <c r="E79" s="50"/>
      <c r="F79" s="60"/>
      <c r="G79" s="64"/>
      <c r="H79" s="81">
        <f>SUM(H73:H77)</f>
        <v>0</v>
      </c>
      <c r="I79" s="81">
        <f>SUM(I73:I77)</f>
        <v>0</v>
      </c>
      <c r="J79" s="81">
        <f>SUM(J73:J78)</f>
        <v>0</v>
      </c>
      <c r="K79" s="81">
        <f>SUM(K73:K78)</f>
        <v>0</v>
      </c>
    </row>
    <row r="80" spans="1:11" ht="14.95" customHeight="1" x14ac:dyDescent="0.25">
      <c r="A80" s="97"/>
      <c r="B80" s="97"/>
      <c r="C80" s="97"/>
      <c r="D80" s="97"/>
      <c r="E80" s="97"/>
      <c r="F80" s="98"/>
      <c r="G80" s="100"/>
      <c r="H80" s="76"/>
      <c r="I80" s="76"/>
      <c r="J80" s="76"/>
      <c r="K80" s="76"/>
    </row>
    <row r="81" spans="1:11" x14ac:dyDescent="0.25">
      <c r="A81" s="5"/>
      <c r="B81" s="5"/>
      <c r="C81" s="5"/>
      <c r="D81" s="5"/>
      <c r="E81" s="5"/>
      <c r="F81" s="5"/>
      <c r="G81" s="5"/>
      <c r="H81" s="5"/>
      <c r="I81" s="5"/>
      <c r="J81" s="5"/>
      <c r="K81" s="5"/>
    </row>
    <row r="82" spans="1:11" ht="14.95" customHeight="1" x14ac:dyDescent="0.25">
      <c r="A82" s="200" t="s">
        <v>142</v>
      </c>
      <c r="B82" s="201"/>
      <c r="C82" s="201"/>
      <c r="D82" s="201"/>
      <c r="E82" s="201"/>
      <c r="F82" s="201"/>
      <c r="G82" s="202"/>
      <c r="H82" s="101">
        <f>SUM(H35,H53,H71,H79)</f>
        <v>0</v>
      </c>
      <c r="I82" s="101">
        <f>SUM(I35,I53,I71,I79)</f>
        <v>0</v>
      </c>
      <c r="J82" s="101">
        <f>SUM(J35,J53,J71,J79)</f>
        <v>0</v>
      </c>
      <c r="K82" s="101">
        <f>SUM(K35,K53,K71,K79)</f>
        <v>0</v>
      </c>
    </row>
    <row r="83" spans="1:11" x14ac:dyDescent="0.25">
      <c r="A83" s="5"/>
      <c r="B83" s="5"/>
      <c r="C83" s="5"/>
      <c r="D83" s="5"/>
      <c r="E83" s="5"/>
      <c r="F83" s="5"/>
      <c r="G83" s="5"/>
      <c r="H83" s="5"/>
      <c r="I83" s="5"/>
      <c r="J83" s="5"/>
      <c r="K83" s="5"/>
    </row>
    <row r="84" spans="1:11" x14ac:dyDescent="0.25">
      <c r="A84" s="5"/>
      <c r="B84" s="5"/>
      <c r="C84" s="5"/>
      <c r="D84" s="5"/>
      <c r="E84" s="5"/>
      <c r="F84" s="5"/>
      <c r="G84" s="5"/>
      <c r="H84" s="5"/>
      <c r="I84" s="5"/>
      <c r="J84" s="5"/>
      <c r="K84" s="5"/>
    </row>
  </sheetData>
  <mergeCells count="17">
    <mergeCell ref="J5:J7"/>
    <mergeCell ref="K5:K7"/>
    <mergeCell ref="F5:F7"/>
    <mergeCell ref="G5:G7"/>
    <mergeCell ref="A1:H1"/>
    <mergeCell ref="A2:H2"/>
    <mergeCell ref="A5:A7"/>
    <mergeCell ref="H5:H7"/>
    <mergeCell ref="B5:B7"/>
    <mergeCell ref="A4:E4"/>
    <mergeCell ref="F4:K4"/>
    <mergeCell ref="A3:B3"/>
    <mergeCell ref="A82:G82"/>
    <mergeCell ref="D5:D7"/>
    <mergeCell ref="E5:E7"/>
    <mergeCell ref="C5:C7"/>
    <mergeCell ref="I5:I7"/>
  </mergeCells>
  <pageMargins left="0.75" right="0.75" top="1" bottom="1" header="0.5" footer="0.5"/>
  <pageSetup scale="72" fitToWidth="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F156F-EE09-4046-93EB-A34370CFF6FA}">
  <sheetPr>
    <pageSetUpPr fitToPage="1"/>
  </sheetPr>
  <dimension ref="A1:T63"/>
  <sheetViews>
    <sheetView zoomScale="98" zoomScaleNormal="98" workbookViewId="0">
      <pane xSplit="1" ySplit="7" topLeftCell="B8" activePane="bottomRight" state="frozen"/>
      <selection pane="topRight" activeCell="B1" sqref="B1"/>
      <selection pane="bottomLeft" activeCell="A8" sqref="A8"/>
      <selection pane="bottomRight" activeCell="A9" sqref="A9"/>
    </sheetView>
  </sheetViews>
  <sheetFormatPr defaultColWidth="9.125" defaultRowHeight="12.25" x14ac:dyDescent="0.25"/>
  <cols>
    <col min="1" max="1" width="67" style="6" bestFit="1" customWidth="1"/>
    <col min="2" max="2" width="67" style="6" customWidth="1"/>
    <col min="3" max="3" width="24.25" style="6" bestFit="1" customWidth="1"/>
    <col min="4" max="4" width="22.75" style="6" bestFit="1" customWidth="1"/>
    <col min="5" max="5" width="6" style="6" customWidth="1"/>
    <col min="6" max="6" width="10.75" style="6" customWidth="1"/>
    <col min="7" max="7" width="6" style="6" customWidth="1"/>
    <col min="8" max="8" width="10.75" style="6" customWidth="1"/>
    <col min="9" max="9" width="6" style="6" customWidth="1"/>
    <col min="10" max="10" width="10.75" style="6" customWidth="1"/>
    <col min="11" max="11" width="6" style="6" customWidth="1"/>
    <col min="12" max="12" width="10.75" style="6" customWidth="1"/>
    <col min="13" max="13" width="16.875" style="6" customWidth="1"/>
    <col min="14" max="14" width="6.75" style="6" customWidth="1"/>
    <col min="15" max="17" width="10.75" style="6" customWidth="1"/>
    <col min="18" max="18" width="14.875" style="6" customWidth="1"/>
    <col min="19" max="16384" width="9.125" style="6"/>
  </cols>
  <sheetData>
    <row r="1" spans="1:20" s="112" customFormat="1" ht="35.35" customHeight="1" x14ac:dyDescent="0.25">
      <c r="A1" s="220" t="s">
        <v>143</v>
      </c>
      <c r="B1" s="220"/>
      <c r="C1" s="220"/>
      <c r="D1" s="220"/>
      <c r="E1" s="220"/>
      <c r="F1" s="220"/>
      <c r="G1" s="220"/>
      <c r="H1" s="220"/>
      <c r="I1" s="220"/>
      <c r="J1" s="220"/>
      <c r="K1" s="220"/>
      <c r="L1" s="220"/>
      <c r="M1" s="220"/>
      <c r="N1" s="220"/>
      <c r="O1" s="220"/>
      <c r="P1" s="220"/>
      <c r="Q1" s="220"/>
      <c r="R1" s="220"/>
    </row>
    <row r="2" spans="1:20" s="1" customFormat="1" ht="4.5999999999999996" customHeight="1" x14ac:dyDescent="0.25">
      <c r="A2" s="221"/>
      <c r="B2" s="221"/>
      <c r="C2" s="221"/>
      <c r="D2" s="221"/>
      <c r="E2" s="221"/>
      <c r="F2" s="221"/>
      <c r="G2" s="221"/>
      <c r="H2" s="221"/>
      <c r="I2" s="221"/>
      <c r="J2" s="221"/>
      <c r="K2" s="221"/>
      <c r="L2" s="221"/>
      <c r="M2" s="221"/>
      <c r="N2" s="221"/>
      <c r="O2" s="221"/>
      <c r="P2" s="221"/>
      <c r="Q2" s="221"/>
      <c r="R2" s="221"/>
    </row>
    <row r="3" spans="1:20" ht="16.3" x14ac:dyDescent="0.25">
      <c r="A3" s="234"/>
      <c r="B3" s="234"/>
      <c r="C3" s="234"/>
      <c r="D3" s="234"/>
      <c r="E3" s="235"/>
      <c r="F3" s="235"/>
      <c r="G3" s="235"/>
      <c r="H3" s="235"/>
      <c r="I3" s="235"/>
      <c r="J3" s="235"/>
      <c r="K3" s="235"/>
      <c r="L3" s="235"/>
      <c r="M3" s="1"/>
      <c r="N3" s="2"/>
      <c r="O3" s="2"/>
      <c r="P3" s="2"/>
      <c r="Q3" s="3"/>
      <c r="R3" s="4"/>
      <c r="S3" s="5"/>
      <c r="T3" s="5"/>
    </row>
    <row r="4" spans="1:20" ht="14.3" customHeight="1" x14ac:dyDescent="0.25">
      <c r="A4" s="222" t="s">
        <v>144</v>
      </c>
      <c r="B4" s="206" t="s">
        <v>66</v>
      </c>
      <c r="C4" s="206" t="s">
        <v>145</v>
      </c>
      <c r="D4" s="206" t="s">
        <v>146</v>
      </c>
      <c r="E4" s="226" t="s">
        <v>147</v>
      </c>
      <c r="F4" s="227"/>
      <c r="G4" s="227"/>
      <c r="H4" s="227"/>
      <c r="I4" s="227"/>
      <c r="J4" s="227"/>
      <c r="K4" s="227"/>
      <c r="L4" s="227"/>
      <c r="M4" s="236"/>
      <c r="N4" s="227"/>
      <c r="O4" s="227"/>
      <c r="P4" s="227"/>
      <c r="Q4" s="227"/>
      <c r="R4" s="212" t="s">
        <v>71</v>
      </c>
    </row>
    <row r="5" spans="1:20" s="7" customFormat="1" ht="26.35" customHeight="1" x14ac:dyDescent="0.25">
      <c r="A5" s="222"/>
      <c r="B5" s="207"/>
      <c r="C5" s="207"/>
      <c r="D5" s="207"/>
      <c r="E5" s="237" t="s">
        <v>148</v>
      </c>
      <c r="F5" s="238"/>
      <c r="G5" s="238"/>
      <c r="H5" s="238"/>
      <c r="I5" s="238"/>
      <c r="J5" s="238"/>
      <c r="K5" s="238"/>
      <c r="L5" s="238"/>
      <c r="M5" s="226" t="s">
        <v>149</v>
      </c>
      <c r="N5" s="227"/>
      <c r="O5" s="227"/>
      <c r="P5" s="227"/>
      <c r="Q5" s="228"/>
      <c r="R5" s="213"/>
    </row>
    <row r="6" spans="1:20" s="7" customFormat="1" ht="47.25" customHeight="1" x14ac:dyDescent="0.25">
      <c r="A6" s="222"/>
      <c r="B6" s="208"/>
      <c r="C6" s="208"/>
      <c r="D6" s="208"/>
      <c r="E6" s="229" t="s">
        <v>150</v>
      </c>
      <c r="F6" s="230"/>
      <c r="G6" s="229" t="s">
        <v>151</v>
      </c>
      <c r="H6" s="230"/>
      <c r="I6" s="229" t="s">
        <v>152</v>
      </c>
      <c r="J6" s="230"/>
      <c r="K6" s="229" t="s">
        <v>153</v>
      </c>
      <c r="L6" s="231"/>
      <c r="M6" s="8" t="s">
        <v>154</v>
      </c>
      <c r="N6" s="179" t="s">
        <v>155</v>
      </c>
      <c r="O6" s="8" t="s">
        <v>156</v>
      </c>
      <c r="P6" s="8" t="s">
        <v>157</v>
      </c>
      <c r="Q6" s="178" t="s">
        <v>122</v>
      </c>
      <c r="R6" s="213"/>
    </row>
    <row r="7" spans="1:20" ht="23.95" customHeight="1" x14ac:dyDescent="0.25">
      <c r="A7" s="9"/>
      <c r="B7" s="10"/>
      <c r="C7" s="10"/>
      <c r="D7" s="10"/>
      <c r="E7" s="232">
        <v>57</v>
      </c>
      <c r="F7" s="233"/>
      <c r="G7" s="232">
        <v>65</v>
      </c>
      <c r="H7" s="233"/>
      <c r="I7" s="232">
        <v>75</v>
      </c>
      <c r="J7" s="233"/>
      <c r="K7" s="232">
        <v>90</v>
      </c>
      <c r="L7" s="233"/>
      <c r="M7" s="11" t="s">
        <v>158</v>
      </c>
      <c r="N7" s="12" t="s">
        <v>158</v>
      </c>
      <c r="O7" s="13" t="s">
        <v>158</v>
      </c>
      <c r="P7" s="13" t="s">
        <v>158</v>
      </c>
      <c r="Q7" s="14" t="s">
        <v>158</v>
      </c>
      <c r="R7" s="15"/>
    </row>
    <row r="8" spans="1:20" ht="16.3" x14ac:dyDescent="0.25">
      <c r="A8" s="16" t="s">
        <v>159</v>
      </c>
      <c r="B8" s="17"/>
      <c r="C8" s="17"/>
      <c r="D8" s="17"/>
      <c r="E8" s="18"/>
      <c r="F8" s="19"/>
      <c r="G8" s="18"/>
      <c r="H8" s="19"/>
      <c r="I8" s="18"/>
      <c r="J8" s="19"/>
      <c r="K8" s="18"/>
      <c r="L8" s="19"/>
      <c r="M8" s="19"/>
      <c r="N8" s="20"/>
      <c r="O8" s="21"/>
      <c r="P8" s="21"/>
      <c r="Q8" s="22"/>
      <c r="R8" s="21"/>
    </row>
    <row r="9" spans="1:20" ht="28.55" hidden="1" customHeight="1" x14ac:dyDescent="0.25">
      <c r="A9" s="23" t="s">
        <v>76</v>
      </c>
      <c r="B9" s="24"/>
      <c r="C9" s="24"/>
      <c r="D9" s="24"/>
      <c r="E9" s="25" t="s">
        <v>160</v>
      </c>
      <c r="F9" s="25" t="s">
        <v>122</v>
      </c>
      <c r="G9" s="25" t="s">
        <v>160</v>
      </c>
      <c r="H9" s="25" t="s">
        <v>122</v>
      </c>
      <c r="I9" s="25" t="s">
        <v>160</v>
      </c>
      <c r="J9" s="25" t="s">
        <v>122</v>
      </c>
      <c r="K9" s="25" t="s">
        <v>160</v>
      </c>
      <c r="L9" s="25" t="s">
        <v>122</v>
      </c>
      <c r="M9" s="25"/>
      <c r="N9" s="26"/>
      <c r="O9" s="26"/>
      <c r="P9" s="26"/>
      <c r="Q9" s="27"/>
      <c r="R9" s="26"/>
    </row>
    <row r="10" spans="1:20" hidden="1" x14ac:dyDescent="0.25">
      <c r="A10" s="28" t="s">
        <v>161</v>
      </c>
      <c r="B10" s="29"/>
      <c r="C10" s="29"/>
      <c r="D10" s="29"/>
      <c r="E10" s="30"/>
      <c r="F10" s="30"/>
      <c r="G10" s="30"/>
      <c r="H10" s="30"/>
      <c r="I10" s="30"/>
      <c r="J10" s="30"/>
      <c r="K10" s="30"/>
      <c r="L10" s="30"/>
      <c r="M10" s="30"/>
      <c r="N10" s="31"/>
      <c r="O10" s="31"/>
      <c r="P10" s="31"/>
      <c r="Q10" s="32"/>
      <c r="R10" s="31"/>
    </row>
    <row r="11" spans="1:20" hidden="1" x14ac:dyDescent="0.25">
      <c r="A11" s="33" t="s">
        <v>162</v>
      </c>
      <c r="B11" s="33" t="s">
        <v>81</v>
      </c>
      <c r="C11" s="33" t="s">
        <v>163</v>
      </c>
      <c r="D11" s="33" t="s">
        <v>164</v>
      </c>
      <c r="E11" s="34">
        <v>20</v>
      </c>
      <c r="F11" s="35">
        <f>E11*$E$7</f>
        <v>1140</v>
      </c>
      <c r="G11" s="34">
        <v>12</v>
      </c>
      <c r="H11" s="35">
        <f>G11*$G$7</f>
        <v>780</v>
      </c>
      <c r="I11" s="34">
        <v>12</v>
      </c>
      <c r="J11" s="35">
        <f>I11*$I$7</f>
        <v>900</v>
      </c>
      <c r="K11" s="34">
        <v>12</v>
      </c>
      <c r="L11" s="35">
        <f>K11*$K$7</f>
        <v>1080</v>
      </c>
      <c r="M11" s="36"/>
      <c r="N11" s="37"/>
      <c r="O11" s="37">
        <v>0</v>
      </c>
      <c r="P11" s="38">
        <v>0</v>
      </c>
      <c r="Q11" s="39">
        <f>O11*P11</f>
        <v>0</v>
      </c>
      <c r="R11" s="40">
        <f>SUM(F11,H11,J11,L11,Q11)</f>
        <v>3900</v>
      </c>
    </row>
    <row r="12" spans="1:20" hidden="1" x14ac:dyDescent="0.25">
      <c r="A12" s="33" t="s">
        <v>165</v>
      </c>
      <c r="B12" s="33" t="s">
        <v>166</v>
      </c>
      <c r="C12" s="33" t="s">
        <v>163</v>
      </c>
      <c r="D12" s="33" t="s">
        <v>164</v>
      </c>
      <c r="E12" s="34">
        <v>22</v>
      </c>
      <c r="F12" s="35">
        <f>E12*$E$7</f>
        <v>1254</v>
      </c>
      <c r="G12" s="34">
        <v>10</v>
      </c>
      <c r="H12" s="35">
        <f>G12*$G$7</f>
        <v>650</v>
      </c>
      <c r="I12" s="34">
        <v>6</v>
      </c>
      <c r="J12" s="35">
        <f>I12*$I$7</f>
        <v>450</v>
      </c>
      <c r="K12" s="34">
        <v>6</v>
      </c>
      <c r="L12" s="35">
        <f>K12*$K$7</f>
        <v>540</v>
      </c>
      <c r="M12" s="36"/>
      <c r="N12" s="34"/>
      <c r="O12" s="37">
        <v>0</v>
      </c>
      <c r="P12" s="38">
        <v>0</v>
      </c>
      <c r="Q12" s="39">
        <f>O12*P12</f>
        <v>0</v>
      </c>
      <c r="R12" s="40">
        <f>SUM(F12,H12,J12,L12,Q12)</f>
        <v>2894</v>
      </c>
    </row>
    <row r="13" spans="1:20" ht="14.95" hidden="1" customHeight="1" x14ac:dyDescent="0.25">
      <c r="A13" s="50" t="s">
        <v>89</v>
      </c>
      <c r="B13" s="51"/>
      <c r="C13" s="51"/>
      <c r="D13" s="51"/>
      <c r="E13" s="52"/>
      <c r="F13" s="53"/>
      <c r="G13" s="52"/>
      <c r="H13" s="53"/>
      <c r="I13" s="52"/>
      <c r="J13" s="53"/>
      <c r="K13" s="52"/>
      <c r="L13" s="53"/>
      <c r="M13" s="53"/>
      <c r="N13" s="52"/>
      <c r="O13" s="54"/>
      <c r="P13" s="55"/>
      <c r="Q13" s="39"/>
      <c r="R13" s="56">
        <f>SUM(R11:R12)</f>
        <v>6794</v>
      </c>
    </row>
    <row r="14" spans="1:20" ht="14.95" hidden="1" customHeight="1" x14ac:dyDescent="0.25">
      <c r="A14" s="51" t="s">
        <v>104</v>
      </c>
      <c r="B14" s="51"/>
      <c r="C14" s="51"/>
      <c r="D14" s="51"/>
      <c r="E14" s="76"/>
      <c r="F14" s="76"/>
      <c r="G14" s="76"/>
      <c r="H14" s="76"/>
      <c r="I14" s="76"/>
      <c r="J14" s="76"/>
      <c r="K14" s="77"/>
      <c r="L14" s="77"/>
      <c r="M14" s="77"/>
      <c r="N14" s="78"/>
      <c r="O14" s="78"/>
      <c r="P14" s="79"/>
      <c r="Q14" s="80"/>
      <c r="R14" s="81">
        <f>SUM(R13)</f>
        <v>6794</v>
      </c>
    </row>
    <row r="15" spans="1:20" ht="33.799999999999997" hidden="1" customHeight="1" x14ac:dyDescent="0.25">
      <c r="A15" s="82" t="s">
        <v>167</v>
      </c>
      <c r="B15" s="82"/>
      <c r="C15" s="82"/>
      <c r="D15" s="82"/>
      <c r="E15" s="83"/>
      <c r="F15" s="83"/>
      <c r="G15" s="83"/>
      <c r="H15" s="83"/>
      <c r="I15" s="83"/>
      <c r="J15" s="83"/>
      <c r="K15" s="84"/>
      <c r="L15" s="84"/>
      <c r="M15" s="84"/>
      <c r="N15" s="85"/>
      <c r="O15" s="85"/>
      <c r="P15" s="86"/>
      <c r="Q15" s="87"/>
      <c r="R15" s="83"/>
    </row>
    <row r="16" spans="1:20" hidden="1" x14ac:dyDescent="0.25">
      <c r="A16" s="28" t="s">
        <v>168</v>
      </c>
      <c r="B16" s="29"/>
      <c r="C16" s="29"/>
      <c r="D16" s="29"/>
      <c r="E16" s="29"/>
      <c r="F16" s="29"/>
      <c r="G16" s="29"/>
      <c r="H16" s="29"/>
      <c r="I16" s="29"/>
      <c r="J16" s="29"/>
      <c r="K16" s="29"/>
      <c r="L16" s="29"/>
      <c r="M16" s="29"/>
      <c r="N16" s="65"/>
      <c r="O16" s="65"/>
      <c r="P16" s="65"/>
      <c r="Q16" s="66"/>
      <c r="R16" s="67"/>
    </row>
    <row r="17" spans="1:20" ht="14.95" hidden="1" customHeight="1" x14ac:dyDescent="0.25">
      <c r="A17" s="68" t="s">
        <v>169</v>
      </c>
      <c r="B17" s="68" t="s">
        <v>170</v>
      </c>
      <c r="C17" s="68" t="s">
        <v>163</v>
      </c>
      <c r="D17" s="68" t="s">
        <v>164</v>
      </c>
      <c r="E17" s="34">
        <v>25</v>
      </c>
      <c r="F17" s="35">
        <f>E17*$E$7</f>
        <v>1425</v>
      </c>
      <c r="G17" s="34">
        <v>3</v>
      </c>
      <c r="H17" s="35">
        <f>G17*$G$7</f>
        <v>195</v>
      </c>
      <c r="I17" s="34">
        <v>0</v>
      </c>
      <c r="J17" s="35">
        <f>I17*$I$7</f>
        <v>0</v>
      </c>
      <c r="K17" s="34">
        <v>3</v>
      </c>
      <c r="L17" s="35">
        <f>K17*$K$7</f>
        <v>270</v>
      </c>
      <c r="M17" s="36"/>
      <c r="N17" s="34"/>
      <c r="O17" s="37">
        <v>0</v>
      </c>
      <c r="P17" s="38">
        <v>0</v>
      </c>
      <c r="Q17" s="39">
        <f>O17*P17</f>
        <v>0</v>
      </c>
      <c r="R17" s="40">
        <f>SUM(F17,H17,J17,L17,Q17)</f>
        <v>1890</v>
      </c>
    </row>
    <row r="18" spans="1:20" ht="26.35" hidden="1" customHeight="1" x14ac:dyDescent="0.25">
      <c r="A18" s="68" t="s">
        <v>171</v>
      </c>
      <c r="B18" s="68" t="s">
        <v>172</v>
      </c>
      <c r="C18" s="68" t="s">
        <v>163</v>
      </c>
      <c r="D18" s="68" t="s">
        <v>164</v>
      </c>
      <c r="E18" s="34">
        <v>40</v>
      </c>
      <c r="F18" s="35">
        <f>E18*$E$7</f>
        <v>2280</v>
      </c>
      <c r="G18" s="34">
        <v>0</v>
      </c>
      <c r="H18" s="35">
        <f>G18*$G$7</f>
        <v>0</v>
      </c>
      <c r="I18" s="34">
        <v>7</v>
      </c>
      <c r="J18" s="35">
        <f>I18*$I$7</f>
        <v>525</v>
      </c>
      <c r="K18" s="34">
        <v>0</v>
      </c>
      <c r="L18" s="35">
        <f>K18*$K$7</f>
        <v>0</v>
      </c>
      <c r="M18" s="36"/>
      <c r="N18" s="34"/>
      <c r="O18" s="37">
        <v>0</v>
      </c>
      <c r="P18" s="38">
        <v>0</v>
      </c>
      <c r="Q18" s="39">
        <f>O18*P18</f>
        <v>0</v>
      </c>
      <c r="R18" s="40">
        <f>SUM(F18,H18,J18,L18,Q18)</f>
        <v>2805</v>
      </c>
    </row>
    <row r="19" spans="1:20" ht="14.95" hidden="1" customHeight="1" x14ac:dyDescent="0.25">
      <c r="A19" s="50" t="s">
        <v>112</v>
      </c>
      <c r="B19" s="50"/>
      <c r="C19" s="50"/>
      <c r="D19" s="50"/>
      <c r="E19" s="60"/>
      <c r="F19" s="60"/>
      <c r="G19" s="60"/>
      <c r="H19" s="60"/>
      <c r="I19" s="60"/>
      <c r="J19" s="60"/>
      <c r="K19" s="60"/>
      <c r="L19" s="61"/>
      <c r="M19" s="61"/>
      <c r="N19" s="62"/>
      <c r="O19" s="62"/>
      <c r="P19" s="63"/>
      <c r="Q19" s="88"/>
      <c r="R19" s="56">
        <f>SUM(R17:R18)</f>
        <v>4695</v>
      </c>
    </row>
    <row r="20" spans="1:20" s="92" customFormat="1" ht="14.95" hidden="1" customHeight="1" x14ac:dyDescent="0.25">
      <c r="A20" s="23" t="s">
        <v>173</v>
      </c>
      <c r="B20" s="24"/>
      <c r="C20" s="24"/>
      <c r="D20" s="24"/>
      <c r="E20" s="24"/>
      <c r="F20" s="24"/>
      <c r="G20" s="24"/>
      <c r="H20" s="24"/>
      <c r="I20" s="24"/>
      <c r="J20" s="24"/>
      <c r="K20" s="24"/>
      <c r="L20" s="24"/>
      <c r="M20" s="24"/>
      <c r="N20" s="89"/>
      <c r="O20" s="89"/>
      <c r="P20" s="89"/>
      <c r="Q20" s="90"/>
      <c r="R20" s="91"/>
    </row>
    <row r="21" spans="1:20" ht="27" hidden="1" customHeight="1" x14ac:dyDescent="0.25">
      <c r="A21" s="68" t="s">
        <v>174</v>
      </c>
      <c r="B21" s="68" t="s">
        <v>170</v>
      </c>
      <c r="C21" s="68" t="s">
        <v>163</v>
      </c>
      <c r="D21" s="68" t="s">
        <v>175</v>
      </c>
      <c r="E21" s="34">
        <v>5</v>
      </c>
      <c r="F21" s="35">
        <f>E21*$E$7</f>
        <v>285</v>
      </c>
      <c r="G21" s="34">
        <v>0</v>
      </c>
      <c r="H21" s="35">
        <f>G21*$G$7</f>
        <v>0</v>
      </c>
      <c r="I21" s="34">
        <v>0</v>
      </c>
      <c r="J21" s="35">
        <f>I21*$I$7</f>
        <v>0</v>
      </c>
      <c r="K21" s="34">
        <v>70</v>
      </c>
      <c r="L21" s="35">
        <f>K21*$K$7</f>
        <v>6300</v>
      </c>
      <c r="M21" s="36"/>
      <c r="N21" s="34"/>
      <c r="O21" s="37">
        <v>0</v>
      </c>
      <c r="P21" s="38">
        <v>0</v>
      </c>
      <c r="Q21" s="39">
        <f>O21*P21</f>
        <v>0</v>
      </c>
      <c r="R21" s="40">
        <f>SUM(F21,H21,J21,L21,Q21)</f>
        <v>6585</v>
      </c>
    </row>
    <row r="22" spans="1:20" ht="27" hidden="1" customHeight="1" x14ac:dyDescent="0.25">
      <c r="A22" s="68" t="s">
        <v>176</v>
      </c>
      <c r="B22" s="68" t="s">
        <v>172</v>
      </c>
      <c r="C22" s="68" t="s">
        <v>163</v>
      </c>
      <c r="D22" s="68" t="s">
        <v>175</v>
      </c>
      <c r="E22" s="34">
        <v>0</v>
      </c>
      <c r="F22" s="35">
        <f>E22*$E$7</f>
        <v>0</v>
      </c>
      <c r="G22" s="34">
        <v>0</v>
      </c>
      <c r="H22" s="35">
        <f>G22*$G$7</f>
        <v>0</v>
      </c>
      <c r="I22" s="34">
        <v>5</v>
      </c>
      <c r="J22" s="35">
        <f>I22*$I$7</f>
        <v>375</v>
      </c>
      <c r="K22" s="34">
        <v>10</v>
      </c>
      <c r="L22" s="35">
        <f>K22*$K$7</f>
        <v>900</v>
      </c>
      <c r="M22" s="36"/>
      <c r="N22" s="34"/>
      <c r="O22" s="37">
        <v>0</v>
      </c>
      <c r="P22" s="38">
        <v>0</v>
      </c>
      <c r="Q22" s="39">
        <f>O22*P22</f>
        <v>0</v>
      </c>
      <c r="R22" s="40">
        <f>SUM(F22,H22,J22,L22,Q22)</f>
        <v>1275</v>
      </c>
    </row>
    <row r="23" spans="1:20" ht="35.35" hidden="1" customHeight="1" x14ac:dyDescent="0.25">
      <c r="A23" s="68" t="s">
        <v>177</v>
      </c>
      <c r="B23" s="68" t="s">
        <v>178</v>
      </c>
      <c r="C23" s="68" t="s">
        <v>175</v>
      </c>
      <c r="D23" s="68" t="s">
        <v>164</v>
      </c>
      <c r="E23" s="34">
        <v>0</v>
      </c>
      <c r="F23" s="35">
        <f>E23*$E$7</f>
        <v>0</v>
      </c>
      <c r="G23" s="34">
        <v>0</v>
      </c>
      <c r="H23" s="35">
        <f>G23*$G$7</f>
        <v>0</v>
      </c>
      <c r="I23" s="34">
        <v>0</v>
      </c>
      <c r="J23" s="35">
        <f>I23*$I$7</f>
        <v>0</v>
      </c>
      <c r="K23" s="34">
        <v>0</v>
      </c>
      <c r="L23" s="35">
        <f>K23*$K$7</f>
        <v>0</v>
      </c>
      <c r="M23" s="36" t="s">
        <v>179</v>
      </c>
      <c r="N23" s="34">
        <v>1</v>
      </c>
      <c r="O23" s="37">
        <v>1</v>
      </c>
      <c r="P23" s="38">
        <v>25000</v>
      </c>
      <c r="Q23" s="39">
        <f>O23*P23</f>
        <v>25000</v>
      </c>
      <c r="R23" s="40">
        <f>SUM(F23,H23,J23,L23,Q23)</f>
        <v>25000</v>
      </c>
    </row>
    <row r="24" spans="1:20" ht="14.95" hidden="1" customHeight="1" x14ac:dyDescent="0.25">
      <c r="A24" s="50" t="s">
        <v>119</v>
      </c>
      <c r="B24" s="50"/>
      <c r="C24" s="50"/>
      <c r="D24" s="50"/>
      <c r="E24" s="60"/>
      <c r="F24" s="60"/>
      <c r="G24" s="60"/>
      <c r="H24" s="60"/>
      <c r="I24" s="60"/>
      <c r="J24" s="60"/>
      <c r="K24" s="60"/>
      <c r="L24" s="61"/>
      <c r="M24" s="61"/>
      <c r="N24" s="62"/>
      <c r="O24" s="62"/>
      <c r="P24" s="63"/>
      <c r="Q24" s="88"/>
      <c r="R24" s="56">
        <f>SUM(R21:R23)</f>
        <v>32860</v>
      </c>
    </row>
    <row r="25" spans="1:20" ht="14.95" hidden="1" customHeight="1" x14ac:dyDescent="0.25">
      <c r="A25" s="23" t="s">
        <v>180</v>
      </c>
      <c r="B25" s="24"/>
      <c r="C25" s="24"/>
      <c r="D25" s="24"/>
      <c r="E25" s="24"/>
      <c r="F25" s="24"/>
      <c r="G25" s="24"/>
      <c r="H25" s="24"/>
      <c r="I25" s="24"/>
      <c r="J25" s="24"/>
      <c r="K25" s="24"/>
      <c r="L25" s="24"/>
      <c r="M25" s="24"/>
      <c r="N25" s="89"/>
      <c r="O25" s="89"/>
      <c r="P25" s="89"/>
      <c r="Q25" s="90"/>
      <c r="R25" s="91"/>
      <c r="S25" s="92"/>
      <c r="T25" s="92"/>
    </row>
    <row r="26" spans="1:20" ht="14.95" hidden="1" customHeight="1" x14ac:dyDescent="0.25">
      <c r="A26" s="68" t="s">
        <v>181</v>
      </c>
      <c r="B26" s="68" t="s">
        <v>170</v>
      </c>
      <c r="C26" s="68" t="s">
        <v>163</v>
      </c>
      <c r="D26" s="68" t="s">
        <v>164</v>
      </c>
      <c r="E26" s="34">
        <v>5</v>
      </c>
      <c r="F26" s="35">
        <f>E26*$E$7</f>
        <v>285</v>
      </c>
      <c r="G26" s="34">
        <v>3</v>
      </c>
      <c r="H26" s="35">
        <f>G26*$G$7</f>
        <v>195</v>
      </c>
      <c r="I26" s="34">
        <v>0</v>
      </c>
      <c r="J26" s="35">
        <f>I26*$I$7</f>
        <v>0</v>
      </c>
      <c r="K26" s="34">
        <v>3</v>
      </c>
      <c r="L26" s="35">
        <f>K26*$K$7</f>
        <v>270</v>
      </c>
      <c r="M26" s="36"/>
      <c r="N26" s="34"/>
      <c r="O26" s="37">
        <v>0</v>
      </c>
      <c r="P26" s="38">
        <v>0</v>
      </c>
      <c r="Q26" s="39">
        <f>O26*P26</f>
        <v>0</v>
      </c>
      <c r="R26" s="40">
        <f>SUM(F26,H26,J26,L26,Q26)</f>
        <v>750</v>
      </c>
    </row>
    <row r="27" spans="1:20" ht="14.95" hidden="1" customHeight="1" x14ac:dyDescent="0.25">
      <c r="A27" s="68" t="s">
        <v>182</v>
      </c>
      <c r="B27" s="68" t="s">
        <v>183</v>
      </c>
      <c r="C27" s="68" t="s">
        <v>175</v>
      </c>
      <c r="D27" s="68" t="s">
        <v>164</v>
      </c>
      <c r="E27" s="34">
        <v>60</v>
      </c>
      <c r="F27" s="35">
        <f>E27*$E$7</f>
        <v>3420</v>
      </c>
      <c r="G27" s="34">
        <v>60</v>
      </c>
      <c r="H27" s="35">
        <f>G27*$G$7</f>
        <v>3900</v>
      </c>
      <c r="I27" s="34">
        <v>5</v>
      </c>
      <c r="J27" s="35">
        <f>I27*$I$7</f>
        <v>375</v>
      </c>
      <c r="K27" s="34">
        <v>60</v>
      </c>
      <c r="L27" s="35">
        <f>K27*$K$7</f>
        <v>5400</v>
      </c>
      <c r="M27" s="36"/>
      <c r="N27" s="34"/>
      <c r="O27" s="37">
        <v>0</v>
      </c>
      <c r="P27" s="38">
        <v>0</v>
      </c>
      <c r="Q27" s="39">
        <f>O27*P27</f>
        <v>0</v>
      </c>
      <c r="R27" s="40">
        <f>SUM(F27,H27,J27,L27,Q27)</f>
        <v>13095</v>
      </c>
    </row>
    <row r="28" spans="1:20" ht="14.95" hidden="1" customHeight="1" x14ac:dyDescent="0.25">
      <c r="A28" s="105" t="s">
        <v>184</v>
      </c>
      <c r="B28" s="104" t="s">
        <v>185</v>
      </c>
      <c r="C28" s="104" t="s">
        <v>186</v>
      </c>
      <c r="D28" s="104" t="s">
        <v>164</v>
      </c>
      <c r="E28" s="34">
        <v>5</v>
      </c>
      <c r="F28" s="35">
        <f>E28*$E$7</f>
        <v>285</v>
      </c>
      <c r="G28" s="34">
        <v>0</v>
      </c>
      <c r="H28" s="35">
        <f>G28*$G$7</f>
        <v>0</v>
      </c>
      <c r="I28" s="34">
        <v>5</v>
      </c>
      <c r="J28" s="35">
        <f>I28*$I$7</f>
        <v>375</v>
      </c>
      <c r="K28" s="34">
        <v>45</v>
      </c>
      <c r="L28" s="35">
        <f>K28*$K$7</f>
        <v>4050</v>
      </c>
      <c r="M28" s="36"/>
      <c r="N28" s="34"/>
      <c r="O28" s="37">
        <v>0</v>
      </c>
      <c r="P28" s="38">
        <v>0</v>
      </c>
      <c r="Q28" s="39">
        <f>O28*P28</f>
        <v>0</v>
      </c>
      <c r="R28" s="40">
        <f>SUM(F28,H28,J28,L28,Q28)</f>
        <v>4710</v>
      </c>
    </row>
    <row r="29" spans="1:20" ht="14.95" hidden="1" customHeight="1" x14ac:dyDescent="0.25">
      <c r="A29" s="50" t="s">
        <v>187</v>
      </c>
      <c r="B29" s="50"/>
      <c r="C29" s="50"/>
      <c r="D29" s="50"/>
      <c r="E29" s="60"/>
      <c r="F29" s="60"/>
      <c r="G29" s="60"/>
      <c r="H29" s="60"/>
      <c r="I29" s="60"/>
      <c r="J29" s="60"/>
      <c r="K29" s="61"/>
      <c r="L29" s="61"/>
      <c r="M29" s="61"/>
      <c r="N29" s="62"/>
      <c r="O29" s="62"/>
      <c r="P29" s="63"/>
      <c r="Q29" s="64"/>
      <c r="R29" s="56">
        <f>SUM(R24:R28)</f>
        <v>51415</v>
      </c>
    </row>
    <row r="30" spans="1:20" ht="14.95" hidden="1" customHeight="1" x14ac:dyDescent="0.25">
      <c r="A30" s="50" t="s">
        <v>120</v>
      </c>
      <c r="B30" s="51"/>
      <c r="C30" s="51"/>
      <c r="D30" s="51"/>
      <c r="E30" s="76"/>
      <c r="F30" s="76"/>
      <c r="G30" s="76"/>
      <c r="H30" s="76"/>
      <c r="I30" s="76"/>
      <c r="J30" s="76"/>
      <c r="K30" s="76"/>
      <c r="L30" s="77"/>
      <c r="M30" s="77"/>
      <c r="N30" s="78"/>
      <c r="O30" s="78"/>
      <c r="P30" s="79"/>
      <c r="Q30" s="80"/>
      <c r="R30" s="81">
        <f>SUM(R19+R24+R29)</f>
        <v>88970</v>
      </c>
    </row>
    <row r="31" spans="1:20" ht="28.55" hidden="1" customHeight="1" x14ac:dyDescent="0.25">
      <c r="A31" s="23" t="s">
        <v>188</v>
      </c>
      <c r="B31" s="24"/>
      <c r="C31" s="24"/>
      <c r="D31" s="24"/>
      <c r="E31" s="25" t="s">
        <v>160</v>
      </c>
      <c r="F31" s="25" t="s">
        <v>122</v>
      </c>
      <c r="G31" s="25" t="s">
        <v>160</v>
      </c>
      <c r="H31" s="25" t="s">
        <v>122</v>
      </c>
      <c r="I31" s="25" t="s">
        <v>160</v>
      </c>
      <c r="J31" s="25" t="s">
        <v>122</v>
      </c>
      <c r="K31" s="25" t="s">
        <v>160</v>
      </c>
      <c r="L31" s="25" t="s">
        <v>122</v>
      </c>
      <c r="M31" s="25"/>
      <c r="N31" s="26"/>
      <c r="O31" s="26"/>
      <c r="P31" s="26"/>
      <c r="Q31" s="27"/>
      <c r="R31" s="26"/>
    </row>
    <row r="32" spans="1:20" hidden="1" x14ac:dyDescent="0.25">
      <c r="A32" s="28" t="s">
        <v>189</v>
      </c>
      <c r="B32" s="29"/>
      <c r="C32" s="29"/>
      <c r="D32" s="29"/>
      <c r="E32" s="30"/>
      <c r="F32" s="30"/>
      <c r="G32" s="30"/>
      <c r="H32" s="30"/>
      <c r="I32" s="30"/>
      <c r="J32" s="30"/>
      <c r="K32" s="30"/>
      <c r="L32" s="30"/>
      <c r="M32" s="30"/>
      <c r="N32" s="31"/>
      <c r="O32" s="31"/>
      <c r="P32" s="31"/>
      <c r="Q32" s="32"/>
      <c r="R32" s="31"/>
    </row>
    <row r="33" spans="1:20" ht="25.5" hidden="1" customHeight="1" x14ac:dyDescent="0.25">
      <c r="A33" s="68" t="s">
        <v>190</v>
      </c>
      <c r="B33" s="68" t="s">
        <v>170</v>
      </c>
      <c r="C33" s="68" t="s">
        <v>163</v>
      </c>
      <c r="D33" s="68" t="s">
        <v>175</v>
      </c>
      <c r="E33" s="34">
        <v>125</v>
      </c>
      <c r="F33" s="35">
        <f>E33*$E$7</f>
        <v>7125</v>
      </c>
      <c r="G33" s="34">
        <v>0</v>
      </c>
      <c r="H33" s="35">
        <f>G33*$G$7</f>
        <v>0</v>
      </c>
      <c r="I33" s="34">
        <v>0</v>
      </c>
      <c r="J33" s="35">
        <f>I33*$I$7</f>
        <v>0</v>
      </c>
      <c r="K33" s="34">
        <v>0</v>
      </c>
      <c r="L33" s="35">
        <f>K33*$K$7</f>
        <v>0</v>
      </c>
      <c r="M33" s="36"/>
      <c r="N33" s="34"/>
      <c r="O33" s="37"/>
      <c r="P33" s="38"/>
      <c r="Q33" s="39">
        <f>O33*P33</f>
        <v>0</v>
      </c>
      <c r="R33" s="40">
        <f>SUM(F33,H33,J33,L33,Q33)</f>
        <v>7125</v>
      </c>
    </row>
    <row r="34" spans="1:20" ht="36.700000000000003" hidden="1" x14ac:dyDescent="0.25">
      <c r="A34" s="68" t="s">
        <v>191</v>
      </c>
      <c r="B34" s="68" t="s">
        <v>192</v>
      </c>
      <c r="C34" s="68" t="s">
        <v>175</v>
      </c>
      <c r="D34" s="68" t="s">
        <v>164</v>
      </c>
      <c r="E34" s="34"/>
      <c r="F34" s="35">
        <f>E34*$E$7</f>
        <v>0</v>
      </c>
      <c r="G34" s="34">
        <v>0</v>
      </c>
      <c r="H34" s="35">
        <f>G34*$G$7</f>
        <v>0</v>
      </c>
      <c r="I34" s="34">
        <v>0</v>
      </c>
      <c r="J34" s="35">
        <f>I34*$I$7</f>
        <v>0</v>
      </c>
      <c r="K34" s="34">
        <v>0</v>
      </c>
      <c r="L34" s="35">
        <f>K34*$K$7</f>
        <v>0</v>
      </c>
      <c r="M34" s="36" t="s">
        <v>193</v>
      </c>
      <c r="N34" s="34">
        <v>1</v>
      </c>
      <c r="O34" s="37">
        <v>1</v>
      </c>
      <c r="P34" s="38">
        <v>68000</v>
      </c>
      <c r="Q34" s="39">
        <f>O34*P34</f>
        <v>68000</v>
      </c>
      <c r="R34" s="40">
        <f>SUM(F34,H34,J34,L34,Q34)</f>
        <v>68000</v>
      </c>
    </row>
    <row r="35" spans="1:20" ht="14.95" hidden="1" customHeight="1" x14ac:dyDescent="0.25">
      <c r="A35" s="50" t="s">
        <v>129</v>
      </c>
      <c r="B35" s="51"/>
      <c r="C35" s="51"/>
      <c r="D35" s="51"/>
      <c r="E35" s="52"/>
      <c r="F35" s="53"/>
      <c r="G35" s="52"/>
      <c r="H35" s="53"/>
      <c r="I35" s="52"/>
      <c r="J35" s="53"/>
      <c r="K35" s="52"/>
      <c r="L35" s="53"/>
      <c r="M35" s="53"/>
      <c r="N35" s="52"/>
      <c r="O35" s="54"/>
      <c r="P35" s="55"/>
      <c r="Q35" s="39"/>
      <c r="R35" s="56">
        <f>SUM(R33:R34)</f>
        <v>75125</v>
      </c>
      <c r="S35" s="93"/>
      <c r="T35" s="1"/>
    </row>
    <row r="36" spans="1:20" ht="14.95" hidden="1" customHeight="1" x14ac:dyDescent="0.25">
      <c r="A36" s="50" t="s">
        <v>137</v>
      </c>
      <c r="B36" s="51"/>
      <c r="C36" s="51"/>
      <c r="D36" s="51"/>
      <c r="E36" s="76"/>
      <c r="F36" s="76"/>
      <c r="G36" s="76"/>
      <c r="H36" s="76"/>
      <c r="I36" s="76"/>
      <c r="J36" s="76"/>
      <c r="K36" s="77"/>
      <c r="L36" s="77"/>
      <c r="M36" s="77"/>
      <c r="N36" s="78"/>
      <c r="O36" s="78"/>
      <c r="P36" s="79"/>
      <c r="Q36" s="80"/>
      <c r="R36" s="81">
        <f>SUM(R35)</f>
        <v>75125</v>
      </c>
    </row>
    <row r="37" spans="1:20" ht="28.55" customHeight="1" x14ac:dyDescent="0.25">
      <c r="A37" s="23" t="s">
        <v>194</v>
      </c>
      <c r="B37" s="24"/>
      <c r="C37" s="24"/>
      <c r="D37" s="24"/>
      <c r="E37" s="24"/>
      <c r="F37" s="24"/>
      <c r="G37" s="24"/>
      <c r="H37" s="24"/>
      <c r="I37" s="24"/>
      <c r="J37" s="24"/>
      <c r="K37" s="24"/>
      <c r="L37" s="24"/>
      <c r="M37" s="24"/>
      <c r="N37" s="89"/>
      <c r="O37" s="89"/>
      <c r="P37" s="89"/>
      <c r="Q37" s="90"/>
      <c r="R37" s="91"/>
    </row>
    <row r="38" spans="1:20" x14ac:dyDescent="0.25">
      <c r="A38" s="28" t="s">
        <v>195</v>
      </c>
      <c r="B38" s="29"/>
      <c r="C38" s="29"/>
      <c r="D38" s="29"/>
      <c r="E38" s="29"/>
      <c r="F38" s="29"/>
      <c r="G38" s="29"/>
      <c r="H38" s="29"/>
      <c r="I38" s="29"/>
      <c r="J38" s="29"/>
      <c r="K38" s="29"/>
      <c r="L38" s="29"/>
      <c r="M38" s="29"/>
      <c r="N38" s="65"/>
      <c r="O38" s="65"/>
      <c r="P38" s="65"/>
      <c r="Q38" s="66"/>
      <c r="R38" s="67"/>
    </row>
    <row r="39" spans="1:20" ht="14.95" customHeight="1" x14ac:dyDescent="0.25">
      <c r="A39" s="68" t="s">
        <v>196</v>
      </c>
      <c r="B39" s="68" t="s">
        <v>197</v>
      </c>
      <c r="C39" s="68"/>
      <c r="D39" s="68"/>
      <c r="E39" s="34">
        <v>40</v>
      </c>
      <c r="F39" s="35">
        <f>E39*$E$7</f>
        <v>2280</v>
      </c>
      <c r="G39" s="34">
        <v>0</v>
      </c>
      <c r="H39" s="35">
        <f>G39*$G$7</f>
        <v>0</v>
      </c>
      <c r="I39" s="34">
        <v>0</v>
      </c>
      <c r="J39" s="35">
        <f>I39*$I$7</f>
        <v>0</v>
      </c>
      <c r="K39" s="34">
        <v>0</v>
      </c>
      <c r="L39" s="35">
        <f>K39*$K$7</f>
        <v>0</v>
      </c>
      <c r="M39" s="36"/>
      <c r="N39" s="34"/>
      <c r="O39" s="37">
        <v>0</v>
      </c>
      <c r="P39" s="38">
        <v>0</v>
      </c>
      <c r="Q39" s="39">
        <f>O39*P39</f>
        <v>0</v>
      </c>
      <c r="R39" s="40">
        <f>SUM(F39,H39,J39,L39,Q39)</f>
        <v>2280</v>
      </c>
    </row>
    <row r="40" spans="1:20" ht="14.95" customHeight="1" x14ac:dyDescent="0.25">
      <c r="A40" s="68" t="s">
        <v>198</v>
      </c>
      <c r="B40" s="68" t="s">
        <v>197</v>
      </c>
      <c r="C40" s="68"/>
      <c r="D40" s="68"/>
      <c r="E40" s="34">
        <v>0</v>
      </c>
      <c r="F40" s="35">
        <f>E40*$E$7</f>
        <v>0</v>
      </c>
      <c r="G40" s="34">
        <v>0</v>
      </c>
      <c r="H40" s="35">
        <f>G40*$G$7</f>
        <v>0</v>
      </c>
      <c r="I40" s="34">
        <v>0</v>
      </c>
      <c r="J40" s="35">
        <f>I40*$I$7</f>
        <v>0</v>
      </c>
      <c r="K40" s="34">
        <v>0</v>
      </c>
      <c r="L40" s="35">
        <f>K40*$K$7</f>
        <v>0</v>
      </c>
      <c r="M40" s="36" t="s">
        <v>199</v>
      </c>
      <c r="N40" s="34">
        <v>1</v>
      </c>
      <c r="O40" s="37">
        <v>1</v>
      </c>
      <c r="P40" s="38">
        <v>10000</v>
      </c>
      <c r="Q40" s="39">
        <f>O40*P40</f>
        <v>10000</v>
      </c>
      <c r="R40" s="40">
        <f>SUM(F40,H40,J40,L40,Q40)</f>
        <v>10000</v>
      </c>
    </row>
    <row r="41" spans="1:20" ht="14.95" hidden="1" customHeight="1" x14ac:dyDescent="0.25">
      <c r="A41" s="50" t="s">
        <v>200</v>
      </c>
      <c r="B41" s="50"/>
      <c r="C41" s="50"/>
      <c r="D41" s="50"/>
      <c r="E41" s="60"/>
      <c r="F41" s="60"/>
      <c r="G41" s="60"/>
      <c r="H41" s="60"/>
      <c r="I41" s="60"/>
      <c r="J41" s="60"/>
      <c r="K41" s="61"/>
      <c r="L41" s="61"/>
      <c r="M41" s="61"/>
      <c r="N41" s="62"/>
      <c r="O41" s="62"/>
      <c r="P41" s="63"/>
      <c r="Q41" s="64"/>
      <c r="R41" s="56">
        <f>SUM(R39:R40)</f>
        <v>12280</v>
      </c>
    </row>
    <row r="42" spans="1:20" ht="14.95" customHeight="1" x14ac:dyDescent="0.25">
      <c r="A42" s="28" t="s">
        <v>201</v>
      </c>
      <c r="B42" s="29"/>
      <c r="C42" s="29"/>
      <c r="D42" s="29"/>
      <c r="E42" s="29"/>
      <c r="F42" s="29"/>
      <c r="G42" s="29"/>
      <c r="H42" s="29"/>
      <c r="I42" s="29"/>
      <c r="J42" s="29"/>
      <c r="K42" s="29"/>
      <c r="L42" s="29"/>
      <c r="M42" s="29"/>
      <c r="N42" s="65"/>
      <c r="O42" s="65"/>
      <c r="P42" s="65"/>
      <c r="Q42" s="66"/>
      <c r="R42" s="67"/>
    </row>
    <row r="43" spans="1:20" ht="14.95" customHeight="1" x14ac:dyDescent="0.25">
      <c r="A43" s="68" t="s">
        <v>202</v>
      </c>
      <c r="B43" s="68" t="s">
        <v>197</v>
      </c>
      <c r="C43" s="68"/>
      <c r="D43" s="68"/>
      <c r="E43" s="34">
        <v>80</v>
      </c>
      <c r="F43" s="35">
        <f>E43*$E$7</f>
        <v>4560</v>
      </c>
      <c r="G43" s="34">
        <v>0</v>
      </c>
      <c r="H43" s="35">
        <f>G43*$G$7</f>
        <v>0</v>
      </c>
      <c r="I43" s="34">
        <v>0</v>
      </c>
      <c r="J43" s="35">
        <f>I43*$I$7</f>
        <v>0</v>
      </c>
      <c r="K43" s="34">
        <v>0</v>
      </c>
      <c r="L43" s="35">
        <f>K43*$K$7</f>
        <v>0</v>
      </c>
      <c r="M43" s="36"/>
      <c r="N43" s="34"/>
      <c r="O43" s="37">
        <v>0</v>
      </c>
      <c r="P43" s="38">
        <v>0</v>
      </c>
      <c r="Q43" s="39">
        <f>O43*P43</f>
        <v>0</v>
      </c>
      <c r="R43" s="40">
        <f>SUM(F43,H43,J43,L43,Q43)</f>
        <v>4560</v>
      </c>
    </row>
    <row r="44" spans="1:20" ht="14.95" hidden="1" customHeight="1" x14ac:dyDescent="0.25">
      <c r="A44" s="50" t="s">
        <v>203</v>
      </c>
      <c r="B44" s="50"/>
      <c r="C44" s="50"/>
      <c r="D44" s="50"/>
      <c r="E44" s="60"/>
      <c r="F44" s="60"/>
      <c r="G44" s="60"/>
      <c r="H44" s="60"/>
      <c r="I44" s="60"/>
      <c r="J44" s="60"/>
      <c r="K44" s="61"/>
      <c r="L44" s="61"/>
      <c r="M44" s="61"/>
      <c r="N44" s="62"/>
      <c r="O44" s="62"/>
      <c r="P44" s="63"/>
      <c r="Q44" s="64"/>
      <c r="R44" s="56">
        <f>SUM(R43:R43)</f>
        <v>4560</v>
      </c>
    </row>
    <row r="45" spans="1:20" ht="14.95" customHeight="1" x14ac:dyDescent="0.25">
      <c r="A45" s="28" t="s">
        <v>204</v>
      </c>
      <c r="B45" s="29"/>
      <c r="C45" s="29"/>
      <c r="D45" s="29"/>
      <c r="E45" s="29"/>
      <c r="F45" s="29"/>
      <c r="G45" s="29"/>
      <c r="H45" s="29"/>
      <c r="I45" s="29"/>
      <c r="J45" s="29"/>
      <c r="K45" s="29"/>
      <c r="L45" s="29"/>
      <c r="M45" s="29"/>
      <c r="N45" s="65"/>
      <c r="O45" s="65"/>
      <c r="P45" s="65"/>
      <c r="Q45" s="66"/>
      <c r="R45" s="67"/>
    </row>
    <row r="46" spans="1:20" ht="14.95" customHeight="1" x14ac:dyDescent="0.25">
      <c r="A46" s="68" t="s">
        <v>205</v>
      </c>
      <c r="B46" s="68" t="s">
        <v>206</v>
      </c>
      <c r="C46" s="68"/>
      <c r="D46" s="68"/>
      <c r="E46" s="34">
        <v>75</v>
      </c>
      <c r="F46" s="35">
        <f>E46*$E$7</f>
        <v>4275</v>
      </c>
      <c r="G46" s="34">
        <v>0</v>
      </c>
      <c r="H46" s="35">
        <f>G46*$G$7</f>
        <v>0</v>
      </c>
      <c r="I46" s="34">
        <v>0</v>
      </c>
      <c r="J46" s="35">
        <f>I46*$I$7</f>
        <v>0</v>
      </c>
      <c r="K46" s="34">
        <v>0</v>
      </c>
      <c r="L46" s="35">
        <f>K46*$K$7</f>
        <v>0</v>
      </c>
      <c r="M46" s="36"/>
      <c r="N46" s="34"/>
      <c r="O46" s="37">
        <v>0</v>
      </c>
      <c r="P46" s="38">
        <v>0</v>
      </c>
      <c r="Q46" s="39">
        <f>O46*P46</f>
        <v>0</v>
      </c>
      <c r="R46" s="40">
        <f>SUM(F46,H46,J46,L46,Q46)</f>
        <v>4275</v>
      </c>
    </row>
    <row r="47" spans="1:20" ht="14.95" hidden="1" customHeight="1" x14ac:dyDescent="0.25">
      <c r="A47" s="50" t="s">
        <v>203</v>
      </c>
      <c r="B47" s="50"/>
      <c r="C47" s="50"/>
      <c r="D47" s="50"/>
      <c r="E47" s="60"/>
      <c r="F47" s="60"/>
      <c r="G47" s="60"/>
      <c r="H47" s="60"/>
      <c r="I47" s="60"/>
      <c r="J47" s="60"/>
      <c r="K47" s="61"/>
      <c r="L47" s="61"/>
      <c r="M47" s="61"/>
      <c r="N47" s="62"/>
      <c r="O47" s="62"/>
      <c r="P47" s="63"/>
      <c r="Q47" s="64"/>
      <c r="R47" s="56">
        <f>SUM(R46:R46)</f>
        <v>4275</v>
      </c>
    </row>
    <row r="48" spans="1:20" ht="29.25" customHeight="1" x14ac:dyDescent="0.25">
      <c r="A48" s="28" t="s">
        <v>207</v>
      </c>
      <c r="B48" s="51"/>
      <c r="C48" s="51"/>
      <c r="D48" s="51"/>
      <c r="E48" s="29"/>
      <c r="F48" s="29"/>
      <c r="G48" s="29"/>
      <c r="H48" s="29"/>
      <c r="I48" s="29"/>
      <c r="J48" s="29"/>
      <c r="K48" s="29"/>
      <c r="L48" s="29"/>
      <c r="M48" s="29"/>
      <c r="N48" s="65"/>
      <c r="O48" s="65"/>
      <c r="P48" s="65"/>
      <c r="Q48" s="66"/>
      <c r="R48" s="67"/>
    </row>
    <row r="49" spans="1:18" ht="32.299999999999997" customHeight="1" x14ac:dyDescent="0.25">
      <c r="A49" s="68" t="s">
        <v>208</v>
      </c>
      <c r="B49" s="104" t="s">
        <v>197</v>
      </c>
      <c r="C49" s="51"/>
      <c r="D49" s="51"/>
      <c r="E49" s="34">
        <v>30</v>
      </c>
      <c r="F49" s="35">
        <f>E49*$E$7</f>
        <v>1710</v>
      </c>
      <c r="G49" s="34">
        <v>15</v>
      </c>
      <c r="H49" s="35">
        <f>G49*$G$7</f>
        <v>975</v>
      </c>
      <c r="I49" s="34">
        <v>0</v>
      </c>
      <c r="J49" s="35">
        <f>I49*$I$7</f>
        <v>0</v>
      </c>
      <c r="K49" s="34">
        <v>15</v>
      </c>
      <c r="L49" s="35">
        <f>K49*$K$7</f>
        <v>1350</v>
      </c>
      <c r="M49" s="36"/>
      <c r="N49" s="34"/>
      <c r="O49" s="37">
        <v>0</v>
      </c>
      <c r="P49" s="38">
        <v>0</v>
      </c>
      <c r="Q49" s="39">
        <f>O49*P49</f>
        <v>0</v>
      </c>
      <c r="R49" s="40">
        <f>SUM(F49,H49,J49,L49,Q49)</f>
        <v>4035</v>
      </c>
    </row>
    <row r="50" spans="1:18" ht="14.95" hidden="1" customHeight="1" x14ac:dyDescent="0.25">
      <c r="A50" s="50" t="s">
        <v>209</v>
      </c>
      <c r="B50" s="51"/>
      <c r="C50" s="51"/>
      <c r="D50" s="51"/>
      <c r="E50" s="76"/>
      <c r="F50" s="76"/>
      <c r="G50" s="76"/>
      <c r="H50" s="76"/>
      <c r="I50" s="76"/>
      <c r="J50" s="76"/>
      <c r="K50" s="77"/>
      <c r="L50" s="77"/>
      <c r="M50" s="77"/>
      <c r="N50" s="78"/>
      <c r="O50" s="78"/>
      <c r="P50" s="79"/>
      <c r="Q50" s="80"/>
      <c r="R50" s="56">
        <f>SUM(R49)</f>
        <v>4035</v>
      </c>
    </row>
    <row r="51" spans="1:18" ht="29.25" customHeight="1" x14ac:dyDescent="0.25">
      <c r="A51" s="28" t="s">
        <v>210</v>
      </c>
      <c r="B51" s="51"/>
      <c r="C51" s="51"/>
      <c r="D51" s="51"/>
      <c r="E51" s="107"/>
      <c r="F51" s="107"/>
      <c r="G51" s="107"/>
      <c r="H51" s="107"/>
      <c r="I51" s="107"/>
      <c r="J51" s="107"/>
      <c r="K51" s="108"/>
      <c r="L51" s="108"/>
      <c r="M51" s="108"/>
      <c r="N51" s="109"/>
      <c r="O51" s="109"/>
      <c r="P51" s="110"/>
      <c r="Q51" s="111"/>
      <c r="R51" s="107"/>
    </row>
    <row r="52" spans="1:18" ht="29.25" customHeight="1" x14ac:dyDescent="0.25">
      <c r="A52" s="68" t="s">
        <v>211</v>
      </c>
      <c r="B52" s="104" t="s">
        <v>212</v>
      </c>
      <c r="C52" s="51"/>
      <c r="D52" s="51"/>
      <c r="E52" s="34">
        <v>20</v>
      </c>
      <c r="F52" s="35">
        <f>E52*$E$7</f>
        <v>1140</v>
      </c>
      <c r="G52" s="34">
        <v>0</v>
      </c>
      <c r="H52" s="35">
        <f>G52*$G$7</f>
        <v>0</v>
      </c>
      <c r="I52" s="34">
        <v>0</v>
      </c>
      <c r="J52" s="35">
        <f>I52*$I$7</f>
        <v>0</v>
      </c>
      <c r="K52" s="34">
        <v>0</v>
      </c>
      <c r="L52" s="35">
        <f>K52*$K$7</f>
        <v>0</v>
      </c>
      <c r="M52" s="36" t="s">
        <v>213</v>
      </c>
      <c r="N52" s="34">
        <v>1</v>
      </c>
      <c r="O52" s="37">
        <v>1</v>
      </c>
      <c r="P52" s="38">
        <v>500</v>
      </c>
      <c r="Q52" s="39">
        <f>O52*P52</f>
        <v>500</v>
      </c>
      <c r="R52" s="40">
        <f>SUM(F52,H52,J52,L52,Q52)</f>
        <v>1640</v>
      </c>
    </row>
    <row r="53" spans="1:18" ht="14.95" customHeight="1" x14ac:dyDescent="0.25">
      <c r="A53" s="33" t="s">
        <v>214</v>
      </c>
      <c r="B53" s="104" t="s">
        <v>212</v>
      </c>
      <c r="C53" s="51"/>
      <c r="D53" s="51"/>
      <c r="E53" s="34">
        <v>12</v>
      </c>
      <c r="F53" s="35">
        <f>E53*$E$7</f>
        <v>684</v>
      </c>
      <c r="G53" s="34"/>
      <c r="H53" s="35">
        <f>G53*$G$7</f>
        <v>0</v>
      </c>
      <c r="I53" s="34"/>
      <c r="J53" s="35">
        <f>I53*$I$7</f>
        <v>0</v>
      </c>
      <c r="K53" s="34"/>
      <c r="L53" s="35">
        <f>K53*$K$7</f>
        <v>0</v>
      </c>
      <c r="M53" s="36"/>
      <c r="N53" s="34"/>
      <c r="O53" s="37"/>
      <c r="P53" s="38"/>
      <c r="Q53" s="39">
        <f>O53*P53</f>
        <v>0</v>
      </c>
      <c r="R53" s="40">
        <f>SUM(F53,H53,J53,L53,Q53)</f>
        <v>684</v>
      </c>
    </row>
    <row r="54" spans="1:18" ht="14.95" customHeight="1" x14ac:dyDescent="0.25">
      <c r="A54" s="33" t="s">
        <v>215</v>
      </c>
      <c r="B54" s="104" t="s">
        <v>216</v>
      </c>
      <c r="C54" s="51"/>
      <c r="D54" s="51"/>
      <c r="E54" s="42">
        <v>8</v>
      </c>
      <c r="F54" s="35">
        <f>E54*$E$7</f>
        <v>456</v>
      </c>
      <c r="G54" s="42"/>
      <c r="H54" s="53"/>
      <c r="I54" s="42"/>
      <c r="J54" s="53"/>
      <c r="K54" s="122"/>
      <c r="L54" s="123"/>
      <c r="M54" s="124"/>
      <c r="N54" s="42"/>
      <c r="O54" s="125"/>
      <c r="P54" s="126"/>
      <c r="Q54" s="39"/>
      <c r="R54" s="40">
        <f>SUM(F54,H54,J54,L54,Q54)</f>
        <v>456</v>
      </c>
    </row>
    <row r="55" spans="1:18" ht="14.95" hidden="1" customHeight="1" x14ac:dyDescent="0.25">
      <c r="A55" s="50" t="s">
        <v>217</v>
      </c>
      <c r="B55" s="51"/>
      <c r="C55" s="51"/>
      <c r="D55" s="51"/>
      <c r="E55" s="76"/>
      <c r="F55" s="76"/>
      <c r="G55" s="76"/>
      <c r="H55" s="76"/>
      <c r="I55" s="76"/>
      <c r="J55" s="76"/>
      <c r="K55" s="77"/>
      <c r="L55" s="77"/>
      <c r="M55" s="77"/>
      <c r="N55" s="78"/>
      <c r="O55" s="78"/>
      <c r="P55" s="79"/>
      <c r="Q55" s="80"/>
      <c r="R55" s="56">
        <f>SUM(R52:R54)</f>
        <v>2780</v>
      </c>
    </row>
    <row r="56" spans="1:18" ht="14.95" hidden="1" customHeight="1" x14ac:dyDescent="0.25">
      <c r="A56" s="50" t="s">
        <v>218</v>
      </c>
      <c r="B56" s="51"/>
      <c r="C56" s="51"/>
      <c r="D56" s="51"/>
      <c r="E56" s="76"/>
      <c r="F56" s="76"/>
      <c r="G56" s="76"/>
      <c r="H56" s="76"/>
      <c r="I56" s="76"/>
      <c r="J56" s="76"/>
      <c r="K56" s="77"/>
      <c r="L56" s="77"/>
      <c r="M56" s="77"/>
      <c r="N56" s="78"/>
      <c r="O56" s="78"/>
      <c r="P56" s="79"/>
      <c r="Q56" s="80"/>
      <c r="R56" s="81">
        <f>SUM(R41+R47+R44+R50+R55)</f>
        <v>27930</v>
      </c>
    </row>
    <row r="57" spans="1:18" ht="33.799999999999997" customHeight="1" x14ac:dyDescent="0.25">
      <c r="A57" s="23" t="s">
        <v>138</v>
      </c>
      <c r="B57" s="24"/>
      <c r="C57" s="24"/>
      <c r="D57" s="24"/>
      <c r="E57" s="24"/>
      <c r="F57" s="24"/>
      <c r="G57" s="24"/>
      <c r="H57" s="24"/>
      <c r="I57" s="24"/>
      <c r="J57" s="24"/>
      <c r="K57" s="24"/>
      <c r="L57" s="24"/>
      <c r="M57" s="24"/>
      <c r="N57" s="89"/>
      <c r="O57" s="89"/>
      <c r="P57" s="89"/>
      <c r="Q57" s="90"/>
      <c r="R57" s="91"/>
    </row>
    <row r="58" spans="1:18" ht="14.95" customHeight="1" x14ac:dyDescent="0.25">
      <c r="A58" s="68" t="s">
        <v>139</v>
      </c>
      <c r="B58" s="68"/>
      <c r="C58" s="68"/>
      <c r="D58" s="68"/>
      <c r="E58" s="94">
        <v>0</v>
      </c>
      <c r="F58" s="95">
        <f>E58*$E$7</f>
        <v>0</v>
      </c>
      <c r="G58" s="94">
        <v>0</v>
      </c>
      <c r="H58" s="95">
        <f>G58*$G$7</f>
        <v>0</v>
      </c>
      <c r="I58" s="94">
        <v>0</v>
      </c>
      <c r="J58" s="95">
        <f>I58*$I$7</f>
        <v>0</v>
      </c>
      <c r="K58" s="94">
        <v>0</v>
      </c>
      <c r="L58" s="95">
        <f>K58*$K$7</f>
        <v>0</v>
      </c>
      <c r="M58" s="36" t="s">
        <v>219</v>
      </c>
      <c r="N58" s="34" t="s">
        <v>220</v>
      </c>
      <c r="O58" s="37">
        <v>1000</v>
      </c>
      <c r="P58" s="38">
        <v>0.7</v>
      </c>
      <c r="Q58" s="39">
        <f>O58*P58</f>
        <v>700</v>
      </c>
      <c r="R58" s="40">
        <f>SUM(F58,H58,J58,L58,Q58)</f>
        <v>700</v>
      </c>
    </row>
    <row r="59" spans="1:18" ht="14.95" customHeight="1" x14ac:dyDescent="0.25">
      <c r="A59" s="50" t="s">
        <v>141</v>
      </c>
      <c r="B59" s="50"/>
      <c r="C59" s="50"/>
      <c r="D59" s="50"/>
      <c r="E59" s="60"/>
      <c r="F59" s="60"/>
      <c r="G59" s="60"/>
      <c r="H59" s="96"/>
      <c r="I59" s="60"/>
      <c r="J59" s="60"/>
      <c r="K59" s="61"/>
      <c r="L59" s="61"/>
      <c r="M59" s="61"/>
      <c r="N59" s="62"/>
      <c r="O59" s="62"/>
      <c r="P59" s="63"/>
      <c r="Q59" s="64"/>
      <c r="R59" s="81">
        <f>SUM(R58:R58)</f>
        <v>700</v>
      </c>
    </row>
    <row r="60" spans="1:18" ht="14.95" customHeight="1" x14ac:dyDescent="0.25">
      <c r="A60" s="97"/>
      <c r="B60" s="97"/>
      <c r="C60" s="97"/>
      <c r="D60" s="97"/>
      <c r="E60" s="98"/>
      <c r="F60" s="98"/>
      <c r="G60" s="98"/>
      <c r="H60" s="98"/>
      <c r="I60" s="98"/>
      <c r="J60" s="98"/>
      <c r="K60" s="98"/>
      <c r="L60" s="98"/>
      <c r="M60" s="98"/>
      <c r="N60" s="99"/>
      <c r="O60" s="99"/>
      <c r="P60" s="99"/>
      <c r="Q60" s="100"/>
      <c r="R60" s="76"/>
    </row>
    <row r="61" spans="1:18" x14ac:dyDescent="0.25">
      <c r="A61" s="5"/>
      <c r="B61" s="5"/>
      <c r="C61" s="5"/>
      <c r="D61" s="5"/>
      <c r="E61" s="5"/>
      <c r="F61" s="5"/>
      <c r="G61" s="5"/>
      <c r="H61" s="5"/>
      <c r="I61" s="5"/>
      <c r="J61" s="5"/>
      <c r="K61" s="5"/>
      <c r="L61" s="5"/>
      <c r="M61" s="5"/>
      <c r="N61" s="5"/>
      <c r="O61" s="5"/>
      <c r="P61" s="5"/>
      <c r="Q61" s="5"/>
      <c r="R61" s="5"/>
    </row>
    <row r="62" spans="1:18" ht="14.95" customHeight="1" x14ac:dyDescent="0.25">
      <c r="A62" s="200" t="s">
        <v>221</v>
      </c>
      <c r="B62" s="201"/>
      <c r="C62" s="201"/>
      <c r="D62" s="201"/>
      <c r="E62" s="201"/>
      <c r="F62" s="201"/>
      <c r="G62" s="201"/>
      <c r="H62" s="201"/>
      <c r="I62" s="201"/>
      <c r="J62" s="201"/>
      <c r="K62" s="201"/>
      <c r="L62" s="201"/>
      <c r="M62" s="201"/>
      <c r="N62" s="201"/>
      <c r="O62" s="201"/>
      <c r="P62" s="201"/>
      <c r="Q62" s="202"/>
      <c r="R62" s="101">
        <f>SUM(R14,R30,R36,R56,R59)</f>
        <v>199519</v>
      </c>
    </row>
    <row r="63" spans="1:18" x14ac:dyDescent="0.25">
      <c r="A63" s="5"/>
      <c r="B63" s="5"/>
      <c r="C63" s="5"/>
      <c r="D63" s="5"/>
      <c r="E63" s="5"/>
      <c r="F63" s="5"/>
      <c r="G63" s="5"/>
      <c r="H63" s="5"/>
      <c r="I63" s="5"/>
      <c r="J63" s="5"/>
      <c r="K63" s="5"/>
      <c r="L63" s="5"/>
      <c r="M63" s="5"/>
      <c r="N63" s="5"/>
      <c r="O63" s="5"/>
      <c r="P63" s="5"/>
      <c r="Q63" s="5"/>
      <c r="R63" s="5"/>
    </row>
  </sheetData>
  <mergeCells count="20">
    <mergeCell ref="A1:R1"/>
    <mergeCell ref="A2:R2"/>
    <mergeCell ref="A3:L3"/>
    <mergeCell ref="A4:A6"/>
    <mergeCell ref="B4:B6"/>
    <mergeCell ref="C4:C6"/>
    <mergeCell ref="D4:D6"/>
    <mergeCell ref="E4:Q4"/>
    <mergeCell ref="R4:R6"/>
    <mergeCell ref="E5:L5"/>
    <mergeCell ref="A62:Q62"/>
    <mergeCell ref="M5:Q5"/>
    <mergeCell ref="E6:F6"/>
    <mergeCell ref="G6:H6"/>
    <mergeCell ref="I6:J6"/>
    <mergeCell ref="K6:L6"/>
    <mergeCell ref="E7:F7"/>
    <mergeCell ref="G7:H7"/>
    <mergeCell ref="I7:J7"/>
    <mergeCell ref="K7:L7"/>
  </mergeCells>
  <pageMargins left="0.75" right="0.75" top="1" bottom="1" header="0.5" footer="0.5"/>
  <pageSetup paperSize="3" scale="72" fitToHeight="0" orientation="landscape"/>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DE3B-3D16-4295-8B49-5A257712406E}">
  <sheetPr>
    <tabColor theme="6"/>
    <pageSetUpPr fitToPage="1"/>
  </sheetPr>
  <dimension ref="A1:T91"/>
  <sheetViews>
    <sheetView zoomScale="98" zoomScaleNormal="98" workbookViewId="0">
      <pane xSplit="1" ySplit="7" topLeftCell="B8" activePane="bottomRight" state="frozen"/>
      <selection pane="topRight" activeCell="B1" sqref="B1"/>
      <selection pane="bottomLeft" activeCell="A8" sqref="A8"/>
      <selection pane="bottomRight" activeCell="A4" sqref="A4:A6"/>
    </sheetView>
  </sheetViews>
  <sheetFormatPr defaultColWidth="9.125" defaultRowHeight="12.25" x14ac:dyDescent="0.25"/>
  <cols>
    <col min="1" max="1" width="67" style="6" bestFit="1" customWidth="1"/>
    <col min="2" max="2" width="6" style="6" customWidth="1"/>
    <col min="3" max="3" width="10.75" style="6" customWidth="1"/>
    <col min="4" max="4" width="6" style="6" customWidth="1"/>
    <col min="5" max="5" width="10.75" style="6" customWidth="1"/>
    <col min="6" max="6" width="6" style="6" customWidth="1"/>
    <col min="7" max="7" width="10.75" style="6" customWidth="1"/>
    <col min="8" max="8" width="6" style="6" customWidth="1"/>
    <col min="9" max="9" width="10.75" style="6" customWidth="1"/>
    <col min="10" max="10" width="6" style="6" customWidth="1"/>
    <col min="11" max="13" width="10.75" style="6" customWidth="1"/>
    <col min="14" max="14" width="6.75" style="6" customWidth="1"/>
    <col min="15" max="17" width="10.75" style="6" customWidth="1"/>
    <col min="18" max="18" width="14.875" style="6" customWidth="1"/>
    <col min="19" max="16384" width="9.125" style="6"/>
  </cols>
  <sheetData>
    <row r="1" spans="1:20" s="112" customFormat="1" ht="35.35" customHeight="1" x14ac:dyDescent="0.25">
      <c r="A1" s="220" t="s">
        <v>222</v>
      </c>
      <c r="B1" s="220"/>
      <c r="C1" s="220"/>
      <c r="D1" s="220"/>
      <c r="E1" s="220"/>
      <c r="F1" s="220"/>
      <c r="G1" s="220"/>
      <c r="H1" s="220"/>
      <c r="I1" s="220"/>
      <c r="J1" s="220"/>
      <c r="K1" s="220"/>
      <c r="L1" s="220"/>
      <c r="M1" s="220"/>
      <c r="N1" s="220"/>
      <c r="O1" s="220"/>
      <c r="P1" s="220"/>
      <c r="Q1" s="220"/>
      <c r="R1" s="220"/>
    </row>
    <row r="2" spans="1:20" s="1" customFormat="1" ht="4.5999999999999996" customHeight="1" x14ac:dyDescent="0.25">
      <c r="A2" s="221"/>
      <c r="B2" s="221"/>
      <c r="C2" s="221"/>
      <c r="D2" s="221"/>
      <c r="E2" s="221"/>
      <c r="F2" s="221"/>
      <c r="G2" s="221"/>
      <c r="H2" s="221"/>
      <c r="I2" s="221"/>
      <c r="J2" s="221"/>
      <c r="K2" s="221"/>
      <c r="L2" s="221"/>
      <c r="M2" s="221"/>
      <c r="N2" s="221"/>
      <c r="O2" s="221"/>
      <c r="P2" s="221"/>
      <c r="Q2" s="221"/>
      <c r="R2" s="221"/>
    </row>
    <row r="3" spans="1:20" ht="16.3" x14ac:dyDescent="0.25">
      <c r="A3" s="234"/>
      <c r="B3" s="235"/>
      <c r="C3" s="235"/>
      <c r="D3" s="235"/>
      <c r="E3" s="235"/>
      <c r="F3" s="235"/>
      <c r="G3" s="235"/>
      <c r="H3" s="235"/>
      <c r="I3" s="235"/>
      <c r="J3" s="1"/>
      <c r="K3" s="1"/>
      <c r="L3" s="1"/>
      <c r="M3" s="1"/>
      <c r="N3" s="2"/>
      <c r="O3" s="2"/>
      <c r="P3" s="2"/>
      <c r="Q3" s="3"/>
      <c r="R3" s="4"/>
      <c r="S3" s="5"/>
      <c r="T3" s="5"/>
    </row>
    <row r="4" spans="1:20" ht="14.3" customHeight="1" x14ac:dyDescent="0.25">
      <c r="A4" s="222" t="s">
        <v>144</v>
      </c>
      <c r="B4" s="226" t="s">
        <v>147</v>
      </c>
      <c r="C4" s="227"/>
      <c r="D4" s="227"/>
      <c r="E4" s="227"/>
      <c r="F4" s="227"/>
      <c r="G4" s="227"/>
      <c r="H4" s="227"/>
      <c r="I4" s="227"/>
      <c r="J4" s="236"/>
      <c r="K4" s="236"/>
      <c r="L4" s="236"/>
      <c r="M4" s="236"/>
      <c r="N4" s="227"/>
      <c r="O4" s="227"/>
      <c r="P4" s="227"/>
      <c r="Q4" s="227"/>
      <c r="R4" s="212" t="s">
        <v>71</v>
      </c>
    </row>
    <row r="5" spans="1:20" s="7" customFormat="1" ht="26.35" customHeight="1" x14ac:dyDescent="0.25">
      <c r="A5" s="222"/>
      <c r="B5" s="237" t="s">
        <v>223</v>
      </c>
      <c r="C5" s="238"/>
      <c r="D5" s="238"/>
      <c r="E5" s="238"/>
      <c r="F5" s="238"/>
      <c r="G5" s="238"/>
      <c r="H5" s="238"/>
      <c r="I5" s="238"/>
      <c r="J5" s="180"/>
      <c r="K5" s="180"/>
      <c r="L5" s="180"/>
      <c r="M5" s="226" t="s">
        <v>149</v>
      </c>
      <c r="N5" s="227"/>
      <c r="O5" s="227"/>
      <c r="P5" s="227"/>
      <c r="Q5" s="228"/>
      <c r="R5" s="213"/>
    </row>
    <row r="6" spans="1:20" s="7" customFormat="1" ht="27" customHeight="1" x14ac:dyDescent="0.25">
      <c r="A6" s="222"/>
      <c r="B6" s="239" t="s">
        <v>224</v>
      </c>
      <c r="C6" s="240"/>
      <c r="D6" s="239" t="s">
        <v>224</v>
      </c>
      <c r="E6" s="240"/>
      <c r="F6" s="239" t="s">
        <v>224</v>
      </c>
      <c r="G6" s="240"/>
      <c r="H6" s="239" t="s">
        <v>224</v>
      </c>
      <c r="I6" s="241"/>
      <c r="J6" s="242" t="s">
        <v>224</v>
      </c>
      <c r="K6" s="241"/>
      <c r="L6" s="8" t="s">
        <v>69</v>
      </c>
      <c r="M6" s="8" t="s">
        <v>154</v>
      </c>
      <c r="N6" s="179" t="s">
        <v>155</v>
      </c>
      <c r="O6" s="8" t="s">
        <v>156</v>
      </c>
      <c r="P6" s="8" t="s">
        <v>157</v>
      </c>
      <c r="Q6" s="178" t="s">
        <v>70</v>
      </c>
      <c r="R6" s="213"/>
    </row>
    <row r="7" spans="1:20" ht="13.6" x14ac:dyDescent="0.25">
      <c r="A7" s="9"/>
      <c r="B7" s="232">
        <v>0</v>
      </c>
      <c r="C7" s="233"/>
      <c r="D7" s="232">
        <v>0</v>
      </c>
      <c r="E7" s="233"/>
      <c r="F7" s="232">
        <v>0</v>
      </c>
      <c r="G7" s="233"/>
      <c r="H7" s="232">
        <v>0</v>
      </c>
      <c r="I7" s="233"/>
      <c r="J7" s="232">
        <v>0</v>
      </c>
      <c r="K7" s="233"/>
      <c r="L7" s="159"/>
      <c r="M7" s="159" t="s">
        <v>158</v>
      </c>
      <c r="N7" s="162" t="s">
        <v>158</v>
      </c>
      <c r="O7" s="163" t="s">
        <v>158</v>
      </c>
      <c r="P7" s="163" t="s">
        <v>158</v>
      </c>
      <c r="Q7" s="164" t="s">
        <v>158</v>
      </c>
      <c r="R7" s="163"/>
    </row>
    <row r="8" spans="1:20" ht="16.3" x14ac:dyDescent="0.25">
      <c r="A8" s="16" t="s">
        <v>159</v>
      </c>
      <c r="B8" s="18"/>
      <c r="C8" s="19"/>
      <c r="D8" s="18"/>
      <c r="E8" s="19"/>
      <c r="F8" s="18"/>
      <c r="G8" s="19"/>
      <c r="H8" s="18"/>
      <c r="I8" s="19"/>
      <c r="J8" s="18"/>
      <c r="K8" s="19"/>
      <c r="L8" s="19"/>
      <c r="M8" s="19"/>
      <c r="N8" s="20"/>
      <c r="O8" s="21"/>
      <c r="P8" s="21"/>
      <c r="Q8" s="22"/>
      <c r="R8" s="21"/>
    </row>
    <row r="9" spans="1:20" ht="28.55" customHeight="1" x14ac:dyDescent="0.25">
      <c r="A9" s="23" t="s">
        <v>76</v>
      </c>
      <c r="B9" s="25" t="s">
        <v>160</v>
      </c>
      <c r="C9" s="25" t="s">
        <v>122</v>
      </c>
      <c r="D9" s="25" t="s">
        <v>160</v>
      </c>
      <c r="E9" s="25" t="s">
        <v>122</v>
      </c>
      <c r="F9" s="25" t="s">
        <v>160</v>
      </c>
      <c r="G9" s="25" t="s">
        <v>122</v>
      </c>
      <c r="H9" s="25" t="s">
        <v>160</v>
      </c>
      <c r="I9" s="25" t="s">
        <v>122</v>
      </c>
      <c r="J9" s="25" t="s">
        <v>160</v>
      </c>
      <c r="K9" s="25" t="s">
        <v>122</v>
      </c>
      <c r="L9" s="25"/>
      <c r="M9" s="25"/>
      <c r="N9" s="26"/>
      <c r="O9" s="26"/>
      <c r="P9" s="26"/>
      <c r="Q9" s="27"/>
      <c r="R9" s="26"/>
    </row>
    <row r="10" spans="1:20" x14ac:dyDescent="0.25">
      <c r="A10" s="28" t="s">
        <v>161</v>
      </c>
      <c r="B10" s="30"/>
      <c r="C10" s="30"/>
      <c r="D10" s="30"/>
      <c r="E10" s="30"/>
      <c r="F10" s="30"/>
      <c r="G10" s="30"/>
      <c r="H10" s="30"/>
      <c r="I10" s="30"/>
      <c r="J10" s="30"/>
      <c r="K10" s="30"/>
      <c r="L10" s="30"/>
      <c r="M10" s="30"/>
      <c r="N10" s="31"/>
      <c r="O10" s="31"/>
      <c r="P10" s="31"/>
      <c r="Q10" s="32"/>
      <c r="R10" s="31"/>
    </row>
    <row r="11" spans="1:20" x14ac:dyDescent="0.25">
      <c r="A11" s="33" t="s">
        <v>225</v>
      </c>
      <c r="B11" s="34">
        <v>0</v>
      </c>
      <c r="C11" s="35">
        <f>B11*$B$7</f>
        <v>0</v>
      </c>
      <c r="D11" s="34">
        <v>0</v>
      </c>
      <c r="E11" s="35">
        <f>D11*$D$7</f>
        <v>0</v>
      </c>
      <c r="F11" s="34">
        <v>0</v>
      </c>
      <c r="G11" s="35">
        <f>F11*$F$7</f>
        <v>0</v>
      </c>
      <c r="H11" s="34">
        <v>0</v>
      </c>
      <c r="I11" s="35">
        <f>H11*$H$7</f>
        <v>0</v>
      </c>
      <c r="J11" s="34">
        <v>0</v>
      </c>
      <c r="K11" s="35">
        <f>J11*$H$7</f>
        <v>0</v>
      </c>
      <c r="L11" s="161">
        <f>SUM(C11,E11,G11,I11,K11)</f>
        <v>0</v>
      </c>
      <c r="M11" s="36"/>
      <c r="N11" s="37"/>
      <c r="O11" s="37">
        <v>0</v>
      </c>
      <c r="P11" s="38">
        <v>0</v>
      </c>
      <c r="Q11" s="160">
        <f>O11*P11</f>
        <v>0</v>
      </c>
      <c r="R11" s="40">
        <f>SUM(L11,Q11)</f>
        <v>0</v>
      </c>
    </row>
    <row r="12" spans="1:20" x14ac:dyDescent="0.25">
      <c r="A12" s="105" t="s">
        <v>165</v>
      </c>
      <c r="B12" s="34">
        <v>0</v>
      </c>
      <c r="C12" s="35">
        <f>B12*$B$7</f>
        <v>0</v>
      </c>
      <c r="D12" s="34">
        <v>0</v>
      </c>
      <c r="E12" s="35">
        <f>D12*$D$7</f>
        <v>0</v>
      </c>
      <c r="F12" s="34">
        <v>0</v>
      </c>
      <c r="G12" s="35">
        <f>F12*$F$7</f>
        <v>0</v>
      </c>
      <c r="H12" s="34">
        <v>0</v>
      </c>
      <c r="I12" s="35">
        <f>H12*$H$7</f>
        <v>0</v>
      </c>
      <c r="J12" s="34">
        <v>0</v>
      </c>
      <c r="K12" s="35">
        <f>J12*$H$7</f>
        <v>0</v>
      </c>
      <c r="L12" s="161">
        <f t="shared" ref="L12:L15" si="0">SUM(C12,E12,G12,I12,K12)</f>
        <v>0</v>
      </c>
      <c r="M12" s="36"/>
      <c r="N12" s="34"/>
      <c r="O12" s="37">
        <v>0</v>
      </c>
      <c r="P12" s="38">
        <v>0</v>
      </c>
      <c r="Q12" s="160">
        <f>O12*P12</f>
        <v>0</v>
      </c>
      <c r="R12" s="40">
        <f t="shared" ref="R12:R15" si="1">SUM(L12,Q12)</f>
        <v>0</v>
      </c>
    </row>
    <row r="13" spans="1:20" x14ac:dyDescent="0.25">
      <c r="A13" s="33" t="s">
        <v>85</v>
      </c>
      <c r="B13" s="34">
        <v>0</v>
      </c>
      <c r="C13" s="35">
        <f>B13*$B$7</f>
        <v>0</v>
      </c>
      <c r="D13" s="34">
        <v>0</v>
      </c>
      <c r="E13" s="35">
        <f>D13*$D$7</f>
        <v>0</v>
      </c>
      <c r="F13" s="34">
        <v>0</v>
      </c>
      <c r="G13" s="35">
        <f>F13*$F$7</f>
        <v>0</v>
      </c>
      <c r="H13" s="34">
        <v>0</v>
      </c>
      <c r="I13" s="35">
        <f>H13*$H$7</f>
        <v>0</v>
      </c>
      <c r="J13" s="34">
        <v>0</v>
      </c>
      <c r="K13" s="35">
        <f>J13*$H$7</f>
        <v>0</v>
      </c>
      <c r="L13" s="161">
        <f t="shared" si="0"/>
        <v>0</v>
      </c>
      <c r="M13" s="41"/>
      <c r="N13" s="42"/>
      <c r="O13" s="37">
        <v>0</v>
      </c>
      <c r="P13" s="38">
        <v>0</v>
      </c>
      <c r="Q13" s="160">
        <f>O13*P13</f>
        <v>0</v>
      </c>
      <c r="R13" s="40">
        <f t="shared" si="1"/>
        <v>0</v>
      </c>
    </row>
    <row r="14" spans="1:20" ht="14.95" customHeight="1" x14ac:dyDescent="0.25">
      <c r="A14" s="33" t="s">
        <v>86</v>
      </c>
      <c r="B14" s="34">
        <v>0</v>
      </c>
      <c r="C14" s="35">
        <f>B14*$B$7</f>
        <v>0</v>
      </c>
      <c r="D14" s="34">
        <v>0</v>
      </c>
      <c r="E14" s="35">
        <f>D14*$D$7</f>
        <v>0</v>
      </c>
      <c r="F14" s="34">
        <v>0</v>
      </c>
      <c r="G14" s="35">
        <f>F14*$F$7</f>
        <v>0</v>
      </c>
      <c r="H14" s="34">
        <v>0</v>
      </c>
      <c r="I14" s="35">
        <f>H14*$H$7</f>
        <v>0</v>
      </c>
      <c r="J14" s="34">
        <v>0</v>
      </c>
      <c r="K14" s="35">
        <f>J14*$H$7</f>
        <v>0</v>
      </c>
      <c r="L14" s="161">
        <f t="shared" si="0"/>
        <v>0</v>
      </c>
      <c r="M14" s="36"/>
      <c r="N14" s="34"/>
      <c r="O14" s="37">
        <v>0</v>
      </c>
      <c r="P14" s="38">
        <v>0</v>
      </c>
      <c r="Q14" s="160">
        <f>O14*P14</f>
        <v>0</v>
      </c>
      <c r="R14" s="40">
        <f t="shared" si="1"/>
        <v>0</v>
      </c>
    </row>
    <row r="15" spans="1:20" ht="14.95" customHeight="1" x14ac:dyDescent="0.25">
      <c r="A15" s="33" t="s">
        <v>87</v>
      </c>
      <c r="B15" s="34">
        <v>0</v>
      </c>
      <c r="C15" s="35">
        <f>B15*$B$7</f>
        <v>0</v>
      </c>
      <c r="D15" s="34">
        <v>0</v>
      </c>
      <c r="E15" s="35">
        <f>D15*$D$7</f>
        <v>0</v>
      </c>
      <c r="F15" s="34">
        <v>0</v>
      </c>
      <c r="G15" s="35">
        <f>F15*$F$7</f>
        <v>0</v>
      </c>
      <c r="H15" s="34">
        <v>0</v>
      </c>
      <c r="I15" s="35">
        <f>H15*$H$7</f>
        <v>0</v>
      </c>
      <c r="J15" s="34">
        <v>0</v>
      </c>
      <c r="K15" s="35">
        <f>J15*$H$7</f>
        <v>0</v>
      </c>
      <c r="L15" s="161">
        <f t="shared" si="0"/>
        <v>0</v>
      </c>
      <c r="M15" s="41"/>
      <c r="N15" s="42"/>
      <c r="O15" s="37">
        <v>0</v>
      </c>
      <c r="P15" s="38">
        <v>0</v>
      </c>
      <c r="Q15" s="160">
        <f>O15*P15</f>
        <v>0</v>
      </c>
      <c r="R15" s="40">
        <f t="shared" si="1"/>
        <v>0</v>
      </c>
    </row>
    <row r="16" spans="1:20" ht="14.95" customHeight="1" x14ac:dyDescent="0.25">
      <c r="A16" s="43" t="s">
        <v>88</v>
      </c>
      <c r="B16" s="44"/>
      <c r="C16" s="45"/>
      <c r="D16" s="44"/>
      <c r="E16" s="45"/>
      <c r="F16" s="44"/>
      <c r="G16" s="45"/>
      <c r="H16" s="44"/>
      <c r="I16" s="45"/>
      <c r="J16" s="44"/>
      <c r="K16" s="45"/>
      <c r="L16" s="45"/>
      <c r="M16" s="45"/>
      <c r="N16" s="44"/>
      <c r="O16" s="46"/>
      <c r="P16" s="47"/>
      <c r="Q16" s="48"/>
      <c r="R16" s="49"/>
    </row>
    <row r="17" spans="1:18" ht="14.95" customHeight="1" x14ac:dyDescent="0.25">
      <c r="A17" s="50" t="s">
        <v>89</v>
      </c>
      <c r="B17" s="52"/>
      <c r="C17" s="53"/>
      <c r="D17" s="52"/>
      <c r="E17" s="53"/>
      <c r="F17" s="52"/>
      <c r="G17" s="53"/>
      <c r="H17" s="52"/>
      <c r="I17" s="53"/>
      <c r="J17" s="52"/>
      <c r="K17" s="53"/>
      <c r="L17" s="53"/>
      <c r="M17" s="53"/>
      <c r="N17" s="52"/>
      <c r="O17" s="54"/>
      <c r="P17" s="55"/>
      <c r="Q17" s="39"/>
      <c r="R17" s="56">
        <f>SUM(R11:R15)</f>
        <v>0</v>
      </c>
    </row>
    <row r="18" spans="1:18" x14ac:dyDescent="0.25">
      <c r="A18" s="28" t="s">
        <v>90</v>
      </c>
      <c r="B18" s="29"/>
      <c r="C18" s="29"/>
      <c r="D18" s="29"/>
      <c r="E18" s="29"/>
      <c r="F18" s="29"/>
      <c r="G18" s="29"/>
      <c r="H18" s="29"/>
      <c r="I18" s="29"/>
      <c r="J18" s="29"/>
      <c r="K18" s="29"/>
      <c r="L18" s="29"/>
      <c r="M18" s="29"/>
      <c r="N18" s="57"/>
      <c r="O18" s="57"/>
      <c r="P18" s="57"/>
      <c r="Q18" s="58"/>
      <c r="R18" s="59"/>
    </row>
    <row r="19" spans="1:18" ht="14.95" customHeight="1" x14ac:dyDescent="0.25">
      <c r="A19" s="33" t="s">
        <v>91</v>
      </c>
      <c r="B19" s="34">
        <v>0</v>
      </c>
      <c r="C19" s="35">
        <f>B19*$B$7</f>
        <v>0</v>
      </c>
      <c r="D19" s="34">
        <v>0</v>
      </c>
      <c r="E19" s="35">
        <f>D19*$D$7</f>
        <v>0</v>
      </c>
      <c r="F19" s="34">
        <v>0</v>
      </c>
      <c r="G19" s="35">
        <f>F19*$F$7</f>
        <v>0</v>
      </c>
      <c r="H19" s="34">
        <v>0</v>
      </c>
      <c r="I19" s="35">
        <f>H19*$H$7</f>
        <v>0</v>
      </c>
      <c r="J19" s="34">
        <v>0</v>
      </c>
      <c r="K19" s="35">
        <f>J19*$H$7</f>
        <v>0</v>
      </c>
      <c r="L19" s="161">
        <f>SUM(C19,E19,G19,I19,K19)</f>
        <v>0</v>
      </c>
      <c r="M19" s="36"/>
      <c r="N19" s="34"/>
      <c r="O19" s="37">
        <v>0</v>
      </c>
      <c r="P19" s="38">
        <v>0</v>
      </c>
      <c r="Q19" s="160">
        <f>O19*P19</f>
        <v>0</v>
      </c>
      <c r="R19" s="40">
        <f>SUM(L19,Q19)</f>
        <v>0</v>
      </c>
    </row>
    <row r="20" spans="1:18" ht="14.95" customHeight="1" x14ac:dyDescent="0.25">
      <c r="A20" s="33" t="s">
        <v>92</v>
      </c>
      <c r="B20" s="34">
        <v>0</v>
      </c>
      <c r="C20" s="35">
        <f>B20*$B$7</f>
        <v>0</v>
      </c>
      <c r="D20" s="34">
        <v>0</v>
      </c>
      <c r="E20" s="35">
        <f>D20*$D$7</f>
        <v>0</v>
      </c>
      <c r="F20" s="34">
        <v>0</v>
      </c>
      <c r="G20" s="35">
        <f>F20*$F$7</f>
        <v>0</v>
      </c>
      <c r="H20" s="34">
        <v>0</v>
      </c>
      <c r="I20" s="35">
        <f>H20*$H$7</f>
        <v>0</v>
      </c>
      <c r="J20" s="34">
        <v>0</v>
      </c>
      <c r="K20" s="35">
        <f>J20*$H$7</f>
        <v>0</v>
      </c>
      <c r="L20" s="161">
        <f t="shared" ref="L20:L23" si="2">SUM(C20,E20,G20,I20,K20)</f>
        <v>0</v>
      </c>
      <c r="M20" s="36"/>
      <c r="N20" s="34"/>
      <c r="O20" s="37">
        <v>0</v>
      </c>
      <c r="P20" s="38">
        <v>0</v>
      </c>
      <c r="Q20" s="160">
        <f>O20*P20</f>
        <v>0</v>
      </c>
      <c r="R20" s="40">
        <f t="shared" ref="R20:R23" si="3">SUM(L20,Q20)</f>
        <v>0</v>
      </c>
    </row>
    <row r="21" spans="1:18" ht="14.95" customHeight="1" x14ac:dyDescent="0.25">
      <c r="A21" s="33" t="s">
        <v>93</v>
      </c>
      <c r="B21" s="34">
        <v>0</v>
      </c>
      <c r="C21" s="35">
        <f>B21*$B$7</f>
        <v>0</v>
      </c>
      <c r="D21" s="34">
        <v>0</v>
      </c>
      <c r="E21" s="35">
        <f>D21*$D$7</f>
        <v>0</v>
      </c>
      <c r="F21" s="34">
        <v>0</v>
      </c>
      <c r="G21" s="35">
        <f>F21*$F$7</f>
        <v>0</v>
      </c>
      <c r="H21" s="34">
        <v>0</v>
      </c>
      <c r="I21" s="35">
        <f>H21*$H$7</f>
        <v>0</v>
      </c>
      <c r="J21" s="34">
        <v>0</v>
      </c>
      <c r="K21" s="35">
        <f>J21*$H$7</f>
        <v>0</v>
      </c>
      <c r="L21" s="161">
        <f t="shared" si="2"/>
        <v>0</v>
      </c>
      <c r="M21" s="36"/>
      <c r="N21" s="34"/>
      <c r="O21" s="37">
        <v>0</v>
      </c>
      <c r="P21" s="38">
        <v>0</v>
      </c>
      <c r="Q21" s="160">
        <f>O21*P21</f>
        <v>0</v>
      </c>
      <c r="R21" s="40">
        <f t="shared" si="3"/>
        <v>0</v>
      </c>
    </row>
    <row r="22" spans="1:18" ht="14.95" customHeight="1" x14ac:dyDescent="0.25">
      <c r="A22" s="33" t="s">
        <v>94</v>
      </c>
      <c r="B22" s="34">
        <v>0</v>
      </c>
      <c r="C22" s="35">
        <f>B22*$B$7</f>
        <v>0</v>
      </c>
      <c r="D22" s="34">
        <v>0</v>
      </c>
      <c r="E22" s="35">
        <f>D22*$D$7</f>
        <v>0</v>
      </c>
      <c r="F22" s="34">
        <v>0</v>
      </c>
      <c r="G22" s="35">
        <f>F22*$F$7</f>
        <v>0</v>
      </c>
      <c r="H22" s="34">
        <v>0</v>
      </c>
      <c r="I22" s="35">
        <f>H22*$H$7</f>
        <v>0</v>
      </c>
      <c r="J22" s="34">
        <v>0</v>
      </c>
      <c r="K22" s="35">
        <f>J22*$H$7</f>
        <v>0</v>
      </c>
      <c r="L22" s="161">
        <f t="shared" si="2"/>
        <v>0</v>
      </c>
      <c r="M22" s="36"/>
      <c r="N22" s="34"/>
      <c r="O22" s="37">
        <v>0</v>
      </c>
      <c r="P22" s="38">
        <v>0</v>
      </c>
      <c r="Q22" s="160">
        <f>O22*P22</f>
        <v>0</v>
      </c>
      <c r="R22" s="40">
        <f t="shared" si="3"/>
        <v>0</v>
      </c>
    </row>
    <row r="23" spans="1:18" ht="14.95" customHeight="1" x14ac:dyDescent="0.25">
      <c r="A23" s="33" t="s">
        <v>95</v>
      </c>
      <c r="B23" s="34">
        <v>0</v>
      </c>
      <c r="C23" s="35">
        <f>B23*$B$7</f>
        <v>0</v>
      </c>
      <c r="D23" s="34">
        <v>0</v>
      </c>
      <c r="E23" s="35">
        <f>D23*$D$7</f>
        <v>0</v>
      </c>
      <c r="F23" s="34">
        <v>0</v>
      </c>
      <c r="G23" s="35">
        <f>F23*$F$7</f>
        <v>0</v>
      </c>
      <c r="H23" s="34">
        <v>0</v>
      </c>
      <c r="I23" s="35">
        <f>H23*$H$7</f>
        <v>0</v>
      </c>
      <c r="J23" s="34">
        <v>0</v>
      </c>
      <c r="K23" s="35">
        <f>J23*$H$7</f>
        <v>0</v>
      </c>
      <c r="L23" s="161">
        <f t="shared" si="2"/>
        <v>0</v>
      </c>
      <c r="M23" s="36"/>
      <c r="N23" s="34"/>
      <c r="O23" s="37">
        <v>0</v>
      </c>
      <c r="P23" s="38">
        <v>0</v>
      </c>
      <c r="Q23" s="160">
        <f>O23*P23</f>
        <v>0</v>
      </c>
      <c r="R23" s="40">
        <f t="shared" si="3"/>
        <v>0</v>
      </c>
    </row>
    <row r="24" spans="1:18" ht="14.95" customHeight="1" x14ac:dyDescent="0.25">
      <c r="A24" s="43" t="s">
        <v>88</v>
      </c>
      <c r="B24" s="44"/>
      <c r="C24" s="45"/>
      <c r="D24" s="44"/>
      <c r="E24" s="45"/>
      <c r="F24" s="44"/>
      <c r="G24" s="45"/>
      <c r="H24" s="44"/>
      <c r="I24" s="45"/>
      <c r="J24" s="44"/>
      <c r="K24" s="45"/>
      <c r="L24" s="45"/>
      <c r="M24" s="45"/>
      <c r="N24" s="44"/>
      <c r="O24" s="46"/>
      <c r="P24" s="47"/>
      <c r="Q24" s="48"/>
      <c r="R24" s="49"/>
    </row>
    <row r="25" spans="1:18" ht="14.95" customHeight="1" x14ac:dyDescent="0.25">
      <c r="A25" s="50" t="s">
        <v>96</v>
      </c>
      <c r="B25" s="60"/>
      <c r="C25" s="60"/>
      <c r="D25" s="60"/>
      <c r="E25" s="60"/>
      <c r="F25" s="60"/>
      <c r="G25" s="60"/>
      <c r="H25" s="61"/>
      <c r="I25" s="61"/>
      <c r="J25" s="61"/>
      <c r="K25" s="61"/>
      <c r="L25" s="61"/>
      <c r="M25" s="61"/>
      <c r="N25" s="62"/>
      <c r="O25" s="62"/>
      <c r="P25" s="63"/>
      <c r="Q25" s="64"/>
      <c r="R25" s="56">
        <f>SUM(R19:R23)</f>
        <v>0</v>
      </c>
    </row>
    <row r="26" spans="1:18" x14ac:dyDescent="0.25">
      <c r="A26" s="28" t="s">
        <v>97</v>
      </c>
      <c r="B26" s="29"/>
      <c r="C26" s="29"/>
      <c r="D26" s="29"/>
      <c r="E26" s="29"/>
      <c r="F26" s="29"/>
      <c r="G26" s="29"/>
      <c r="H26" s="29"/>
      <c r="I26" s="29"/>
      <c r="J26" s="29"/>
      <c r="K26" s="29"/>
      <c r="L26" s="29"/>
      <c r="M26" s="29"/>
      <c r="N26" s="65"/>
      <c r="O26" s="65"/>
      <c r="P26" s="65"/>
      <c r="Q26" s="66"/>
      <c r="R26" s="67"/>
    </row>
    <row r="27" spans="1:18" ht="14.95" customHeight="1" x14ac:dyDescent="0.25">
      <c r="A27" s="68" t="s">
        <v>98</v>
      </c>
      <c r="B27" s="34">
        <v>0</v>
      </c>
      <c r="C27" s="35">
        <f>B27*$B$7</f>
        <v>0</v>
      </c>
      <c r="D27" s="34">
        <v>0</v>
      </c>
      <c r="E27" s="35">
        <f>D27*$D$7</f>
        <v>0</v>
      </c>
      <c r="F27" s="34">
        <v>0</v>
      </c>
      <c r="G27" s="35">
        <f>F27*$F$7</f>
        <v>0</v>
      </c>
      <c r="H27" s="34">
        <v>0</v>
      </c>
      <c r="I27" s="35">
        <f>H27*$H$7</f>
        <v>0</v>
      </c>
      <c r="J27" s="34">
        <v>0</v>
      </c>
      <c r="K27" s="35">
        <f>J27*$H$7</f>
        <v>0</v>
      </c>
      <c r="L27" s="161">
        <f>SUM(C27,E27,G27,I27,K27)</f>
        <v>0</v>
      </c>
      <c r="M27" s="36"/>
      <c r="N27" s="34"/>
      <c r="O27" s="37">
        <v>0</v>
      </c>
      <c r="P27" s="38">
        <v>0</v>
      </c>
      <c r="Q27" s="160">
        <f>O27*P27</f>
        <v>0</v>
      </c>
      <c r="R27" s="40">
        <f>SUM(L27,Q27)</f>
        <v>0</v>
      </c>
    </row>
    <row r="28" spans="1:18" ht="14.95" customHeight="1" x14ac:dyDescent="0.25">
      <c r="A28" s="68" t="s">
        <v>99</v>
      </c>
      <c r="B28" s="34">
        <v>0</v>
      </c>
      <c r="C28" s="35">
        <f>B28*$B$7</f>
        <v>0</v>
      </c>
      <c r="D28" s="34">
        <v>0</v>
      </c>
      <c r="E28" s="35">
        <f>D28*$D$7</f>
        <v>0</v>
      </c>
      <c r="F28" s="34">
        <v>0</v>
      </c>
      <c r="G28" s="35">
        <f>F28*$F$7</f>
        <v>0</v>
      </c>
      <c r="H28" s="34">
        <v>0</v>
      </c>
      <c r="I28" s="35">
        <f>H28*$H$7</f>
        <v>0</v>
      </c>
      <c r="J28" s="34">
        <v>0</v>
      </c>
      <c r="K28" s="35">
        <f>J28*$H$7</f>
        <v>0</v>
      </c>
      <c r="L28" s="161">
        <f t="shared" ref="L28:L31" si="4">SUM(C28,E28,G28,I28,K28)</f>
        <v>0</v>
      </c>
      <c r="M28" s="36"/>
      <c r="N28" s="34"/>
      <c r="O28" s="37">
        <v>0</v>
      </c>
      <c r="P28" s="38">
        <v>0</v>
      </c>
      <c r="Q28" s="160">
        <f>O28*P28</f>
        <v>0</v>
      </c>
      <c r="R28" s="40">
        <f t="shared" ref="R28:R31" si="5">SUM(L28,Q28)</f>
        <v>0</v>
      </c>
    </row>
    <row r="29" spans="1:18" ht="14.95" customHeight="1" x14ac:dyDescent="0.25">
      <c r="A29" s="68" t="s">
        <v>100</v>
      </c>
      <c r="B29" s="34">
        <v>0</v>
      </c>
      <c r="C29" s="35">
        <f>B29*$B$7</f>
        <v>0</v>
      </c>
      <c r="D29" s="34">
        <v>0</v>
      </c>
      <c r="E29" s="35">
        <f>D29*$D$7</f>
        <v>0</v>
      </c>
      <c r="F29" s="34">
        <v>0</v>
      </c>
      <c r="G29" s="35">
        <f>F29*$F$7</f>
        <v>0</v>
      </c>
      <c r="H29" s="34">
        <v>0</v>
      </c>
      <c r="I29" s="35">
        <f>H29*$H$7</f>
        <v>0</v>
      </c>
      <c r="J29" s="34">
        <v>0</v>
      </c>
      <c r="K29" s="35">
        <f>J29*$H$7</f>
        <v>0</v>
      </c>
      <c r="L29" s="161">
        <f t="shared" si="4"/>
        <v>0</v>
      </c>
      <c r="M29" s="36"/>
      <c r="N29" s="34"/>
      <c r="O29" s="37">
        <v>0</v>
      </c>
      <c r="P29" s="38">
        <v>0</v>
      </c>
      <c r="Q29" s="160">
        <f>O29*P29</f>
        <v>0</v>
      </c>
      <c r="R29" s="40">
        <f t="shared" si="5"/>
        <v>0</v>
      </c>
    </row>
    <row r="30" spans="1:18" ht="14.95" customHeight="1" x14ac:dyDescent="0.25">
      <c r="A30" s="68" t="s">
        <v>101</v>
      </c>
      <c r="B30" s="34">
        <v>0</v>
      </c>
      <c r="C30" s="35">
        <f>B30*$B$7</f>
        <v>0</v>
      </c>
      <c r="D30" s="34">
        <v>0</v>
      </c>
      <c r="E30" s="35">
        <f>D30*$D$7</f>
        <v>0</v>
      </c>
      <c r="F30" s="34">
        <v>0</v>
      </c>
      <c r="G30" s="35">
        <f>F30*$F$7</f>
        <v>0</v>
      </c>
      <c r="H30" s="34">
        <v>0</v>
      </c>
      <c r="I30" s="35">
        <f>H30*$H$7</f>
        <v>0</v>
      </c>
      <c r="J30" s="34">
        <v>0</v>
      </c>
      <c r="K30" s="35">
        <f>J30*$H$7</f>
        <v>0</v>
      </c>
      <c r="L30" s="161">
        <f t="shared" si="4"/>
        <v>0</v>
      </c>
      <c r="M30" s="36"/>
      <c r="N30" s="34"/>
      <c r="O30" s="37">
        <v>0</v>
      </c>
      <c r="P30" s="38">
        <v>0</v>
      </c>
      <c r="Q30" s="160">
        <f>O30*P30</f>
        <v>0</v>
      </c>
      <c r="R30" s="40">
        <f t="shared" si="5"/>
        <v>0</v>
      </c>
    </row>
    <row r="31" spans="1:18" ht="14.95" customHeight="1" x14ac:dyDescent="0.25">
      <c r="A31" s="68" t="s">
        <v>102</v>
      </c>
      <c r="B31" s="34">
        <v>0</v>
      </c>
      <c r="C31" s="35">
        <f>B31*$B$7</f>
        <v>0</v>
      </c>
      <c r="D31" s="34">
        <v>0</v>
      </c>
      <c r="E31" s="35">
        <f>D31*$D$7</f>
        <v>0</v>
      </c>
      <c r="F31" s="34">
        <v>0</v>
      </c>
      <c r="G31" s="35">
        <f>F31*$F$7</f>
        <v>0</v>
      </c>
      <c r="H31" s="34">
        <v>0</v>
      </c>
      <c r="I31" s="35">
        <f>H31*$H$7</f>
        <v>0</v>
      </c>
      <c r="J31" s="34">
        <v>0</v>
      </c>
      <c r="K31" s="35">
        <f>J31*$H$7</f>
        <v>0</v>
      </c>
      <c r="L31" s="161">
        <f t="shared" si="4"/>
        <v>0</v>
      </c>
      <c r="M31" s="36"/>
      <c r="N31" s="34"/>
      <c r="O31" s="37">
        <v>0</v>
      </c>
      <c r="P31" s="38">
        <v>0</v>
      </c>
      <c r="Q31" s="160">
        <f>O31*P31</f>
        <v>0</v>
      </c>
      <c r="R31" s="40">
        <f t="shared" si="5"/>
        <v>0</v>
      </c>
    </row>
    <row r="32" spans="1:18" ht="14.95" customHeight="1" x14ac:dyDescent="0.25">
      <c r="A32" s="43" t="s">
        <v>88</v>
      </c>
      <c r="B32" s="44"/>
      <c r="C32" s="45"/>
      <c r="D32" s="44"/>
      <c r="E32" s="45"/>
      <c r="F32" s="44"/>
      <c r="G32" s="45"/>
      <c r="H32" s="44"/>
      <c r="I32" s="45"/>
      <c r="J32" s="44"/>
      <c r="K32" s="45"/>
      <c r="L32" s="45"/>
      <c r="M32" s="45"/>
      <c r="N32" s="44"/>
      <c r="O32" s="46"/>
      <c r="P32" s="47"/>
      <c r="Q32" s="48"/>
      <c r="R32" s="49"/>
    </row>
    <row r="33" spans="1:18" ht="14.95" customHeight="1" x14ac:dyDescent="0.25">
      <c r="A33" s="50" t="s">
        <v>103</v>
      </c>
      <c r="B33" s="60"/>
      <c r="C33" s="60"/>
      <c r="D33" s="60"/>
      <c r="E33" s="60"/>
      <c r="F33" s="60"/>
      <c r="G33" s="60"/>
      <c r="H33" s="61"/>
      <c r="I33" s="61"/>
      <c r="J33" s="61"/>
      <c r="K33" s="61"/>
      <c r="L33" s="61"/>
      <c r="M33" s="61"/>
      <c r="N33" s="62"/>
      <c r="O33" s="62"/>
      <c r="P33" s="63"/>
      <c r="Q33" s="64"/>
      <c r="R33" s="56">
        <f>SUM(R27:R31)</f>
        <v>0</v>
      </c>
    </row>
    <row r="34" spans="1:18" x14ac:dyDescent="0.25">
      <c r="A34" s="28" t="s">
        <v>226</v>
      </c>
      <c r="B34" s="29"/>
      <c r="C34" s="29"/>
      <c r="D34" s="29"/>
      <c r="E34" s="29"/>
      <c r="F34" s="29"/>
      <c r="G34" s="29"/>
      <c r="H34" s="29"/>
      <c r="I34" s="29"/>
      <c r="J34" s="29"/>
      <c r="K34" s="29"/>
      <c r="L34" s="29"/>
      <c r="M34" s="29"/>
      <c r="N34" s="65"/>
      <c r="O34" s="65"/>
      <c r="P34" s="65"/>
      <c r="Q34" s="66"/>
      <c r="R34" s="67"/>
    </row>
    <row r="35" spans="1:18" ht="14.95" customHeight="1" x14ac:dyDescent="0.25">
      <c r="A35" s="68" t="s">
        <v>227</v>
      </c>
      <c r="B35" s="34">
        <v>0</v>
      </c>
      <c r="C35" s="35">
        <f>B35*$B$7</f>
        <v>0</v>
      </c>
      <c r="D35" s="34">
        <v>0</v>
      </c>
      <c r="E35" s="35">
        <f>D35*$D$7</f>
        <v>0</v>
      </c>
      <c r="F35" s="34">
        <v>0</v>
      </c>
      <c r="G35" s="35">
        <f>F35*$F$7</f>
        <v>0</v>
      </c>
      <c r="H35" s="34">
        <v>0</v>
      </c>
      <c r="I35" s="35">
        <f>H35*$H$7</f>
        <v>0</v>
      </c>
      <c r="J35" s="34">
        <v>0</v>
      </c>
      <c r="K35" s="35">
        <f>J35*$H$7</f>
        <v>0</v>
      </c>
      <c r="L35" s="161">
        <f>SUM(C35,E35,G35,I35,K35)</f>
        <v>0</v>
      </c>
      <c r="M35" s="36"/>
      <c r="N35" s="34"/>
      <c r="O35" s="37">
        <v>0</v>
      </c>
      <c r="P35" s="38">
        <v>0</v>
      </c>
      <c r="Q35" s="160">
        <f>O35*P35</f>
        <v>0</v>
      </c>
      <c r="R35" s="40">
        <f>SUM(L35,Q35)</f>
        <v>0</v>
      </c>
    </row>
    <row r="36" spans="1:18" ht="14.95" customHeight="1" x14ac:dyDescent="0.25">
      <c r="A36" s="68" t="s">
        <v>228</v>
      </c>
      <c r="B36" s="34">
        <v>0</v>
      </c>
      <c r="C36" s="35">
        <f>B36*$B$7</f>
        <v>0</v>
      </c>
      <c r="D36" s="34">
        <v>0</v>
      </c>
      <c r="E36" s="35">
        <f>D36*$D$7</f>
        <v>0</v>
      </c>
      <c r="F36" s="34">
        <v>0</v>
      </c>
      <c r="G36" s="35">
        <f>F36*$F$7</f>
        <v>0</v>
      </c>
      <c r="H36" s="34">
        <v>0</v>
      </c>
      <c r="I36" s="35">
        <f>H36*$H$7</f>
        <v>0</v>
      </c>
      <c r="J36" s="34">
        <v>0</v>
      </c>
      <c r="K36" s="35">
        <f>J36*$H$7</f>
        <v>0</v>
      </c>
      <c r="L36" s="161">
        <f t="shared" ref="L36:L39" si="6">SUM(C36,E36,G36,I36,K36)</f>
        <v>0</v>
      </c>
      <c r="M36" s="36"/>
      <c r="N36" s="34"/>
      <c r="O36" s="37">
        <v>0</v>
      </c>
      <c r="P36" s="38">
        <v>0</v>
      </c>
      <c r="Q36" s="160">
        <f>O36*P36</f>
        <v>0</v>
      </c>
      <c r="R36" s="40">
        <f t="shared" ref="R36:R39" si="7">SUM(L36,Q36)</f>
        <v>0</v>
      </c>
    </row>
    <row r="37" spans="1:18" ht="14.95" customHeight="1" x14ac:dyDescent="0.25">
      <c r="A37" s="68" t="s">
        <v>229</v>
      </c>
      <c r="B37" s="34">
        <v>0</v>
      </c>
      <c r="C37" s="35">
        <f>B37*$B$7</f>
        <v>0</v>
      </c>
      <c r="D37" s="34">
        <v>0</v>
      </c>
      <c r="E37" s="35">
        <f>D37*$D$7</f>
        <v>0</v>
      </c>
      <c r="F37" s="34">
        <v>0</v>
      </c>
      <c r="G37" s="35">
        <f>F37*$F$7</f>
        <v>0</v>
      </c>
      <c r="H37" s="34">
        <v>0</v>
      </c>
      <c r="I37" s="35">
        <f>H37*$H$7</f>
        <v>0</v>
      </c>
      <c r="J37" s="34">
        <v>0</v>
      </c>
      <c r="K37" s="35">
        <f>J37*$H$7</f>
        <v>0</v>
      </c>
      <c r="L37" s="161">
        <f t="shared" si="6"/>
        <v>0</v>
      </c>
      <c r="M37" s="36"/>
      <c r="N37" s="34"/>
      <c r="O37" s="37">
        <v>0</v>
      </c>
      <c r="P37" s="38">
        <v>0</v>
      </c>
      <c r="Q37" s="160">
        <f>O37*P37</f>
        <v>0</v>
      </c>
      <c r="R37" s="40">
        <f t="shared" si="7"/>
        <v>0</v>
      </c>
    </row>
    <row r="38" spans="1:18" ht="14.95" customHeight="1" x14ac:dyDescent="0.25">
      <c r="A38" s="68" t="s">
        <v>230</v>
      </c>
      <c r="B38" s="34">
        <v>0</v>
      </c>
      <c r="C38" s="35">
        <f>B38*$B$7</f>
        <v>0</v>
      </c>
      <c r="D38" s="34">
        <v>0</v>
      </c>
      <c r="E38" s="35">
        <f>D38*$D$7</f>
        <v>0</v>
      </c>
      <c r="F38" s="34">
        <v>0</v>
      </c>
      <c r="G38" s="35">
        <f>F38*$F$7</f>
        <v>0</v>
      </c>
      <c r="H38" s="34">
        <v>0</v>
      </c>
      <c r="I38" s="35">
        <f>H38*$H$7</f>
        <v>0</v>
      </c>
      <c r="J38" s="34">
        <v>0</v>
      </c>
      <c r="K38" s="35">
        <f>J38*$H$7</f>
        <v>0</v>
      </c>
      <c r="L38" s="161">
        <f t="shared" si="6"/>
        <v>0</v>
      </c>
      <c r="M38" s="36"/>
      <c r="N38" s="34"/>
      <c r="O38" s="37">
        <v>0</v>
      </c>
      <c r="P38" s="38">
        <v>0</v>
      </c>
      <c r="Q38" s="160">
        <f>O38*P38</f>
        <v>0</v>
      </c>
      <c r="R38" s="40">
        <f t="shared" si="7"/>
        <v>0</v>
      </c>
    </row>
    <row r="39" spans="1:18" ht="14.95" customHeight="1" x14ac:dyDescent="0.25">
      <c r="A39" s="68" t="s">
        <v>231</v>
      </c>
      <c r="B39" s="34">
        <v>0</v>
      </c>
      <c r="C39" s="35">
        <f>B39*$B$7</f>
        <v>0</v>
      </c>
      <c r="D39" s="34">
        <v>0</v>
      </c>
      <c r="E39" s="35">
        <f>D39*$D$7</f>
        <v>0</v>
      </c>
      <c r="F39" s="34">
        <v>0</v>
      </c>
      <c r="G39" s="35">
        <f>F39*$F$7</f>
        <v>0</v>
      </c>
      <c r="H39" s="34">
        <v>0</v>
      </c>
      <c r="I39" s="35">
        <f>H39*$H$7</f>
        <v>0</v>
      </c>
      <c r="J39" s="34">
        <v>0</v>
      </c>
      <c r="K39" s="35">
        <f>J39*$H$7</f>
        <v>0</v>
      </c>
      <c r="L39" s="161">
        <f t="shared" si="6"/>
        <v>0</v>
      </c>
      <c r="M39" s="36"/>
      <c r="N39" s="34"/>
      <c r="O39" s="37">
        <v>0</v>
      </c>
      <c r="P39" s="38">
        <v>0</v>
      </c>
      <c r="Q39" s="160">
        <f>O39*P39</f>
        <v>0</v>
      </c>
      <c r="R39" s="40">
        <f t="shared" si="7"/>
        <v>0</v>
      </c>
    </row>
    <row r="40" spans="1:18" ht="14.95" customHeight="1" x14ac:dyDescent="0.25">
      <c r="A40" s="43" t="s">
        <v>88</v>
      </c>
      <c r="B40" s="44"/>
      <c r="C40" s="45"/>
      <c r="D40" s="44"/>
      <c r="E40" s="45"/>
      <c r="F40" s="44"/>
      <c r="G40" s="45"/>
      <c r="H40" s="44"/>
      <c r="I40" s="45"/>
      <c r="J40" s="44"/>
      <c r="K40" s="45"/>
      <c r="L40" s="45"/>
      <c r="M40" s="45"/>
      <c r="N40" s="44"/>
      <c r="O40" s="46"/>
      <c r="P40" s="47"/>
      <c r="Q40" s="48"/>
      <c r="R40" s="49"/>
    </row>
    <row r="41" spans="1:18" ht="14.95" customHeight="1" x14ac:dyDescent="0.25">
      <c r="A41" s="69" t="s">
        <v>232</v>
      </c>
      <c r="B41" s="70"/>
      <c r="C41" s="70"/>
      <c r="D41" s="70"/>
      <c r="E41" s="70"/>
      <c r="F41" s="70"/>
      <c r="G41" s="70"/>
      <c r="H41" s="71"/>
      <c r="I41" s="71"/>
      <c r="J41" s="71"/>
      <c r="K41" s="71"/>
      <c r="L41" s="71"/>
      <c r="M41" s="71"/>
      <c r="N41" s="72"/>
      <c r="O41" s="72"/>
      <c r="P41" s="73"/>
      <c r="Q41" s="74"/>
      <c r="R41" s="75">
        <f>SUM(R35:R40)</f>
        <v>0</v>
      </c>
    </row>
    <row r="42" spans="1:18" ht="14.95" customHeight="1" x14ac:dyDescent="0.25">
      <c r="A42" s="51" t="s">
        <v>104</v>
      </c>
      <c r="B42" s="76"/>
      <c r="C42" s="76"/>
      <c r="D42" s="76"/>
      <c r="E42" s="76"/>
      <c r="F42" s="76"/>
      <c r="G42" s="76"/>
      <c r="H42" s="77"/>
      <c r="I42" s="77"/>
      <c r="J42" s="77"/>
      <c r="K42" s="77"/>
      <c r="L42" s="77"/>
      <c r="M42" s="77"/>
      <c r="N42" s="78"/>
      <c r="O42" s="78"/>
      <c r="P42" s="79"/>
      <c r="Q42" s="80"/>
      <c r="R42" s="81">
        <f>SUM(R17,R25,R33,R41)</f>
        <v>0</v>
      </c>
    </row>
    <row r="43" spans="1:18" ht="33.799999999999997" customHeight="1" x14ac:dyDescent="0.25">
      <c r="A43" s="82" t="s">
        <v>167</v>
      </c>
      <c r="B43" s="83"/>
      <c r="C43" s="83"/>
      <c r="D43" s="83"/>
      <c r="E43" s="83"/>
      <c r="F43" s="83"/>
      <c r="G43" s="83"/>
      <c r="H43" s="84"/>
      <c r="I43" s="84"/>
      <c r="J43" s="84"/>
      <c r="K43" s="84"/>
      <c r="L43" s="84"/>
      <c r="M43" s="84"/>
      <c r="N43" s="85"/>
      <c r="O43" s="85"/>
      <c r="P43" s="86"/>
      <c r="Q43" s="87"/>
      <c r="R43" s="83"/>
    </row>
    <row r="44" spans="1:18" x14ac:dyDescent="0.25">
      <c r="A44" s="28" t="s">
        <v>106</v>
      </c>
      <c r="B44" s="29"/>
      <c r="C44" s="29"/>
      <c r="D44" s="29"/>
      <c r="E44" s="29"/>
      <c r="F44" s="29"/>
      <c r="G44" s="29"/>
      <c r="H44" s="29"/>
      <c r="I44" s="29"/>
      <c r="J44" s="29"/>
      <c r="K44" s="29"/>
      <c r="L44" s="29"/>
      <c r="M44" s="29"/>
      <c r="N44" s="65"/>
      <c r="O44" s="65"/>
      <c r="P44" s="65"/>
      <c r="Q44" s="66"/>
      <c r="R44" s="67"/>
    </row>
    <row r="45" spans="1:18" ht="14.95" customHeight="1" x14ac:dyDescent="0.25">
      <c r="A45" s="68" t="s">
        <v>107</v>
      </c>
      <c r="B45" s="34">
        <v>0</v>
      </c>
      <c r="C45" s="35">
        <f>B45*$B$7</f>
        <v>0</v>
      </c>
      <c r="D45" s="34">
        <v>0</v>
      </c>
      <c r="E45" s="35">
        <f>D45*$D$7</f>
        <v>0</v>
      </c>
      <c r="F45" s="34">
        <v>0</v>
      </c>
      <c r="G45" s="35">
        <f>F45*$F$7</f>
        <v>0</v>
      </c>
      <c r="H45" s="34">
        <v>0</v>
      </c>
      <c r="I45" s="35">
        <f>H45*$H$7</f>
        <v>0</v>
      </c>
      <c r="J45" s="34">
        <v>0</v>
      </c>
      <c r="K45" s="35">
        <f>J45*$H$7</f>
        <v>0</v>
      </c>
      <c r="L45" s="161">
        <f>SUM(C45,E45,G45,I45,K45)</f>
        <v>0</v>
      </c>
      <c r="M45" s="36"/>
      <c r="N45" s="34"/>
      <c r="O45" s="37">
        <v>0</v>
      </c>
      <c r="P45" s="38">
        <v>0</v>
      </c>
      <c r="Q45" s="160">
        <f>O45*P45</f>
        <v>0</v>
      </c>
      <c r="R45" s="40">
        <f>SUM(L45,Q45)</f>
        <v>0</v>
      </c>
    </row>
    <row r="46" spans="1:18" ht="14.95" customHeight="1" x14ac:dyDescent="0.25">
      <c r="A46" s="68" t="s">
        <v>108</v>
      </c>
      <c r="B46" s="34">
        <v>0</v>
      </c>
      <c r="C46" s="35">
        <f>B46*$B$7</f>
        <v>0</v>
      </c>
      <c r="D46" s="34">
        <v>0</v>
      </c>
      <c r="E46" s="35">
        <f>D46*$D$7</f>
        <v>0</v>
      </c>
      <c r="F46" s="34">
        <v>0</v>
      </c>
      <c r="G46" s="35">
        <f>F46*$F$7</f>
        <v>0</v>
      </c>
      <c r="H46" s="34">
        <v>0</v>
      </c>
      <c r="I46" s="35">
        <f>H46*$H$7</f>
        <v>0</v>
      </c>
      <c r="J46" s="34">
        <v>0</v>
      </c>
      <c r="K46" s="35">
        <f>J46*$H$7</f>
        <v>0</v>
      </c>
      <c r="L46" s="161">
        <f t="shared" ref="L46:L49" si="8">SUM(C46,E46,G46,I46,K46)</f>
        <v>0</v>
      </c>
      <c r="M46" s="36"/>
      <c r="N46" s="34"/>
      <c r="O46" s="37">
        <v>0</v>
      </c>
      <c r="P46" s="38">
        <v>0</v>
      </c>
      <c r="Q46" s="160">
        <f>O46*P46</f>
        <v>0</v>
      </c>
      <c r="R46" s="40">
        <f t="shared" ref="R46:R49" si="9">SUM(L46,Q46)</f>
        <v>0</v>
      </c>
    </row>
    <row r="47" spans="1:18" ht="14.95" customHeight="1" x14ac:dyDescent="0.25">
      <c r="A47" s="68" t="s">
        <v>109</v>
      </c>
      <c r="B47" s="34">
        <v>0</v>
      </c>
      <c r="C47" s="35">
        <f>B47*$B$7</f>
        <v>0</v>
      </c>
      <c r="D47" s="34">
        <v>0</v>
      </c>
      <c r="E47" s="35">
        <f>D47*$D$7</f>
        <v>0</v>
      </c>
      <c r="F47" s="34">
        <v>0</v>
      </c>
      <c r="G47" s="35">
        <f>F47*$F$7</f>
        <v>0</v>
      </c>
      <c r="H47" s="34">
        <v>0</v>
      </c>
      <c r="I47" s="35">
        <f>H47*$H$7</f>
        <v>0</v>
      </c>
      <c r="J47" s="34">
        <v>0</v>
      </c>
      <c r="K47" s="35">
        <f>J47*$H$7</f>
        <v>0</v>
      </c>
      <c r="L47" s="161">
        <f t="shared" si="8"/>
        <v>0</v>
      </c>
      <c r="M47" s="36"/>
      <c r="N47" s="34"/>
      <c r="O47" s="37">
        <v>0</v>
      </c>
      <c r="P47" s="38">
        <v>0</v>
      </c>
      <c r="Q47" s="160">
        <f>O47*P47</f>
        <v>0</v>
      </c>
      <c r="R47" s="40">
        <f t="shared" si="9"/>
        <v>0</v>
      </c>
    </row>
    <row r="48" spans="1:18" ht="14.95" customHeight="1" x14ac:dyDescent="0.25">
      <c r="A48" s="68" t="s">
        <v>110</v>
      </c>
      <c r="B48" s="34">
        <v>0</v>
      </c>
      <c r="C48" s="35">
        <f>B48*$B$7</f>
        <v>0</v>
      </c>
      <c r="D48" s="34">
        <v>0</v>
      </c>
      <c r="E48" s="35">
        <f>D48*$D$7</f>
        <v>0</v>
      </c>
      <c r="F48" s="34">
        <v>0</v>
      </c>
      <c r="G48" s="35">
        <f>F48*$F$7</f>
        <v>0</v>
      </c>
      <c r="H48" s="34">
        <v>0</v>
      </c>
      <c r="I48" s="35">
        <f>H48*$H$7</f>
        <v>0</v>
      </c>
      <c r="J48" s="34">
        <v>0</v>
      </c>
      <c r="K48" s="35">
        <f>J48*$H$7</f>
        <v>0</v>
      </c>
      <c r="L48" s="161">
        <f t="shared" si="8"/>
        <v>0</v>
      </c>
      <c r="M48" s="36"/>
      <c r="N48" s="34"/>
      <c r="O48" s="37">
        <v>0</v>
      </c>
      <c r="P48" s="38">
        <v>0</v>
      </c>
      <c r="Q48" s="160">
        <f>O48*P48</f>
        <v>0</v>
      </c>
      <c r="R48" s="40">
        <f t="shared" si="9"/>
        <v>0</v>
      </c>
    </row>
    <row r="49" spans="1:18" ht="14.95" customHeight="1" x14ac:dyDescent="0.25">
      <c r="A49" s="68" t="s">
        <v>111</v>
      </c>
      <c r="B49" s="34">
        <v>0</v>
      </c>
      <c r="C49" s="35">
        <f>B49*$B$7</f>
        <v>0</v>
      </c>
      <c r="D49" s="34">
        <v>0</v>
      </c>
      <c r="E49" s="35">
        <f>D49*$D$7</f>
        <v>0</v>
      </c>
      <c r="F49" s="34">
        <v>0</v>
      </c>
      <c r="G49" s="35">
        <f>F49*$F$7</f>
        <v>0</v>
      </c>
      <c r="H49" s="34">
        <v>0</v>
      </c>
      <c r="I49" s="35">
        <f>H49*$H$7</f>
        <v>0</v>
      </c>
      <c r="J49" s="34">
        <v>0</v>
      </c>
      <c r="K49" s="35">
        <f>J49*$H$7</f>
        <v>0</v>
      </c>
      <c r="L49" s="161">
        <f t="shared" si="8"/>
        <v>0</v>
      </c>
      <c r="M49" s="36"/>
      <c r="N49" s="34"/>
      <c r="O49" s="37">
        <v>0</v>
      </c>
      <c r="P49" s="38">
        <v>0</v>
      </c>
      <c r="Q49" s="160">
        <f>O49*P49</f>
        <v>0</v>
      </c>
      <c r="R49" s="40">
        <f t="shared" si="9"/>
        <v>0</v>
      </c>
    </row>
    <row r="50" spans="1:18" ht="14.95" customHeight="1" x14ac:dyDescent="0.25">
      <c r="A50" s="43" t="s">
        <v>88</v>
      </c>
      <c r="B50" s="44"/>
      <c r="C50" s="45"/>
      <c r="D50" s="44"/>
      <c r="E50" s="45"/>
      <c r="F50" s="44"/>
      <c r="G50" s="45"/>
      <c r="H50" s="44"/>
      <c r="I50" s="45"/>
      <c r="J50" s="44"/>
      <c r="K50" s="45"/>
      <c r="L50" s="45"/>
      <c r="M50" s="45"/>
      <c r="N50" s="44"/>
      <c r="O50" s="46"/>
      <c r="P50" s="47"/>
      <c r="Q50" s="48"/>
      <c r="R50" s="49"/>
    </row>
    <row r="51" spans="1:18" ht="14.95" customHeight="1" x14ac:dyDescent="0.25">
      <c r="A51" s="50" t="s">
        <v>112</v>
      </c>
      <c r="B51" s="60"/>
      <c r="C51" s="60"/>
      <c r="D51" s="60"/>
      <c r="E51" s="60"/>
      <c r="F51" s="60"/>
      <c r="G51" s="60"/>
      <c r="H51" s="60"/>
      <c r="I51" s="61"/>
      <c r="J51" s="60"/>
      <c r="K51" s="61"/>
      <c r="L51" s="61"/>
      <c r="M51" s="61"/>
      <c r="N51" s="62"/>
      <c r="O51" s="62"/>
      <c r="P51" s="63"/>
      <c r="Q51" s="88"/>
      <c r="R51" s="56">
        <f>SUM(R45:R49)</f>
        <v>0</v>
      </c>
    </row>
    <row r="52" spans="1:18" s="92" customFormat="1" ht="14.95" customHeight="1" x14ac:dyDescent="0.25">
      <c r="A52" s="23" t="s">
        <v>113</v>
      </c>
      <c r="B52" s="24"/>
      <c r="C52" s="24"/>
      <c r="D52" s="24"/>
      <c r="E52" s="24"/>
      <c r="F52" s="24"/>
      <c r="G52" s="24"/>
      <c r="H52" s="24"/>
      <c r="I52" s="24"/>
      <c r="J52" s="24"/>
      <c r="K52" s="24"/>
      <c r="L52" s="24"/>
      <c r="M52" s="24"/>
      <c r="N52" s="89"/>
      <c r="O52" s="89"/>
      <c r="P52" s="89"/>
      <c r="Q52" s="90"/>
      <c r="R52" s="91"/>
    </row>
    <row r="53" spans="1:18" ht="14.95" customHeight="1" x14ac:dyDescent="0.25">
      <c r="A53" s="68" t="s">
        <v>114</v>
      </c>
      <c r="B53" s="34">
        <v>0</v>
      </c>
      <c r="C53" s="35">
        <f>B53*$B$7</f>
        <v>0</v>
      </c>
      <c r="D53" s="34">
        <v>0</v>
      </c>
      <c r="E53" s="35">
        <f>D53*$D$7</f>
        <v>0</v>
      </c>
      <c r="F53" s="34">
        <v>0</v>
      </c>
      <c r="G53" s="35">
        <f>F53*$F$7</f>
        <v>0</v>
      </c>
      <c r="H53" s="34">
        <v>0</v>
      </c>
      <c r="I53" s="35">
        <f>H53*$H$7</f>
        <v>0</v>
      </c>
      <c r="J53" s="34">
        <v>0</v>
      </c>
      <c r="K53" s="35">
        <f>J53*$H$7</f>
        <v>0</v>
      </c>
      <c r="L53" s="161">
        <f>SUM(C53,E53,G53,I53,K53)</f>
        <v>0</v>
      </c>
      <c r="M53" s="36"/>
      <c r="N53" s="34"/>
      <c r="O53" s="37">
        <v>0</v>
      </c>
      <c r="P53" s="38">
        <v>0</v>
      </c>
      <c r="Q53" s="160">
        <f>O53*P53</f>
        <v>0</v>
      </c>
      <c r="R53" s="40">
        <f>SUM(L53,Q53)</f>
        <v>0</v>
      </c>
    </row>
    <row r="54" spans="1:18" ht="14.95" customHeight="1" x14ac:dyDescent="0.25">
      <c r="A54" s="68" t="s">
        <v>115</v>
      </c>
      <c r="B54" s="34">
        <v>0</v>
      </c>
      <c r="C54" s="35">
        <f>B54*$B$7</f>
        <v>0</v>
      </c>
      <c r="D54" s="34">
        <v>0</v>
      </c>
      <c r="E54" s="35">
        <f>D54*$D$7</f>
        <v>0</v>
      </c>
      <c r="F54" s="34">
        <v>0</v>
      </c>
      <c r="G54" s="35">
        <f>F54*$F$7</f>
        <v>0</v>
      </c>
      <c r="H54" s="34">
        <v>0</v>
      </c>
      <c r="I54" s="35">
        <f>H54*$H$7</f>
        <v>0</v>
      </c>
      <c r="J54" s="34">
        <v>0</v>
      </c>
      <c r="K54" s="35">
        <f>J54*$H$7</f>
        <v>0</v>
      </c>
      <c r="L54" s="161">
        <f t="shared" ref="L54:L57" si="10">SUM(C54,E54,G54,I54,K54)</f>
        <v>0</v>
      </c>
      <c r="M54" s="36"/>
      <c r="N54" s="34"/>
      <c r="O54" s="37">
        <v>0</v>
      </c>
      <c r="P54" s="38">
        <v>0</v>
      </c>
      <c r="Q54" s="160">
        <f>O54*P54</f>
        <v>0</v>
      </c>
      <c r="R54" s="40">
        <f t="shared" ref="R54:R57" si="11">SUM(L54,Q54)</f>
        <v>0</v>
      </c>
    </row>
    <row r="55" spans="1:18" ht="14.95" customHeight="1" x14ac:dyDescent="0.25">
      <c r="A55" s="68" t="s">
        <v>116</v>
      </c>
      <c r="B55" s="34">
        <v>0</v>
      </c>
      <c r="C55" s="35">
        <f>B55*$B$7</f>
        <v>0</v>
      </c>
      <c r="D55" s="34">
        <v>0</v>
      </c>
      <c r="E55" s="35">
        <f>D55*$D$7</f>
        <v>0</v>
      </c>
      <c r="F55" s="34">
        <v>0</v>
      </c>
      <c r="G55" s="35">
        <f>F55*$F$7</f>
        <v>0</v>
      </c>
      <c r="H55" s="34">
        <v>0</v>
      </c>
      <c r="I55" s="35">
        <f>H55*$H$7</f>
        <v>0</v>
      </c>
      <c r="J55" s="34">
        <v>0</v>
      </c>
      <c r="K55" s="35">
        <f>J55*$H$7</f>
        <v>0</v>
      </c>
      <c r="L55" s="161">
        <f t="shared" si="10"/>
        <v>0</v>
      </c>
      <c r="M55" s="36"/>
      <c r="N55" s="34"/>
      <c r="O55" s="37">
        <v>0</v>
      </c>
      <c r="P55" s="38">
        <v>0</v>
      </c>
      <c r="Q55" s="160">
        <f>O55*P55</f>
        <v>0</v>
      </c>
      <c r="R55" s="40">
        <f t="shared" si="11"/>
        <v>0</v>
      </c>
    </row>
    <row r="56" spans="1:18" ht="14.95" customHeight="1" x14ac:dyDescent="0.25">
      <c r="A56" s="68" t="s">
        <v>117</v>
      </c>
      <c r="B56" s="34">
        <v>0</v>
      </c>
      <c r="C56" s="35">
        <f>B56*$B$7</f>
        <v>0</v>
      </c>
      <c r="D56" s="34">
        <v>0</v>
      </c>
      <c r="E56" s="35">
        <f>D56*$D$7</f>
        <v>0</v>
      </c>
      <c r="F56" s="34">
        <v>0</v>
      </c>
      <c r="G56" s="35">
        <f>F56*$F$7</f>
        <v>0</v>
      </c>
      <c r="H56" s="34">
        <v>0</v>
      </c>
      <c r="I56" s="35">
        <f>H56*$H$7</f>
        <v>0</v>
      </c>
      <c r="J56" s="34">
        <v>0</v>
      </c>
      <c r="K56" s="35">
        <f>J56*$H$7</f>
        <v>0</v>
      </c>
      <c r="L56" s="161">
        <f t="shared" si="10"/>
        <v>0</v>
      </c>
      <c r="M56" s="36"/>
      <c r="N56" s="34"/>
      <c r="O56" s="37">
        <v>0</v>
      </c>
      <c r="P56" s="38">
        <v>0</v>
      </c>
      <c r="Q56" s="160">
        <f>O56*P56</f>
        <v>0</v>
      </c>
      <c r="R56" s="40">
        <f t="shared" si="11"/>
        <v>0</v>
      </c>
    </row>
    <row r="57" spans="1:18" ht="14.95" customHeight="1" x14ac:dyDescent="0.25">
      <c r="A57" s="68" t="s">
        <v>118</v>
      </c>
      <c r="B57" s="34">
        <v>0</v>
      </c>
      <c r="C57" s="35">
        <f>B57*$B$7</f>
        <v>0</v>
      </c>
      <c r="D57" s="34">
        <v>0</v>
      </c>
      <c r="E57" s="35">
        <f>D57*$D$7</f>
        <v>0</v>
      </c>
      <c r="F57" s="34">
        <v>0</v>
      </c>
      <c r="G57" s="35">
        <f>F57*$F$7</f>
        <v>0</v>
      </c>
      <c r="H57" s="34">
        <v>0</v>
      </c>
      <c r="I57" s="35">
        <f>H57*$H$7</f>
        <v>0</v>
      </c>
      <c r="J57" s="34">
        <v>0</v>
      </c>
      <c r="K57" s="35">
        <f>J57*$H$7</f>
        <v>0</v>
      </c>
      <c r="L57" s="161">
        <f t="shared" si="10"/>
        <v>0</v>
      </c>
      <c r="M57" s="36"/>
      <c r="N57" s="34"/>
      <c r="O57" s="37">
        <v>0</v>
      </c>
      <c r="P57" s="38">
        <v>0</v>
      </c>
      <c r="Q57" s="160">
        <f>O57*P57</f>
        <v>0</v>
      </c>
      <c r="R57" s="40">
        <f t="shared" si="11"/>
        <v>0</v>
      </c>
    </row>
    <row r="58" spans="1:18" ht="14.95" customHeight="1" x14ac:dyDescent="0.25">
      <c r="A58" s="43" t="s">
        <v>88</v>
      </c>
      <c r="B58" s="44"/>
      <c r="C58" s="45"/>
      <c r="D58" s="44"/>
      <c r="E58" s="45"/>
      <c r="F58" s="44"/>
      <c r="G58" s="45"/>
      <c r="H58" s="44"/>
      <c r="I58" s="45"/>
      <c r="J58" s="44"/>
      <c r="K58" s="45"/>
      <c r="L58" s="45"/>
      <c r="M58" s="45"/>
      <c r="N58" s="44"/>
      <c r="O58" s="46"/>
      <c r="P58" s="47"/>
      <c r="Q58" s="48"/>
      <c r="R58" s="49"/>
    </row>
    <row r="59" spans="1:18" ht="14.95" customHeight="1" x14ac:dyDescent="0.25">
      <c r="A59" s="50" t="s">
        <v>119</v>
      </c>
      <c r="B59" s="60"/>
      <c r="C59" s="60"/>
      <c r="D59" s="60"/>
      <c r="E59" s="60"/>
      <c r="F59" s="60"/>
      <c r="G59" s="60"/>
      <c r="H59" s="60"/>
      <c r="I59" s="61"/>
      <c r="J59" s="60"/>
      <c r="K59" s="61"/>
      <c r="L59" s="61"/>
      <c r="M59" s="61"/>
      <c r="N59" s="62"/>
      <c r="O59" s="62"/>
      <c r="P59" s="63"/>
      <c r="Q59" s="88"/>
      <c r="R59" s="56">
        <f>SUM(R53:R57)</f>
        <v>0</v>
      </c>
    </row>
    <row r="60" spans="1:18" ht="14.95" customHeight="1" x14ac:dyDescent="0.25">
      <c r="A60" s="50" t="s">
        <v>120</v>
      </c>
      <c r="B60" s="76"/>
      <c r="C60" s="76"/>
      <c r="D60" s="76"/>
      <c r="E60" s="76"/>
      <c r="F60" s="76"/>
      <c r="G60" s="76"/>
      <c r="H60" s="76"/>
      <c r="I60" s="77"/>
      <c r="J60" s="76"/>
      <c r="K60" s="77"/>
      <c r="L60" s="77"/>
      <c r="M60" s="77"/>
      <c r="N60" s="78"/>
      <c r="O60" s="78"/>
      <c r="P60" s="79"/>
      <c r="Q60" s="80"/>
      <c r="R60" s="81">
        <f>SUM(R51,R59)</f>
        <v>0</v>
      </c>
    </row>
    <row r="61" spans="1:18" ht="28.55" customHeight="1" x14ac:dyDescent="0.25">
      <c r="A61" s="23" t="s">
        <v>233</v>
      </c>
      <c r="B61" s="25" t="s">
        <v>160</v>
      </c>
      <c r="C61" s="25" t="s">
        <v>122</v>
      </c>
      <c r="D61" s="25" t="s">
        <v>160</v>
      </c>
      <c r="E61" s="25" t="s">
        <v>122</v>
      </c>
      <c r="F61" s="25" t="s">
        <v>160</v>
      </c>
      <c r="G61" s="25" t="s">
        <v>122</v>
      </c>
      <c r="H61" s="25" t="s">
        <v>160</v>
      </c>
      <c r="I61" s="25" t="s">
        <v>122</v>
      </c>
      <c r="J61" s="25" t="s">
        <v>160</v>
      </c>
      <c r="K61" s="25" t="s">
        <v>122</v>
      </c>
      <c r="L61" s="25"/>
      <c r="M61" s="25"/>
      <c r="N61" s="26"/>
      <c r="O61" s="26"/>
      <c r="P61" s="26"/>
      <c r="Q61" s="27"/>
      <c r="R61" s="26"/>
    </row>
    <row r="62" spans="1:18" x14ac:dyDescent="0.25">
      <c r="A62" s="28" t="s">
        <v>123</v>
      </c>
      <c r="B62" s="30"/>
      <c r="C62" s="30"/>
      <c r="D62" s="30"/>
      <c r="E62" s="30"/>
      <c r="F62" s="30"/>
      <c r="G62" s="30"/>
      <c r="H62" s="30"/>
      <c r="I62" s="30"/>
      <c r="J62" s="30"/>
      <c r="K62" s="30"/>
      <c r="L62" s="30"/>
      <c r="M62" s="30"/>
      <c r="N62" s="31"/>
      <c r="O62" s="31"/>
      <c r="P62" s="31"/>
      <c r="Q62" s="32"/>
      <c r="R62" s="31"/>
    </row>
    <row r="63" spans="1:18" ht="14.95" customHeight="1" x14ac:dyDescent="0.25">
      <c r="A63" s="68" t="s">
        <v>124</v>
      </c>
      <c r="B63" s="34">
        <v>0</v>
      </c>
      <c r="C63" s="35">
        <f>B63*$B$7</f>
        <v>0</v>
      </c>
      <c r="D63" s="34">
        <v>0</v>
      </c>
      <c r="E63" s="35">
        <f>D63*$D$7</f>
        <v>0</v>
      </c>
      <c r="F63" s="34">
        <v>0</v>
      </c>
      <c r="G63" s="35">
        <f>F63*$F$7</f>
        <v>0</v>
      </c>
      <c r="H63" s="34">
        <v>0</v>
      </c>
      <c r="I63" s="35">
        <f>H63*$H$7</f>
        <v>0</v>
      </c>
      <c r="J63" s="34">
        <v>0</v>
      </c>
      <c r="K63" s="35">
        <f>J63*$H$7</f>
        <v>0</v>
      </c>
      <c r="L63" s="161">
        <f>SUM(C63,E63,G63,I63,K63)</f>
        <v>0</v>
      </c>
      <c r="M63" s="36"/>
      <c r="N63" s="34"/>
      <c r="O63" s="37">
        <v>0</v>
      </c>
      <c r="P63" s="38">
        <v>0</v>
      </c>
      <c r="Q63" s="160">
        <f>O63*P63</f>
        <v>0</v>
      </c>
      <c r="R63" s="40">
        <f>SUM(L63,Q63)</f>
        <v>0</v>
      </c>
    </row>
    <row r="64" spans="1:18" ht="14.95" customHeight="1" x14ac:dyDescent="0.25">
      <c r="A64" s="68" t="s">
        <v>125</v>
      </c>
      <c r="B64" s="34">
        <v>0</v>
      </c>
      <c r="C64" s="35">
        <f>B64*$B$7</f>
        <v>0</v>
      </c>
      <c r="D64" s="34">
        <v>0</v>
      </c>
      <c r="E64" s="35">
        <f>D64*$D$7</f>
        <v>0</v>
      </c>
      <c r="F64" s="34">
        <v>0</v>
      </c>
      <c r="G64" s="35">
        <f>F64*$F$7</f>
        <v>0</v>
      </c>
      <c r="H64" s="34">
        <v>0</v>
      </c>
      <c r="I64" s="35">
        <f>H64*$H$7</f>
        <v>0</v>
      </c>
      <c r="J64" s="34">
        <v>0</v>
      </c>
      <c r="K64" s="35">
        <f>J64*$H$7</f>
        <v>0</v>
      </c>
      <c r="L64" s="161">
        <f t="shared" ref="L64:L67" si="12">SUM(C64,E64,G64,I64,K64)</f>
        <v>0</v>
      </c>
      <c r="M64" s="36"/>
      <c r="N64" s="34"/>
      <c r="O64" s="37">
        <v>0</v>
      </c>
      <c r="P64" s="38">
        <v>0</v>
      </c>
      <c r="Q64" s="160">
        <f>O64*P64</f>
        <v>0</v>
      </c>
      <c r="R64" s="40">
        <f t="shared" ref="R64:R67" si="13">SUM(L64,Q64)</f>
        <v>0</v>
      </c>
    </row>
    <row r="65" spans="1:20" ht="14.95" customHeight="1" x14ac:dyDescent="0.25">
      <c r="A65" s="68" t="s">
        <v>126</v>
      </c>
      <c r="B65" s="34">
        <v>0</v>
      </c>
      <c r="C65" s="35">
        <f>B65*$B$7</f>
        <v>0</v>
      </c>
      <c r="D65" s="34">
        <v>0</v>
      </c>
      <c r="E65" s="35">
        <f>D65*$D$7</f>
        <v>0</v>
      </c>
      <c r="F65" s="34">
        <v>0</v>
      </c>
      <c r="G65" s="35">
        <f>F65*$F$7</f>
        <v>0</v>
      </c>
      <c r="H65" s="34">
        <v>0</v>
      </c>
      <c r="I65" s="35">
        <f>H65*$H$7</f>
        <v>0</v>
      </c>
      <c r="J65" s="34">
        <v>0</v>
      </c>
      <c r="K65" s="35">
        <f>J65*$H$7</f>
        <v>0</v>
      </c>
      <c r="L65" s="161">
        <f t="shared" si="12"/>
        <v>0</v>
      </c>
      <c r="M65" s="36"/>
      <c r="N65" s="34"/>
      <c r="O65" s="37">
        <v>0</v>
      </c>
      <c r="P65" s="38">
        <v>0</v>
      </c>
      <c r="Q65" s="160">
        <f>O65*P65</f>
        <v>0</v>
      </c>
      <c r="R65" s="40">
        <f t="shared" si="13"/>
        <v>0</v>
      </c>
    </row>
    <row r="66" spans="1:20" ht="14.95" customHeight="1" x14ac:dyDescent="0.25">
      <c r="A66" s="68" t="s">
        <v>127</v>
      </c>
      <c r="B66" s="34">
        <v>0</v>
      </c>
      <c r="C66" s="35">
        <f>B66*$B$7</f>
        <v>0</v>
      </c>
      <c r="D66" s="34">
        <v>0</v>
      </c>
      <c r="E66" s="35">
        <f>D66*$D$7</f>
        <v>0</v>
      </c>
      <c r="F66" s="34">
        <v>0</v>
      </c>
      <c r="G66" s="35">
        <f>F66*$F$7</f>
        <v>0</v>
      </c>
      <c r="H66" s="34">
        <v>0</v>
      </c>
      <c r="I66" s="35">
        <f>H66*$H$7</f>
        <v>0</v>
      </c>
      <c r="J66" s="34">
        <v>0</v>
      </c>
      <c r="K66" s="35">
        <f>J66*$H$7</f>
        <v>0</v>
      </c>
      <c r="L66" s="161">
        <f t="shared" si="12"/>
        <v>0</v>
      </c>
      <c r="M66" s="36"/>
      <c r="N66" s="34"/>
      <c r="O66" s="37">
        <v>0</v>
      </c>
      <c r="P66" s="38">
        <v>0</v>
      </c>
      <c r="Q66" s="160">
        <f>O66*P66</f>
        <v>0</v>
      </c>
      <c r="R66" s="40">
        <f t="shared" si="13"/>
        <v>0</v>
      </c>
    </row>
    <row r="67" spans="1:20" ht="14.95" customHeight="1" x14ac:dyDescent="0.25">
      <c r="A67" s="68" t="s">
        <v>128</v>
      </c>
      <c r="B67" s="34">
        <v>0</v>
      </c>
      <c r="C67" s="35">
        <f>B67*$B$7</f>
        <v>0</v>
      </c>
      <c r="D67" s="34">
        <v>0</v>
      </c>
      <c r="E67" s="35">
        <f>D67*$D$7</f>
        <v>0</v>
      </c>
      <c r="F67" s="34">
        <v>0</v>
      </c>
      <c r="G67" s="35">
        <f>F67*$F$7</f>
        <v>0</v>
      </c>
      <c r="H67" s="34">
        <v>0</v>
      </c>
      <c r="I67" s="35">
        <f>H67*$H$7</f>
        <v>0</v>
      </c>
      <c r="J67" s="34">
        <v>0</v>
      </c>
      <c r="K67" s="35">
        <f>J67*$H$7</f>
        <v>0</v>
      </c>
      <c r="L67" s="161">
        <f t="shared" si="12"/>
        <v>0</v>
      </c>
      <c r="M67" s="36"/>
      <c r="N67" s="34"/>
      <c r="O67" s="37">
        <v>0</v>
      </c>
      <c r="P67" s="38">
        <v>0</v>
      </c>
      <c r="Q67" s="160">
        <f>O67*P67</f>
        <v>0</v>
      </c>
      <c r="R67" s="40">
        <f t="shared" si="13"/>
        <v>0</v>
      </c>
    </row>
    <row r="68" spans="1:20" ht="14.95" customHeight="1" x14ac:dyDescent="0.25">
      <c r="A68" s="43" t="s">
        <v>88</v>
      </c>
      <c r="B68" s="44"/>
      <c r="C68" s="45"/>
      <c r="D68" s="44"/>
      <c r="E68" s="45"/>
      <c r="F68" s="44"/>
      <c r="G68" s="45"/>
      <c r="H68" s="44"/>
      <c r="I68" s="45"/>
      <c r="J68" s="44"/>
      <c r="K68" s="45"/>
      <c r="L68" s="45"/>
      <c r="M68" s="45"/>
      <c r="N68" s="44"/>
      <c r="O68" s="46"/>
      <c r="P68" s="47"/>
      <c r="Q68" s="48"/>
      <c r="R68" s="49"/>
    </row>
    <row r="69" spans="1:20" ht="14.95" customHeight="1" x14ac:dyDescent="0.25">
      <c r="A69" s="50" t="s">
        <v>129</v>
      </c>
      <c r="B69" s="52"/>
      <c r="C69" s="53"/>
      <c r="D69" s="52"/>
      <c r="E69" s="53"/>
      <c r="F69" s="52"/>
      <c r="G69" s="53"/>
      <c r="H69" s="52"/>
      <c r="I69" s="53"/>
      <c r="J69" s="52"/>
      <c r="K69" s="53"/>
      <c r="L69" s="53"/>
      <c r="M69" s="53"/>
      <c r="N69" s="52"/>
      <c r="O69" s="54"/>
      <c r="P69" s="55"/>
      <c r="Q69" s="39"/>
      <c r="R69" s="56">
        <f>SUM(R63:R67)</f>
        <v>0</v>
      </c>
      <c r="S69" s="93"/>
      <c r="T69" s="1"/>
    </row>
    <row r="70" spans="1:20" x14ac:dyDescent="0.25">
      <c r="A70" s="28" t="s">
        <v>130</v>
      </c>
      <c r="B70" s="29"/>
      <c r="C70" s="29"/>
      <c r="D70" s="29"/>
      <c r="E70" s="29"/>
      <c r="F70" s="29"/>
      <c r="G70" s="29"/>
      <c r="H70" s="29"/>
      <c r="I70" s="29"/>
      <c r="J70" s="29"/>
      <c r="K70" s="29"/>
      <c r="L70" s="29"/>
      <c r="M70" s="29"/>
      <c r="N70" s="57"/>
      <c r="O70" s="57"/>
      <c r="P70" s="57"/>
      <c r="Q70" s="58"/>
      <c r="R70" s="59"/>
    </row>
    <row r="71" spans="1:20" ht="14.95" customHeight="1" x14ac:dyDescent="0.25">
      <c r="A71" s="68" t="s">
        <v>131</v>
      </c>
      <c r="B71" s="34">
        <v>0</v>
      </c>
      <c r="C71" s="35">
        <f>B71*$B$7</f>
        <v>0</v>
      </c>
      <c r="D71" s="34">
        <v>0</v>
      </c>
      <c r="E71" s="35">
        <f>D71*$D$7</f>
        <v>0</v>
      </c>
      <c r="F71" s="34">
        <v>0</v>
      </c>
      <c r="G71" s="35">
        <f>F71*$F$7</f>
        <v>0</v>
      </c>
      <c r="H71" s="34">
        <v>0</v>
      </c>
      <c r="I71" s="35">
        <f>H71*$H$7</f>
        <v>0</v>
      </c>
      <c r="J71" s="34">
        <v>0</v>
      </c>
      <c r="K71" s="35">
        <f>J71*$H$7</f>
        <v>0</v>
      </c>
      <c r="L71" s="161">
        <f>SUM(C71,E71,G71,I71,K71)</f>
        <v>0</v>
      </c>
      <c r="M71" s="36"/>
      <c r="N71" s="34"/>
      <c r="O71" s="37">
        <v>0</v>
      </c>
      <c r="P71" s="38">
        <v>0</v>
      </c>
      <c r="Q71" s="160">
        <f>O71*P71</f>
        <v>0</v>
      </c>
      <c r="R71" s="40">
        <f>SUM(L71,Q71)</f>
        <v>0</v>
      </c>
    </row>
    <row r="72" spans="1:20" ht="14.95" customHeight="1" x14ac:dyDescent="0.25">
      <c r="A72" s="68" t="s">
        <v>132</v>
      </c>
      <c r="B72" s="34">
        <v>0</v>
      </c>
      <c r="C72" s="35">
        <f>B72*$B$7</f>
        <v>0</v>
      </c>
      <c r="D72" s="34">
        <v>0</v>
      </c>
      <c r="E72" s="35">
        <f>D72*$D$7</f>
        <v>0</v>
      </c>
      <c r="F72" s="34">
        <v>0</v>
      </c>
      <c r="G72" s="35">
        <f>F72*$F$7</f>
        <v>0</v>
      </c>
      <c r="H72" s="34">
        <v>0</v>
      </c>
      <c r="I72" s="35">
        <f>H72*$H$7</f>
        <v>0</v>
      </c>
      <c r="J72" s="34">
        <v>0</v>
      </c>
      <c r="K72" s="35">
        <f>J72*$H$7</f>
        <v>0</v>
      </c>
      <c r="L72" s="161">
        <f t="shared" ref="L72:L75" si="14">SUM(C72,E72,G72,I72,K72)</f>
        <v>0</v>
      </c>
      <c r="M72" s="36"/>
      <c r="N72" s="34"/>
      <c r="O72" s="37">
        <v>0</v>
      </c>
      <c r="P72" s="38">
        <v>0</v>
      </c>
      <c r="Q72" s="160">
        <f>O72*P72</f>
        <v>0</v>
      </c>
      <c r="R72" s="40">
        <f t="shared" ref="R72:R75" si="15">SUM(L72,Q72)</f>
        <v>0</v>
      </c>
    </row>
    <row r="73" spans="1:20" ht="14.95" customHeight="1" x14ac:dyDescent="0.25">
      <c r="A73" s="68" t="s">
        <v>133</v>
      </c>
      <c r="B73" s="34">
        <v>0</v>
      </c>
      <c r="C73" s="35">
        <f>B73*$B$7</f>
        <v>0</v>
      </c>
      <c r="D73" s="34">
        <v>0</v>
      </c>
      <c r="E73" s="35">
        <f>D73*$D$7</f>
        <v>0</v>
      </c>
      <c r="F73" s="34">
        <v>0</v>
      </c>
      <c r="G73" s="35">
        <f>F73*$F$7</f>
        <v>0</v>
      </c>
      <c r="H73" s="34">
        <v>0</v>
      </c>
      <c r="I73" s="35">
        <f>H73*$H$7</f>
        <v>0</v>
      </c>
      <c r="J73" s="34">
        <v>0</v>
      </c>
      <c r="K73" s="35">
        <f>J73*$H$7</f>
        <v>0</v>
      </c>
      <c r="L73" s="161">
        <f t="shared" si="14"/>
        <v>0</v>
      </c>
      <c r="M73" s="36"/>
      <c r="N73" s="34"/>
      <c r="O73" s="37">
        <v>0</v>
      </c>
      <c r="P73" s="38">
        <v>0</v>
      </c>
      <c r="Q73" s="160">
        <f>O73*P73</f>
        <v>0</v>
      </c>
      <c r="R73" s="40">
        <f t="shared" si="15"/>
        <v>0</v>
      </c>
    </row>
    <row r="74" spans="1:20" ht="14.95" customHeight="1" x14ac:dyDescent="0.25">
      <c r="A74" s="68" t="s">
        <v>134</v>
      </c>
      <c r="B74" s="34">
        <v>0</v>
      </c>
      <c r="C74" s="35">
        <f>B74*$B$7</f>
        <v>0</v>
      </c>
      <c r="D74" s="34">
        <v>0</v>
      </c>
      <c r="E74" s="35">
        <f>D74*$D$7</f>
        <v>0</v>
      </c>
      <c r="F74" s="34">
        <v>0</v>
      </c>
      <c r="G74" s="35">
        <f>F74*$F$7</f>
        <v>0</v>
      </c>
      <c r="H74" s="34">
        <v>0</v>
      </c>
      <c r="I74" s="35">
        <f>H74*$H$7</f>
        <v>0</v>
      </c>
      <c r="J74" s="34">
        <v>0</v>
      </c>
      <c r="K74" s="35">
        <f>J74*$H$7</f>
        <v>0</v>
      </c>
      <c r="L74" s="161">
        <f t="shared" si="14"/>
        <v>0</v>
      </c>
      <c r="M74" s="36"/>
      <c r="N74" s="34"/>
      <c r="O74" s="37">
        <v>0</v>
      </c>
      <c r="P74" s="38">
        <v>0</v>
      </c>
      <c r="Q74" s="160">
        <f>O74*P74</f>
        <v>0</v>
      </c>
      <c r="R74" s="40">
        <f t="shared" si="15"/>
        <v>0</v>
      </c>
    </row>
    <row r="75" spans="1:20" ht="14.95" customHeight="1" x14ac:dyDescent="0.25">
      <c r="A75" s="68" t="s">
        <v>135</v>
      </c>
      <c r="B75" s="34">
        <v>0</v>
      </c>
      <c r="C75" s="35">
        <f>B75*$B$7</f>
        <v>0</v>
      </c>
      <c r="D75" s="34">
        <v>0</v>
      </c>
      <c r="E75" s="35">
        <f>D75*$D$7</f>
        <v>0</v>
      </c>
      <c r="F75" s="34">
        <v>0</v>
      </c>
      <c r="G75" s="35">
        <f>F75*$F$7</f>
        <v>0</v>
      </c>
      <c r="H75" s="34">
        <v>0</v>
      </c>
      <c r="I75" s="35">
        <f>H75*$H$7</f>
        <v>0</v>
      </c>
      <c r="J75" s="34">
        <v>0</v>
      </c>
      <c r="K75" s="35">
        <f>J75*$H$7</f>
        <v>0</v>
      </c>
      <c r="L75" s="161">
        <f t="shared" si="14"/>
        <v>0</v>
      </c>
      <c r="M75" s="36"/>
      <c r="N75" s="34"/>
      <c r="O75" s="37">
        <v>0</v>
      </c>
      <c r="P75" s="38">
        <v>0</v>
      </c>
      <c r="Q75" s="160">
        <f>O75*P75</f>
        <v>0</v>
      </c>
      <c r="R75" s="40">
        <f t="shared" si="15"/>
        <v>0</v>
      </c>
    </row>
    <row r="76" spans="1:20" ht="14.95" customHeight="1" x14ac:dyDescent="0.25">
      <c r="A76" s="43" t="s">
        <v>88</v>
      </c>
      <c r="B76" s="44"/>
      <c r="C76" s="45"/>
      <c r="D76" s="44"/>
      <c r="E76" s="45"/>
      <c r="F76" s="44"/>
      <c r="G76" s="45"/>
      <c r="H76" s="44"/>
      <c r="I76" s="45"/>
      <c r="J76" s="44"/>
      <c r="K76" s="45"/>
      <c r="L76" s="45"/>
      <c r="M76" s="45"/>
      <c r="N76" s="44"/>
      <c r="O76" s="46"/>
      <c r="P76" s="47"/>
      <c r="Q76" s="48"/>
      <c r="R76" s="49"/>
    </row>
    <row r="77" spans="1:20" ht="14.95" customHeight="1" x14ac:dyDescent="0.25">
      <c r="A77" s="50" t="s">
        <v>136</v>
      </c>
      <c r="B77" s="60"/>
      <c r="C77" s="60"/>
      <c r="D77" s="60"/>
      <c r="E77" s="60"/>
      <c r="F77" s="60"/>
      <c r="G77" s="60"/>
      <c r="H77" s="61"/>
      <c r="I77" s="61"/>
      <c r="J77" s="61"/>
      <c r="K77" s="61"/>
      <c r="L77" s="61"/>
      <c r="M77" s="61"/>
      <c r="N77" s="62"/>
      <c r="O77" s="62"/>
      <c r="P77" s="63"/>
      <c r="Q77" s="64"/>
      <c r="R77" s="56">
        <f>SUM(R71:R75)</f>
        <v>0</v>
      </c>
    </row>
    <row r="78" spans="1:20" ht="14.95" customHeight="1" x14ac:dyDescent="0.25">
      <c r="A78" s="50" t="s">
        <v>137</v>
      </c>
      <c r="B78" s="76"/>
      <c r="C78" s="76"/>
      <c r="D78" s="76"/>
      <c r="E78" s="76"/>
      <c r="F78" s="76"/>
      <c r="G78" s="76"/>
      <c r="H78" s="77"/>
      <c r="I78" s="77"/>
      <c r="J78" s="77"/>
      <c r="K78" s="77"/>
      <c r="L78" s="77"/>
      <c r="M78" s="77"/>
      <c r="N78" s="78"/>
      <c r="O78" s="78"/>
      <c r="P78" s="79"/>
      <c r="Q78" s="80"/>
      <c r="R78" s="81">
        <f>SUM(R69,R77)</f>
        <v>0</v>
      </c>
    </row>
    <row r="79" spans="1:20" ht="33.799999999999997" customHeight="1" x14ac:dyDescent="0.25">
      <c r="A79" s="23" t="s">
        <v>138</v>
      </c>
      <c r="B79" s="24"/>
      <c r="C79" s="24"/>
      <c r="D79" s="24"/>
      <c r="E79" s="24"/>
      <c r="F79" s="24"/>
      <c r="G79" s="24"/>
      <c r="H79" s="24"/>
      <c r="I79" s="24"/>
      <c r="J79" s="24"/>
      <c r="K79" s="24"/>
      <c r="L79" s="24"/>
      <c r="M79" s="24"/>
      <c r="N79" s="89"/>
      <c r="O79" s="89"/>
      <c r="P79" s="89"/>
      <c r="Q79" s="90"/>
      <c r="R79" s="91"/>
    </row>
    <row r="80" spans="1:20" ht="14.95" customHeight="1" x14ac:dyDescent="0.25">
      <c r="A80" s="68" t="s">
        <v>139</v>
      </c>
      <c r="B80" s="94">
        <v>0</v>
      </c>
      <c r="C80" s="95">
        <f>B80*$B$7</f>
        <v>0</v>
      </c>
      <c r="D80" s="94">
        <v>0</v>
      </c>
      <c r="E80" s="95">
        <f>D80*$D$7</f>
        <v>0</v>
      </c>
      <c r="F80" s="94">
        <v>0</v>
      </c>
      <c r="G80" s="95">
        <f>F80*$F$7</f>
        <v>0</v>
      </c>
      <c r="H80" s="94">
        <v>0</v>
      </c>
      <c r="I80" s="95">
        <f>H80*$H$7</f>
        <v>0</v>
      </c>
      <c r="J80" s="94">
        <v>0</v>
      </c>
      <c r="K80" s="95">
        <f>J80*$H$7</f>
        <v>0</v>
      </c>
      <c r="L80" s="95"/>
      <c r="M80" s="36" t="s">
        <v>219</v>
      </c>
      <c r="N80" s="34" t="s">
        <v>220</v>
      </c>
      <c r="O80" s="37">
        <v>0</v>
      </c>
      <c r="P80" s="38">
        <v>0.7</v>
      </c>
      <c r="Q80" s="160">
        <f>O80*P80</f>
        <v>0</v>
      </c>
      <c r="R80" s="40">
        <f>Q80</f>
        <v>0</v>
      </c>
    </row>
    <row r="81" spans="1:18" ht="14.95" customHeight="1" x14ac:dyDescent="0.25">
      <c r="A81" s="68" t="s">
        <v>140</v>
      </c>
      <c r="B81" s="94">
        <v>0</v>
      </c>
      <c r="C81" s="95">
        <f>B81*$B$7</f>
        <v>0</v>
      </c>
      <c r="D81" s="94">
        <v>0</v>
      </c>
      <c r="E81" s="95">
        <f>D81*$D$7</f>
        <v>0</v>
      </c>
      <c r="F81" s="94">
        <v>0</v>
      </c>
      <c r="G81" s="95">
        <f>F81*$F$7</f>
        <v>0</v>
      </c>
      <c r="H81" s="94">
        <v>0</v>
      </c>
      <c r="I81" s="95">
        <f>H81*$H$7</f>
        <v>0</v>
      </c>
      <c r="J81" s="94">
        <v>0</v>
      </c>
      <c r="K81" s="95">
        <f>J81*$H$7</f>
        <v>0</v>
      </c>
      <c r="L81" s="95"/>
      <c r="M81" s="36"/>
      <c r="N81" s="34"/>
      <c r="O81" s="37">
        <v>0</v>
      </c>
      <c r="P81" s="38">
        <v>0</v>
      </c>
      <c r="Q81" s="160">
        <f>O81*P81</f>
        <v>0</v>
      </c>
      <c r="R81" s="40">
        <f t="shared" ref="R81:R84" si="16">Q81</f>
        <v>0</v>
      </c>
    </row>
    <row r="82" spans="1:18" ht="14.95" customHeight="1" x14ac:dyDescent="0.25">
      <c r="A82" s="68" t="s">
        <v>140</v>
      </c>
      <c r="B82" s="94">
        <v>0</v>
      </c>
      <c r="C82" s="95">
        <f>B82*$B$7</f>
        <v>0</v>
      </c>
      <c r="D82" s="94">
        <v>0</v>
      </c>
      <c r="E82" s="95">
        <f>D82*$D$7</f>
        <v>0</v>
      </c>
      <c r="F82" s="94">
        <v>0</v>
      </c>
      <c r="G82" s="95">
        <f>F82*$F$7</f>
        <v>0</v>
      </c>
      <c r="H82" s="94">
        <v>0</v>
      </c>
      <c r="I82" s="95">
        <f>H82*$H$7</f>
        <v>0</v>
      </c>
      <c r="J82" s="94">
        <v>0</v>
      </c>
      <c r="K82" s="95">
        <f>J82*$H$7</f>
        <v>0</v>
      </c>
      <c r="L82" s="95"/>
      <c r="M82" s="36"/>
      <c r="N82" s="34"/>
      <c r="O82" s="37">
        <v>0</v>
      </c>
      <c r="P82" s="38">
        <v>0</v>
      </c>
      <c r="Q82" s="160">
        <f>O82*P82</f>
        <v>0</v>
      </c>
      <c r="R82" s="40">
        <f t="shared" si="16"/>
        <v>0</v>
      </c>
    </row>
    <row r="83" spans="1:18" ht="14.95" customHeight="1" x14ac:dyDescent="0.25">
      <c r="A83" s="68" t="s">
        <v>140</v>
      </c>
      <c r="B83" s="94">
        <v>0</v>
      </c>
      <c r="C83" s="95">
        <f>B83*$B$7</f>
        <v>0</v>
      </c>
      <c r="D83" s="94">
        <v>0</v>
      </c>
      <c r="E83" s="95">
        <f>D83*$D$7</f>
        <v>0</v>
      </c>
      <c r="F83" s="94">
        <v>0</v>
      </c>
      <c r="G83" s="95">
        <f>F83*$F$7</f>
        <v>0</v>
      </c>
      <c r="H83" s="94">
        <v>0</v>
      </c>
      <c r="I83" s="95">
        <f>H83*$H$7</f>
        <v>0</v>
      </c>
      <c r="J83" s="94">
        <v>0</v>
      </c>
      <c r="K83" s="95">
        <f>J83*$H$7</f>
        <v>0</v>
      </c>
      <c r="L83" s="95"/>
      <c r="M83" s="36"/>
      <c r="N83" s="34"/>
      <c r="O83" s="37">
        <v>0</v>
      </c>
      <c r="P83" s="38">
        <v>0</v>
      </c>
      <c r="Q83" s="160">
        <f>O83*P83</f>
        <v>0</v>
      </c>
      <c r="R83" s="40">
        <f t="shared" si="16"/>
        <v>0</v>
      </c>
    </row>
    <row r="84" spans="1:18" ht="14.95" customHeight="1" x14ac:dyDescent="0.25">
      <c r="A84" s="68" t="s">
        <v>140</v>
      </c>
      <c r="B84" s="94">
        <v>0</v>
      </c>
      <c r="C84" s="95">
        <f>B84*$B$7</f>
        <v>0</v>
      </c>
      <c r="D84" s="94">
        <v>0</v>
      </c>
      <c r="E84" s="95">
        <f>D84*$D$7</f>
        <v>0</v>
      </c>
      <c r="F84" s="94">
        <v>0</v>
      </c>
      <c r="G84" s="95">
        <f>F84*$F$7</f>
        <v>0</v>
      </c>
      <c r="H84" s="94">
        <v>0</v>
      </c>
      <c r="I84" s="95">
        <f>H84*$H$7</f>
        <v>0</v>
      </c>
      <c r="J84" s="94">
        <v>0</v>
      </c>
      <c r="K84" s="95">
        <f>J84*$H$7</f>
        <v>0</v>
      </c>
      <c r="L84" s="95"/>
      <c r="M84" s="36"/>
      <c r="N84" s="34"/>
      <c r="O84" s="37">
        <v>0</v>
      </c>
      <c r="P84" s="38">
        <v>0</v>
      </c>
      <c r="Q84" s="160">
        <f>O84*P84</f>
        <v>0</v>
      </c>
      <c r="R84" s="40">
        <f t="shared" si="16"/>
        <v>0</v>
      </c>
    </row>
    <row r="85" spans="1:18" ht="14.95" customHeight="1" x14ac:dyDescent="0.25">
      <c r="A85" s="43" t="s">
        <v>88</v>
      </c>
      <c r="B85" s="44"/>
      <c r="C85" s="45"/>
      <c r="D85" s="44"/>
      <c r="E85" s="45"/>
      <c r="F85" s="44"/>
      <c r="G85" s="45"/>
      <c r="H85" s="44"/>
      <c r="I85" s="45"/>
      <c r="J85" s="44"/>
      <c r="K85" s="45"/>
      <c r="L85" s="45"/>
      <c r="M85" s="45"/>
      <c r="N85" s="44"/>
      <c r="O85" s="46"/>
      <c r="P85" s="47"/>
      <c r="Q85" s="48"/>
      <c r="R85" s="49"/>
    </row>
    <row r="86" spans="1:18" ht="14.95" customHeight="1" x14ac:dyDescent="0.25">
      <c r="A86" s="50" t="s">
        <v>141</v>
      </c>
      <c r="B86" s="60"/>
      <c r="C86" s="60"/>
      <c r="D86" s="60"/>
      <c r="E86" s="96"/>
      <c r="F86" s="60"/>
      <c r="G86" s="60"/>
      <c r="H86" s="61"/>
      <c r="I86" s="61"/>
      <c r="J86" s="61"/>
      <c r="K86" s="61"/>
      <c r="L86" s="61"/>
      <c r="M86" s="61"/>
      <c r="N86" s="62"/>
      <c r="O86" s="62"/>
      <c r="P86" s="63"/>
      <c r="Q86" s="64"/>
      <c r="R86" s="81">
        <f>SUM(R80:R84)</f>
        <v>0</v>
      </c>
    </row>
    <row r="87" spans="1:18" ht="14.95" customHeight="1" x14ac:dyDescent="0.25">
      <c r="A87" s="97"/>
      <c r="B87" s="98"/>
      <c r="C87" s="98"/>
      <c r="D87" s="98"/>
      <c r="E87" s="98"/>
      <c r="F87" s="98"/>
      <c r="G87" s="98"/>
      <c r="H87" s="98"/>
      <c r="I87" s="98"/>
      <c r="J87" s="98"/>
      <c r="K87" s="98"/>
      <c r="L87" s="98"/>
      <c r="M87" s="98"/>
      <c r="N87" s="99"/>
      <c r="O87" s="99"/>
      <c r="P87" s="99"/>
      <c r="Q87" s="100"/>
      <c r="R87" s="76"/>
    </row>
    <row r="88" spans="1:18" x14ac:dyDescent="0.25">
      <c r="A88" s="5"/>
      <c r="B88" s="5"/>
      <c r="C88" s="5"/>
      <c r="D88" s="5"/>
      <c r="E88" s="5"/>
      <c r="F88" s="5"/>
      <c r="G88" s="5"/>
      <c r="H88" s="5"/>
      <c r="I88" s="5"/>
      <c r="J88" s="5"/>
      <c r="K88" s="5"/>
      <c r="L88" s="5"/>
      <c r="M88" s="5"/>
      <c r="N88" s="5"/>
      <c r="O88" s="5"/>
      <c r="P88" s="5"/>
      <c r="Q88" s="5"/>
      <c r="R88" s="5"/>
    </row>
    <row r="89" spans="1:18" ht="14.95" customHeight="1" x14ac:dyDescent="0.25">
      <c r="A89" s="200" t="s">
        <v>142</v>
      </c>
      <c r="B89" s="201"/>
      <c r="C89" s="201"/>
      <c r="D89" s="201"/>
      <c r="E89" s="201"/>
      <c r="F89" s="201"/>
      <c r="G89" s="201"/>
      <c r="H89" s="201"/>
      <c r="I89" s="201"/>
      <c r="J89" s="201"/>
      <c r="K89" s="201"/>
      <c r="L89" s="201"/>
      <c r="M89" s="201"/>
      <c r="N89" s="201"/>
      <c r="O89" s="201"/>
      <c r="P89" s="201"/>
      <c r="Q89" s="202"/>
      <c r="R89" s="101">
        <f>SUM(R42,R60,R78,R86)</f>
        <v>0</v>
      </c>
    </row>
    <row r="90" spans="1:18" x14ac:dyDescent="0.25">
      <c r="A90" s="5"/>
      <c r="B90" s="5"/>
      <c r="C90" s="5"/>
      <c r="D90" s="5"/>
      <c r="E90" s="5"/>
      <c r="F90" s="5"/>
      <c r="G90" s="5"/>
      <c r="H90" s="5"/>
      <c r="I90" s="5"/>
      <c r="J90" s="5"/>
      <c r="K90" s="5"/>
      <c r="L90" s="5"/>
      <c r="M90" s="5"/>
      <c r="N90" s="5"/>
      <c r="O90" s="5"/>
      <c r="P90" s="5"/>
      <c r="Q90" s="5"/>
      <c r="R90" s="5"/>
    </row>
    <row r="91" spans="1:18" x14ac:dyDescent="0.25">
      <c r="A91" s="5"/>
      <c r="B91" s="5"/>
      <c r="C91" s="5"/>
      <c r="D91" s="5"/>
      <c r="E91" s="5"/>
      <c r="F91" s="5"/>
      <c r="G91" s="5"/>
      <c r="H91" s="5"/>
      <c r="I91" s="5"/>
      <c r="J91" s="5"/>
      <c r="K91" s="5"/>
      <c r="L91" s="5"/>
      <c r="M91" s="5"/>
      <c r="N91" s="5"/>
      <c r="O91" s="5"/>
      <c r="P91" s="5"/>
      <c r="Q91" s="5"/>
      <c r="R91" s="5"/>
    </row>
  </sheetData>
  <mergeCells count="19">
    <mergeCell ref="A89:Q89"/>
    <mergeCell ref="M5:Q5"/>
    <mergeCell ref="B6:C6"/>
    <mergeCell ref="D6:E6"/>
    <mergeCell ref="F6:G6"/>
    <mergeCell ref="H6:I6"/>
    <mergeCell ref="J6:K6"/>
    <mergeCell ref="B7:C7"/>
    <mergeCell ref="D7:E7"/>
    <mergeCell ref="F7:G7"/>
    <mergeCell ref="H7:I7"/>
    <mergeCell ref="J7:K7"/>
    <mergeCell ref="A1:R1"/>
    <mergeCell ref="A2:R2"/>
    <mergeCell ref="A3:I3"/>
    <mergeCell ref="A4:A6"/>
    <mergeCell ref="B4:Q4"/>
    <mergeCell ref="R4:R6"/>
    <mergeCell ref="B5:I5"/>
  </mergeCells>
  <pageMargins left="0.75" right="0.75" top="1" bottom="1" header="0.5" footer="0.5"/>
  <pageSetup scale="72" fitToWidth="0" orientation="landscape"/>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AEE6A-BA8E-4749-8D0D-F00AE7346188}">
  <sheetPr>
    <tabColor theme="5" tint="0.79998168889431442"/>
  </sheetPr>
  <dimension ref="A1:H5"/>
  <sheetViews>
    <sheetView workbookViewId="0">
      <selection activeCell="G13" sqref="G13"/>
    </sheetView>
  </sheetViews>
  <sheetFormatPr defaultRowHeight="14.3" x14ac:dyDescent="0.25"/>
  <cols>
    <col min="1" max="1" width="75.125" customWidth="1"/>
    <col min="2" max="2" width="22.875" customWidth="1"/>
    <col min="3" max="3" width="44.375" customWidth="1"/>
    <col min="4" max="4" width="30.375" customWidth="1"/>
    <col min="5" max="5" width="22.625" customWidth="1"/>
    <col min="6" max="6" width="16.875" customWidth="1"/>
    <col min="7" max="7" width="20" customWidth="1"/>
    <col min="8" max="8" width="21.875" customWidth="1"/>
  </cols>
  <sheetData>
    <row r="1" spans="1:8" ht="19.05" x14ac:dyDescent="0.35">
      <c r="A1" s="114" t="s">
        <v>234</v>
      </c>
      <c r="B1" s="113"/>
      <c r="C1" s="113"/>
      <c r="D1" s="113"/>
      <c r="E1" s="113"/>
      <c r="F1" s="113"/>
      <c r="G1" s="113"/>
      <c r="H1" s="113"/>
    </row>
    <row r="2" spans="1:8" ht="35.35" customHeight="1" x14ac:dyDescent="0.35">
      <c r="A2" s="120" t="s">
        <v>235</v>
      </c>
      <c r="B2" s="120" t="s">
        <v>236</v>
      </c>
      <c r="C2" s="120" t="s">
        <v>237</v>
      </c>
      <c r="D2" s="243" t="s">
        <v>238</v>
      </c>
      <c r="E2" s="243"/>
      <c r="F2" s="243"/>
      <c r="G2" s="243"/>
      <c r="H2" s="243"/>
    </row>
    <row r="3" spans="1:8" x14ac:dyDescent="0.25">
      <c r="A3" s="116"/>
      <c r="B3" s="116"/>
      <c r="C3" s="116"/>
      <c r="D3" s="117" t="s">
        <v>239</v>
      </c>
      <c r="E3" s="171" t="s">
        <v>240</v>
      </c>
      <c r="F3" s="121" t="s">
        <v>241</v>
      </c>
      <c r="G3" s="121" t="s">
        <v>242</v>
      </c>
      <c r="H3" s="121" t="s">
        <v>243</v>
      </c>
    </row>
    <row r="4" spans="1:8" s="103" customFormat="1" ht="99.85" x14ac:dyDescent="0.25">
      <c r="A4" s="118"/>
      <c r="B4" s="118"/>
      <c r="C4" s="118"/>
      <c r="D4" s="119" t="s">
        <v>244</v>
      </c>
      <c r="E4" s="170" t="s">
        <v>245</v>
      </c>
      <c r="F4" s="118" t="s">
        <v>246</v>
      </c>
      <c r="G4" s="118" t="s">
        <v>247</v>
      </c>
      <c r="H4" s="118" t="s">
        <v>248</v>
      </c>
    </row>
    <row r="5" spans="1:8" ht="57.1" x14ac:dyDescent="0.25">
      <c r="A5" s="115" t="s">
        <v>249</v>
      </c>
      <c r="B5" s="115" t="s">
        <v>250</v>
      </c>
      <c r="C5" s="115" t="s">
        <v>251</v>
      </c>
      <c r="D5" s="106" t="s">
        <v>252</v>
      </c>
      <c r="E5" s="106"/>
      <c r="F5" s="106"/>
      <c r="G5" s="106" t="s">
        <v>252</v>
      </c>
      <c r="H5" s="106" t="s">
        <v>252</v>
      </c>
    </row>
  </sheetData>
  <mergeCells count="1">
    <mergeCell ref="D2:H2"/>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cbf261-e971-4a38-83b4-d85e273e70b4">
      <Terms xmlns="http://schemas.microsoft.com/office/infopath/2007/PartnerControls"/>
    </lcf76f155ced4ddcb4097134ff3c332f>
    <TaxCatchAll xmlns="46f7fc10-315f-4884-8231-57a9c90b9c56" xsi:nil="true"/>
    <_dlc_DocId xmlns="46f7fc10-315f-4884-8231-57a9c90b9c56">DERDOCID-497289486-493716</_dlc_DocId>
    <_dlc_DocIdUrl xmlns="46f7fc10-315f-4884-8231-57a9c90b9c56">
      <Url>https://massgov.sharepoint.com/sites/FWE-TEAMS-DER/_layouts/15/DocIdRedir.aspx?ID=DERDOCID-497289486-493716</Url>
      <Description>DERDOCID-497289486-493716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9D2FCE26A5CF42B73DB707666E1E83" ma:contentTypeVersion="17" ma:contentTypeDescription="Create a new document." ma:contentTypeScope="" ma:versionID="563cdefa233a883e121a0d02aadbb20b">
  <xsd:schema xmlns:xsd="http://www.w3.org/2001/XMLSchema" xmlns:xs="http://www.w3.org/2001/XMLSchema" xmlns:p="http://schemas.microsoft.com/office/2006/metadata/properties" xmlns:ns2="46f7fc10-315f-4884-8231-57a9c90b9c56" xmlns:ns3="67cbf261-e971-4a38-83b4-d85e273e70b4" targetNamespace="http://schemas.microsoft.com/office/2006/metadata/properties" ma:root="true" ma:fieldsID="ef9c6566d73f8caa847a2a9a80412037" ns2:_="" ns3:_="">
    <xsd:import namespace="46f7fc10-315f-4884-8231-57a9c90b9c56"/>
    <xsd:import namespace="67cbf261-e971-4a38-83b4-d85e273e70b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2:_dlc_DocId" minOccurs="0"/>
                <xsd:element ref="ns2:_dlc_DocIdUrl" minOccurs="0"/>
                <xsd:element ref="ns2:_dlc_DocIdPersistId"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7fc10-315f-4884-8231-57a9c90b9c5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9fcbe254-cc67-4e88-9ec8-144d593b4490}" ma:internalName="TaxCatchAll" ma:showField="CatchAllData" ma:web="46f7fc10-315f-4884-8231-57a9c90b9c5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cbf261-e971-4a38-83b4-d85e273e70b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F301175-B4ED-4C51-B09C-5CFDDEC9EDBD}">
  <ds:schemaRefs>
    <ds:schemaRef ds:uri="http://schemas.microsoft.com/sharepoint/v3/contenttype/forms"/>
  </ds:schemaRefs>
</ds:datastoreItem>
</file>

<file path=customXml/itemProps2.xml><?xml version="1.0" encoding="utf-8"?>
<ds:datastoreItem xmlns:ds="http://schemas.openxmlformats.org/officeDocument/2006/customXml" ds:itemID="{AE737988-8065-4A7C-888B-8CFDC3BC05D5}">
  <ds:schemaRefs>
    <ds:schemaRef ds:uri="http://schemas.microsoft.com/office/2006/metadata/properties"/>
    <ds:schemaRef ds:uri="http://schemas.microsoft.com/office/infopath/2007/PartnerControls"/>
    <ds:schemaRef ds:uri="67cbf261-e971-4a38-83b4-d85e273e70b4"/>
    <ds:schemaRef ds:uri="46f7fc10-315f-4884-8231-57a9c90b9c56"/>
  </ds:schemaRefs>
</ds:datastoreItem>
</file>

<file path=customXml/itemProps3.xml><?xml version="1.0" encoding="utf-8"?>
<ds:datastoreItem xmlns:ds="http://schemas.openxmlformats.org/officeDocument/2006/customXml" ds:itemID="{8B1FC6AB-A00D-4DDF-BF19-973A7355A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7fc10-315f-4884-8231-57a9c90b9c56"/>
    <ds:schemaRef ds:uri="67cbf261-e971-4a38-83b4-d85e273e70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59C6B82-59E4-461B-B6E6-E5E4061D214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TIPS</vt:lpstr>
      <vt:lpstr>INSTRUCTIONS</vt:lpstr>
      <vt:lpstr>SCOPE_BUDGET_REQUIRED</vt:lpstr>
      <vt:lpstr>BUDGET EXAMPLE</vt:lpstr>
      <vt:lpstr>BUDGET DETAIL_REQUIRED</vt:lpstr>
      <vt:lpstr>TRAININGS_CONF</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Kass, Samantha A (FWE)</dc:creator>
  <cp:keywords/>
  <dc:description/>
  <cp:lastModifiedBy>Lucivero, Anthony (FWE)</cp:lastModifiedBy>
  <cp:revision/>
  <dcterms:created xsi:type="dcterms:W3CDTF">2025-04-03T19:08:18Z</dcterms:created>
  <dcterms:modified xsi:type="dcterms:W3CDTF">2026-02-27T17:27:34Z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0x010100A59D2FCE26A5CF42B73DB707666E1E83</vt:lpwstr>
  </property>
  <property fmtid="{D5CDD505-2E9C-101B-9397-08002B2CF9AE}" pid="3" name="_dlc_DocIdItemGuid">
    <vt:lpwstr>0a1d947b-38cd-49d5-a031-2443968a5636</vt:lpwstr>
  </property>
  <property fmtid="{D5CDD505-2E9C-101B-9397-08002B2CF9AE}" pid="4" name="MediaServiceImageTags">
    <vt:lpwstr/>
  </property>
</Properties>
</file>