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ssgov.sharepoint.com/sites/ENE-TEAMS-GridModernization/Shared Documents/GMAC/05_Consultant/DOER-GMAC Consultant/05_GMAC Report/Finalizing GMAC Report (1114)/Nov15_Compilation/"/>
    </mc:Choice>
  </mc:AlternateContent>
  <xr:revisionPtr revIDLastSave="100" documentId="13_ncr:1_{51D3E2A9-A119-BA4F-8F49-92258C5CEBBE}" xr6:coauthVersionLast="47" xr6:coauthVersionMax="47" xr10:uidLastSave="{1308D360-CE7F-4BAC-B0EF-CD662831BAC2}"/>
  <bookViews>
    <workbookView xWindow="28680" yWindow="-120" windowWidth="29040" windowHeight="15720" activeTab="1" xr2:uid="{00000000-000D-0000-FFFF-FFFF00000000}"/>
  </bookViews>
  <sheets>
    <sheet name="Instructions" sheetId="2" r:id="rId1"/>
    <sheet name="Recommendations" sheetId="1" r:id="rId2"/>
  </sheets>
  <definedNames>
    <definedName name="_xlnm._FilterDatabase" localSheetId="1" hidden="1">Recommendations!$A$1:$Z$1</definedName>
    <definedName name="_ftnref1" localSheetId="1">Recommendations!$C$4</definedName>
    <definedName name="_Toc149839582" localSheetId="1">Recommendations!#REF!</definedName>
    <definedName name="_Toc149839585" localSheetId="1">Recommendations!$B$12</definedName>
    <definedName name="_Toc149839586" localSheetId="1">Recommendations!$B$16</definedName>
    <definedName name="_Toc149839589" localSheetId="1">Recommendations!#REF!</definedName>
    <definedName name="_Toc149839591" localSheetId="1">Recommendations!#REF!</definedName>
    <definedName name="_Toc149839592" localSheetId="1">Recommendations!#REF!</definedName>
    <definedName name="Z_2064A53A_280F_42B6_8D12_9AB4F9B37A93_.wvu.FilterData" localSheetId="1" hidden="1">Recommendations!#REF!</definedName>
    <definedName name="Z_7FA7D61D_03D8_4E57_A50B_E41BC198764E_.wvu.FilterData" localSheetId="1" hidden="1">Recommendations!$B$8:$I$17</definedName>
    <definedName name="Z_A6E7A016_24EA_4B17_B9A7_F3C2680B7F11_.wvu.FilterData" localSheetId="1" hidden="1">Recommendations!$B$2:$I$6</definedName>
    <definedName name="Z_DE480207_0680_42CA_9AE6_AD8BB6AD010A_.wvu.FilterData" localSheetId="1" hidden="1">Recommendations!$B$19:$I$22</definedName>
  </definedNames>
  <calcPr calcId="191028"/>
  <customWorkbookViews>
    <customWorkbookView name="Filter 1" guid="{A6E7A016-24EA-4B17-B9A7-F3C2680B7F11}" maximized="1" windowWidth="0" windowHeight="0" activeSheetId="0"/>
    <customWorkbookView name="Filter 3" guid="{DE480207-0680-42CA-9AE6-AD8BB6AD010A}" maximized="1" windowWidth="0" windowHeight="0" activeSheetId="0"/>
    <customWorkbookView name="Filter 2" guid="{7FA7D61D-03D8-4E57-A50B-E41BC198764E}" maximized="1" windowWidth="0" windowHeight="0" activeSheetId="0"/>
    <customWorkbookView name="Filter 4" guid="{2064A53A-280F-42B6-8D12-9AB4F9B37A9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D17" i="1"/>
  <c r="D18" i="1"/>
  <c r="D19" i="1"/>
  <c r="D20" i="1"/>
  <c r="D21" i="1"/>
  <c r="D22" i="1"/>
  <c r="D16" i="1"/>
  <c r="D15" i="1"/>
  <c r="D14" i="1"/>
  <c r="D13" i="1"/>
  <c r="D6" i="1"/>
  <c r="D7" i="1"/>
  <c r="D8" i="1"/>
  <c r="D9" i="1"/>
  <c r="D10" i="1"/>
  <c r="D11" i="1"/>
  <c r="D12" i="1"/>
  <c r="D5" i="1"/>
  <c r="D2" i="1"/>
  <c r="D4" i="1"/>
  <c r="D3" i="1"/>
  <c r="Z22" i="1"/>
  <c r="Z21" i="1"/>
  <c r="Z20" i="1"/>
  <c r="Z19" i="1"/>
  <c r="Z18" i="1"/>
  <c r="Z17" i="1"/>
  <c r="Z16" i="1"/>
  <c r="Z15" i="1"/>
  <c r="Z14" i="1"/>
  <c r="Z13" i="1"/>
  <c r="Z12" i="1"/>
  <c r="Z11" i="1"/>
  <c r="Z9" i="1"/>
  <c r="Z7" i="1"/>
  <c r="Z6" i="1"/>
  <c r="Z4" i="1"/>
  <c r="Z5" i="1"/>
  <c r="Z3" i="1"/>
  <c r="X22" i="1"/>
  <c r="X21" i="1"/>
  <c r="X20" i="1"/>
  <c r="X19" i="1"/>
  <c r="X18" i="1"/>
  <c r="X17" i="1"/>
  <c r="X16" i="1"/>
  <c r="X15" i="1"/>
  <c r="X14" i="1"/>
  <c r="X13" i="1"/>
  <c r="X12" i="1"/>
  <c r="X11" i="1"/>
  <c r="X10" i="1"/>
  <c r="X9" i="1"/>
  <c r="X8" i="1"/>
  <c r="X7" i="1"/>
  <c r="X6" i="1"/>
  <c r="X4" i="1"/>
  <c r="X2" i="1"/>
  <c r="X5" i="1"/>
  <c r="X3" i="1"/>
  <c r="T22" i="1"/>
  <c r="T21" i="1"/>
  <c r="T20" i="1"/>
  <c r="T19" i="1"/>
  <c r="T18" i="1"/>
  <c r="T17" i="1"/>
  <c r="T16" i="1"/>
  <c r="T15" i="1"/>
  <c r="T14" i="1"/>
  <c r="T13" i="1"/>
  <c r="T12" i="1"/>
  <c r="T11" i="1"/>
  <c r="T8" i="1"/>
  <c r="T7" i="1"/>
  <c r="T6" i="1"/>
  <c r="T4" i="1"/>
  <c r="T2" i="1"/>
  <c r="T5" i="1"/>
  <c r="T3" i="1"/>
  <c r="R22" i="1"/>
  <c r="R21" i="1"/>
  <c r="R20" i="1"/>
  <c r="R19" i="1"/>
  <c r="R18" i="1"/>
  <c r="R17" i="1"/>
  <c r="R16" i="1"/>
  <c r="R15" i="1"/>
  <c r="R14" i="1"/>
  <c r="R13" i="1"/>
  <c r="R11" i="1"/>
  <c r="R10" i="1"/>
  <c r="R9" i="1"/>
  <c r="R7" i="1"/>
  <c r="R6" i="1"/>
  <c r="R4" i="1"/>
  <c r="R5" i="1"/>
  <c r="P22" i="1"/>
  <c r="P21" i="1"/>
  <c r="P20" i="1"/>
  <c r="P19" i="1"/>
  <c r="P18" i="1"/>
  <c r="P17" i="1"/>
  <c r="P16" i="1"/>
  <c r="P15" i="1"/>
  <c r="P14" i="1"/>
  <c r="P13" i="1"/>
  <c r="P12" i="1"/>
  <c r="P11" i="1"/>
  <c r="P10" i="1"/>
  <c r="P9" i="1"/>
  <c r="P8" i="1"/>
  <c r="P7" i="1"/>
  <c r="P6" i="1"/>
  <c r="P4" i="1"/>
  <c r="P2" i="1"/>
  <c r="P5" i="1"/>
  <c r="P3" i="1"/>
  <c r="N22" i="1"/>
  <c r="N21" i="1"/>
  <c r="N20" i="1"/>
  <c r="N18" i="1"/>
  <c r="N16" i="1"/>
  <c r="N15" i="1"/>
  <c r="N12" i="1"/>
  <c r="N11" i="1"/>
  <c r="N10" i="1"/>
  <c r="N8" i="1"/>
  <c r="N7" i="1"/>
  <c r="N6" i="1"/>
  <c r="N2" i="1"/>
  <c r="N5" i="1"/>
  <c r="N3" i="1"/>
  <c r="L22" i="1"/>
  <c r="L21" i="1"/>
  <c r="L20" i="1"/>
  <c r="L19" i="1"/>
  <c r="L18" i="1"/>
  <c r="L17" i="1"/>
  <c r="L16" i="1"/>
  <c r="L15" i="1"/>
  <c r="L11" i="1"/>
  <c r="L10" i="1"/>
  <c r="L9" i="1"/>
  <c r="L8" i="1"/>
  <c r="L7" i="1"/>
  <c r="L6" i="1"/>
  <c r="L4" i="1"/>
  <c r="L2" i="1"/>
  <c r="L5" i="1"/>
  <c r="L3" i="1"/>
  <c r="J22" i="1"/>
  <c r="J20" i="1"/>
  <c r="J19" i="1"/>
  <c r="J18" i="1"/>
  <c r="J16" i="1"/>
  <c r="J15" i="1"/>
  <c r="J14" i="1"/>
  <c r="J13" i="1"/>
  <c r="J12" i="1"/>
  <c r="J11" i="1"/>
  <c r="J10" i="1"/>
  <c r="J8" i="1"/>
  <c r="J7" i="1"/>
  <c r="J6" i="1"/>
  <c r="J4" i="1"/>
  <c r="J5" i="1"/>
  <c r="J3" i="1"/>
  <c r="H22" i="1"/>
  <c r="H18" i="1"/>
  <c r="H17" i="1"/>
  <c r="H16" i="1"/>
  <c r="H15" i="1"/>
  <c r="H14" i="1"/>
  <c r="H13" i="1"/>
  <c r="H11" i="1"/>
  <c r="H10" i="1"/>
  <c r="H8" i="1"/>
  <c r="H6" i="1"/>
  <c r="H2" i="1"/>
  <c r="H5" i="1"/>
  <c r="F4" i="1"/>
  <c r="F6" i="1"/>
  <c r="F7" i="1"/>
  <c r="F8" i="1"/>
  <c r="F10" i="1"/>
  <c r="F11" i="1"/>
  <c r="F15" i="1"/>
  <c r="F16" i="1"/>
  <c r="F17" i="1"/>
  <c r="F18" i="1"/>
  <c r="F19" i="1"/>
  <c r="F20" i="1"/>
  <c r="F21" i="1"/>
  <c r="F22" i="1"/>
  <c r="F5" i="1"/>
  <c r="F3" i="1"/>
</calcChain>
</file>

<file path=xl/sharedStrings.xml><?xml version="1.0" encoding="utf-8"?>
<sst xmlns="http://schemas.openxmlformats.org/spreadsheetml/2006/main" count="132" uniqueCount="100">
  <si>
    <t>Grid Modernization Advisory Council ESMP Review Scale of Agreement</t>
  </si>
  <si>
    <r>
      <rPr>
        <b/>
        <sz val="18"/>
        <color rgb="FF000000"/>
        <rFont val="Calibri"/>
        <family val="2"/>
      </rPr>
      <t>3:</t>
    </r>
    <r>
      <rPr>
        <sz val="18"/>
        <color rgb="FF000000"/>
        <rFont val="Calibri"/>
        <family val="2"/>
      </rPr>
      <t xml:space="preserve"> </t>
    </r>
    <r>
      <rPr>
        <sz val="14"/>
        <color rgb="FF000000"/>
        <rFont val="Calibri"/>
        <family val="2"/>
      </rPr>
      <t xml:space="preserve">
</t>
    </r>
    <r>
      <rPr>
        <b/>
        <sz val="14"/>
        <color rgb="FF000000"/>
        <rFont val="Calibri"/>
        <family val="2"/>
      </rPr>
      <t>Agree with minor point of contention</t>
    </r>
    <r>
      <rPr>
        <sz val="14"/>
        <color rgb="FF000000"/>
        <rFont val="Calibri"/>
        <family val="2"/>
      </rPr>
      <t>; I would like to discuss this observation/recommendation if time permits.</t>
    </r>
  </si>
  <si>
    <t>Scale of Agreement Key:</t>
  </si>
  <si>
    <r>
      <t xml:space="preserve">The </t>
    </r>
    <r>
      <rPr>
        <b/>
        <sz val="14"/>
        <color rgb="FF000000"/>
        <rFont val="Calibri"/>
        <family val="2"/>
      </rPr>
      <t>SCALE OF AGREEMENT</t>
    </r>
    <r>
      <rPr>
        <sz val="14"/>
        <color rgb="FF000000"/>
        <rFont val="Calibri"/>
        <family val="2"/>
      </rPr>
      <t xml:space="preserve"> sheet is being utilized to provide nuance to the GMAC voting process. This method will help the GMAC identify where to focus time and attention during the November 16, 2023 meeting, where a final vote on GMAC recommendations will take place. Please note that the scale is as follows:</t>
    </r>
  </si>
  <si>
    <t>Instructions:</t>
  </si>
  <si>
    <t>GMAC member ranking of observations and recommendations with the Draft GMAC Report.</t>
  </si>
  <si>
    <r>
      <rPr>
        <b/>
        <sz val="18"/>
        <rFont val="Calibri"/>
        <family val="2"/>
      </rPr>
      <t>1:</t>
    </r>
    <r>
      <rPr>
        <sz val="14"/>
        <rFont val="Calibri"/>
        <family val="2"/>
      </rPr>
      <t xml:space="preserve">
 </t>
    </r>
    <r>
      <rPr>
        <b/>
        <sz val="14"/>
        <rFont val="Calibri"/>
        <family val="2"/>
      </rPr>
      <t>Disagree</t>
    </r>
    <r>
      <rPr>
        <sz val="14"/>
        <rFont val="Calibri"/>
        <family val="2"/>
      </rPr>
      <t>; I do not support including the observation / recommendation in the report.</t>
    </r>
  </si>
  <si>
    <r>
      <rPr>
        <b/>
        <sz val="18"/>
        <rFont val="Calibri"/>
        <family val="2"/>
      </rPr>
      <t xml:space="preserve">4: </t>
    </r>
    <r>
      <rPr>
        <sz val="14"/>
        <rFont val="Calibri"/>
        <family val="2"/>
      </rPr>
      <t xml:space="preserve">
</t>
    </r>
    <r>
      <rPr>
        <b/>
        <sz val="14"/>
        <rFont val="Calibri"/>
        <family val="2"/>
      </rPr>
      <t>Agree</t>
    </r>
    <r>
      <rPr>
        <sz val="14"/>
        <rFont val="Calibri"/>
        <family val="2"/>
      </rPr>
      <t>; I believe that there is no need for discussion.</t>
    </r>
  </si>
  <si>
    <r>
      <rPr>
        <b/>
        <sz val="18"/>
        <color rgb="FF000000"/>
        <rFont val="Calibri"/>
        <family val="2"/>
      </rPr>
      <t>2:</t>
    </r>
    <r>
      <rPr>
        <sz val="18"/>
        <color rgb="FF000000"/>
        <rFont val="Calibri"/>
        <family val="2"/>
      </rPr>
      <t xml:space="preserve"> </t>
    </r>
    <r>
      <rPr>
        <sz val="14"/>
        <color rgb="FF000000"/>
        <rFont val="Calibri"/>
        <family val="2"/>
      </rPr>
      <t xml:space="preserve">
</t>
    </r>
    <r>
      <rPr>
        <b/>
        <sz val="14"/>
        <color rgb="FF000000"/>
        <rFont val="Calibri"/>
        <family val="2"/>
      </rPr>
      <t>Ambivalent</t>
    </r>
    <r>
      <rPr>
        <sz val="14"/>
        <color rgb="FF000000"/>
        <rFont val="Calibri"/>
        <family val="2"/>
      </rPr>
      <t>; I do not have a strong feeling about this observation/recommendation and I feel comfortable with  the group consensus.</t>
    </r>
  </si>
  <si>
    <t>Addition</t>
  </si>
  <si>
    <r>
      <t xml:space="preserve">The ESMPs submitted by National Grid and Eversource assume that currently pending Provisional System Program investment proposals in front of the DPU are approved. The proposed solutions in the Eversource ESMP depend on the continuation of the Provisional System Program. </t>
    </r>
    <r>
      <rPr>
        <sz val="12"/>
        <color rgb="FFFF0000"/>
        <rFont val="Calibri"/>
        <family val="2"/>
      </rPr>
      <t>While not yet included in proposals to the DPU, National Grid’s ESMP (see Section 4) assumes in ‘the base case for the Future Grid Plan analysis’ the proposed DER and system modifications for 18 completed or in progress group studies (in addition to the five Provisional System Program investment proposals pending before the DPU).</t>
    </r>
  </si>
  <si>
    <t>New</t>
  </si>
  <si>
    <t>Under the ESMP proposals, DER interconnecting in identified Group Study/Capital Investment Project (CIP) areas would pay a $/kW interconnection fee, but DER interconnecting in other areas in which major substation projects/capacity additions would increase DER hosting capacity would not pay a corresponding fee.</t>
  </si>
  <si>
    <t>New (part 1 of replacement of overarching recommendation #3)</t>
  </si>
  <si>
    <t>New (part 2 of replacement of overarching recommendation#3)</t>
  </si>
  <si>
    <t>New (part 3 of replacement of overarching recommendation#3)</t>
  </si>
  <si>
    <t xml:space="preserve">The EDCs do not use a standard or consistent definition of the term “distributed energy resource” (DER) within their ESMPs. The EDCs should clearly define the term “DER” in their ESMPs and standardize it across the three ESMPs. </t>
  </si>
  <si>
    <t>The ESMPs should propose a long-term proactive distribution system planning process for the interconnection of distributed generation, utilizing the analysis process proposals and subsequent comments submitted in D.P.U. 20-75. Proactive distribution system investments are critical to ensuring DERs can interconnect to the grid at a reasonable cost and expeditious manner to meet the Commonwealth’s goals. The proactive planning process should be as uniform across all three EDCs as possible, ensuring coordination of overarching assumptions and DER stakeholder engagement. The proposed long-term proactive distribution system planning process for the interconnection of distributed generation should include factors that drive development of distributed generation by enabling hosting capacity in locations that benefit the Commonwealth as a whole and further the state's clean energy objectives. Factors should include land use, siting near load, and coordination with infrastructure upgrades necessary to meet overarching clean energy goals. Proactive planning should account for existing group studies and queue, as well as creating hosting capacity to meet service territory and subregion pro rata shares of DER development needed to meet the Commonwealth's objectives. Planning should account for the lapse in time between enabling hosting capacity and achieving installed capacity.</t>
  </si>
  <si>
    <t>The ESMPs should propose a long-term cost allocation methodology for proactive infrastructure upgrades to enable the interconnection of distributed generation to succeed the reactive investment approval process conducted through the Provisional System Planning Program. If this is not possible before the January filing, then the EDCs should submit a detailed proposal and timeline for a stakeholder process that will develop a long-term cost allocation methodology. This proposal should include how the stakeholder engagement and discussion will occur in parallel to the ESMP proceedings and should propose a date by which the EDCs will file a long-term cost allocation proposal at the DPU.</t>
  </si>
  <si>
    <t>Extension of the Provisional System Planning Program as currently proposed in the ESMPs will require significant additional adjudicatory proceedings over the next 5 years and will not incorporate proactive system planning as required by the Climate Act. The EDCs should submit a detailed proposal for streamlining of CIPs over the next 5 years, including incorporation of proactive system planning in advance of the next ESMP process.  The proposal should include, at a minimum, batch review of existing group studies as well as application of the long-term proactive analysis process and cost allocation methodology in the interim between this and the next ESMP process.</t>
  </si>
  <si>
    <t>The ESMPs should include a list of areas where effective state or local policy could help to direct more efficient or cost-effective development of the distribution system. For instance, policies that direct or incentivize the location of or criteria for electrification adoption or DER siting, and in so doing provide more certainty in locations needing significant investment or where alternatives may be particularly effective. The EDCs and the GMAC should consider pursuing these areas as the focus of future collaborative policy development before the next 5-year ESMPs.</t>
  </si>
  <si>
    <t xml:space="preserve">The ESMPs should describe in detail how alternative rate designs can be used as one of the 5-year, 10-year, and long-term solutions for mitigating peak demand and reducing the need for grid investments. In considering alternative rate designs, the EDCs should avoid residential demand charges, particularly for environmental justice communities (EJC) and low- to moderate-income (LMI) customers. At a minimum, careful study of rate design impacts on EJC/LMI customers should be conducted and accommodations for those customers should be applied as warranted. In addition, the ESMPs should include plans for peak-time rebate programs available to all residential distribution grid customers (with a smart meter) regardless of energy supplier. Further, the EDCs should coordinate on their proposals for alternative rate designs. Finally, the ESMPs should describe the EDC’s plans to coordinate on rate design and their plans to petition the Department to open either a generic rate design proceeding or submit rate design proposals in separate Department proceedings. </t>
  </si>
  <si>
    <t>Addition to recommendation #12 (in Draft GMAC Report)</t>
  </si>
  <si>
    <r>
      <t xml:space="preserve">To clarify the CESAG’s focus and measure its success, the GMAC recommends that the CESAG:
a.	Develop consistent definitions of equity, inequity, and discrimination,
b.	Include more specific definitions of equity, 
c.	Adopt quantifiable metrics, and
d.	Develop a detailed explanation of the stakeholder engagement process (timeline, stakeholder groups, potential trainings, desired outcomes).
e.	</t>
    </r>
    <r>
      <rPr>
        <sz val="12"/>
        <color rgb="FFFF0000"/>
        <rFont val="Calibri"/>
        <family val="2"/>
      </rPr>
      <t>Define parameters/process for community benefits agreements.</t>
    </r>
  </si>
  <si>
    <t xml:space="preserve">The ESMPs articulate the concerns and interests municipalities have with engaging with the decision-making process and supporting the siting of infrastructure. However, additional detail and structure is needed in the Municipal Outreach subsections with regards to how EDCs will effectively and proactively engage municipal officials and coordinate with municipalities on providing transparent information and supporting education and awareness around infrastructure improvements—particularly as the locations of needed infrastructure projects over the next 10 years are already well-established. </t>
  </si>
  <si>
    <t>Addition to recommendation #19 from Draft GMAC report</t>
  </si>
  <si>
    <r>
      <t xml:space="preserve">The ESMP load forecasts should include sensitivities that assume different levels of adoption of energy efficiency, new building codes, building weatherization, distributed generation, battery storage, electric vehicles, heat pumps, technological advances, and other electrification transitions. A “high forecast” sensitivity should include assumptions about these technologies that would lead to higher loads than the base case forecast; and a “low forecast” sensitivity should include assumptions about these technologies that would lead to lower loads than the base case forecast. </t>
    </r>
    <r>
      <rPr>
        <sz val="12"/>
        <color rgb="FFFF0000"/>
        <rFont val="Calibri"/>
        <family val="2"/>
      </rPr>
      <t xml:space="preserve">One such assumption contributing to a “low forecast” scenario should include high load management. </t>
    </r>
    <r>
      <rPr>
        <sz val="12"/>
        <color rgb="FF000000"/>
        <rFont val="Calibri"/>
        <family val="2"/>
      </rPr>
      <t>Each sensitivity should clearly identify the assumptions made for each resource type.</t>
    </r>
  </si>
  <si>
    <t>Addition to recommendation #40 from Draft GMAC report</t>
  </si>
  <si>
    <t>Addition to recommendation #56 from Draft GMAC Report</t>
  </si>
  <si>
    <t>Addition to recommendation #86 from Draft GMAC report</t>
  </si>
  <si>
    <t>Addition to recommendation #87 from Draft GMAC report</t>
  </si>
  <si>
    <t>The ESMPs should present all reporting metrics in an appendix, including all the equity reporting metrics and all the other ESMP reporting metrics.</t>
  </si>
  <si>
    <r>
      <t xml:space="preserve">The ESMPs should conduct a rate impact analysis to demonstrate that the ESMPs will minimize or mitigate rate impacts.
a.	The rate impact analysis should account for increased costs of infrastructure investments, reduced sales from load reducing DERs, and increased sales from other DERs (such as electrification of transportation and heating).
b.	The rate impact analysis should follow the same structure as the BCA in terms of the definition of the reference case and discretionary vs. non-discretionary investments.
</t>
    </r>
    <r>
      <rPr>
        <sz val="12"/>
        <color rgb="FFFF0000"/>
        <rFont val="Calibri"/>
        <family val="2"/>
      </rPr>
      <t xml:space="preserve">•	The rate impact analysis should follow the same structure of the BCA in terms of alternative cases and incremental investment projects.
</t>
    </r>
    <r>
      <rPr>
        <sz val="12"/>
        <color rgb="FF000000"/>
        <rFont val="Calibri"/>
        <family val="2"/>
      </rPr>
      <t>c.	Decisions on which investments to make should be informed by the rate impact analysis.</t>
    </r>
  </si>
  <si>
    <r>
      <t xml:space="preserve">As the EDCs are measuring net benefits for their filing with the DPU:
a.	The costs and benefits included should be identified up-front. The EDCs should begin with the cost-effectiveness tests used for energy efficiency, but should also include safety, security, reliability of service, affordability, equity, and reductions in greenhouse gas emissions. 
b.	All benefits and costs should be compared with a reference case which is based on forecasts of clearly justified investments. 
c.	Alternative cases should be designed to evaluate the net benefits of incremental investment projects, relative to the reference case, and each incremental project should ideally be evaluated and justified on its own merits. These incremental projects should be compared against alternative projects, which may include non-wires alternatives. If it is not practical to evaluate each incremental project, then some projects should be bundled into logical groupings of interrelated projects.
</t>
    </r>
    <r>
      <rPr>
        <sz val="12"/>
        <color rgb="FFFF0000"/>
        <rFont val="Calibri"/>
        <family val="2"/>
      </rPr>
      <t>•	The benefits should seek to identify the locational benefits of different siting options within each service territory.</t>
    </r>
    <r>
      <rPr>
        <sz val="12"/>
        <color rgb="FF000000"/>
        <rFont val="Calibri"/>
        <family val="2"/>
      </rPr>
      <t xml:space="preserve">
d.	Uncertainty can be addressed in BCA by applying sensitivities to those assumptions that are most uncertain and affect the results the most.
e.	The discount rate for calculating present value dollars should be identified. The GMAC recommends using a low-risk discount rate, as used for energy efficiency programs.</t>
    </r>
  </si>
  <si>
    <t>The reporting metrics should not include reference to DPU approval of cost recovery because the proposed reporting metrics are useful regardless of DPU approval.</t>
  </si>
  <si>
    <t xml:space="preserve">The reporting metrics proposed in the ESMPs should identify the incremental impacts of the proposed EDC investments, and should describe how the EDCs will measure those incremental impacts. </t>
  </si>
  <si>
    <r>
      <t xml:space="preserve">The ESMPs should include information on winter peak load projections and how to consider them. </t>
    </r>
    <r>
      <rPr>
        <sz val="12"/>
        <color rgb="FFFF0000"/>
        <rFont val="Calibri"/>
        <family val="2"/>
      </rPr>
      <t>Achieving our emissions goals once the grid has shifted to a winter peak will require a granular look at our grid emissions on the coldest nights, when heat pumps are running the hardest, and at their lowest efficiency. The impacts of DR and of DERs (including energy storage) could have more importance than otherwise expected when focusing on these winter cold peak events.</t>
    </r>
  </si>
  <si>
    <t xml:space="preserve">The EDCs should provide a more complete assessment of their current and proposed NWA criteria and propose how the criteria will specifically enable the contribution of NWAs to the investment solution sets. </t>
  </si>
  <si>
    <t xml:space="preserve">When discussing the benefits of the ESMPs and of specific investments, the ESMPs should make clear the extent to which the delivery of such benefits depends upon/assumes the construction of associated transmission upgrades.  </t>
  </si>
  <si>
    <r>
      <t xml:space="preserve">The ESMPs should differentiate between distribution system upgrades and transmission system upgrades and share timelines and cost estimates. </t>
    </r>
    <r>
      <rPr>
        <sz val="12"/>
        <color rgb="FFFF0000"/>
        <rFont val="Calibri"/>
        <family val="2"/>
      </rPr>
      <t>For any transmission system upgrades that require additional analysis to identify specific upgrades or cost estimates, the ESMPs should provide a description of the analysis that the EDCs will conduct and the timeline.</t>
    </r>
  </si>
  <si>
    <t>The EDCs should consider and discuss additional ways in which they can promote optimized DER integration.</t>
  </si>
  <si>
    <r>
      <t xml:space="preserve">The </t>
    </r>
    <r>
      <rPr>
        <b/>
        <sz val="14"/>
        <color rgb="FF000000"/>
        <rFont val="Calibri"/>
        <family val="2"/>
      </rPr>
      <t>Recommendations Tab</t>
    </r>
    <r>
      <rPr>
        <sz val="14"/>
        <color rgb="FF000000"/>
        <rFont val="Calibri"/>
        <family val="2"/>
      </rPr>
      <t xml:space="preserve"> of this spreadsheet contains the proposed observations and recommendations contained in the</t>
    </r>
    <r>
      <rPr>
        <b/>
        <u/>
        <sz val="14"/>
        <color rgb="FF000000"/>
        <rFont val="Calibri"/>
        <family val="2"/>
      </rPr>
      <t xml:space="preserve"> New and Additonal Observations and Recommendations sent to GMAC Members on 11/9/23</t>
    </r>
    <r>
      <rPr>
        <sz val="14"/>
        <color rgb="FF000000"/>
        <rFont val="Calibri"/>
        <family val="2"/>
      </rPr>
      <t xml:space="preserve">. The number within the row corresponds to the observation or recommendation number in the Draft Report. 
- </t>
    </r>
    <r>
      <rPr>
        <b/>
        <sz val="14"/>
        <color rgb="FF000000"/>
        <rFont val="Calibri"/>
        <family val="2"/>
      </rPr>
      <t>In Column D</t>
    </r>
    <r>
      <rPr>
        <sz val="14"/>
        <color rgb="FF000000"/>
        <rFont val="Calibri"/>
        <family val="2"/>
      </rPr>
      <t xml:space="preserve">, please rank the observation or recommendation using the scale outlined above (1-4).The color will automatically apply after entering a value between 1-4.
- </t>
    </r>
    <r>
      <rPr>
        <b/>
        <sz val="14"/>
        <color rgb="FF000000"/>
        <rFont val="Calibri"/>
        <family val="2"/>
      </rPr>
      <t>Column E</t>
    </r>
    <r>
      <rPr>
        <sz val="14"/>
        <color rgb="FF000000"/>
        <rFont val="Calibri"/>
        <family val="2"/>
      </rPr>
      <t xml:space="preserve"> contains an opportunity for GMAC members to add a comment or reasoning for their ranking value. </t>
    </r>
    <r>
      <rPr>
        <u/>
        <sz val="14"/>
        <color rgb="FF000000"/>
        <rFont val="Calibri"/>
        <family val="2"/>
      </rPr>
      <t>THIS IS NOT REQUIRED.</t>
    </r>
    <r>
      <rPr>
        <sz val="14"/>
        <color rgb="FF000000"/>
        <rFont val="Calibri"/>
        <family val="2"/>
      </rPr>
      <t xml:space="preserve"> If the value is &lt; 4, adding a comment may help facilitate GMAC discussion during the meeting and you will be prompted to insert comment.
- Please submit this Scale of Agreement sheet </t>
    </r>
    <r>
      <rPr>
        <u/>
        <sz val="14"/>
        <color rgb="FF000000"/>
        <rFont val="Calibri"/>
        <family val="2"/>
      </rPr>
      <t>AND</t>
    </r>
    <r>
      <rPr>
        <sz val="14"/>
        <color rgb="FF000000"/>
        <rFont val="Calibri"/>
        <family val="2"/>
      </rPr>
      <t xml:space="preserve"> track changes to the Draft New Observations and Recommendations (Word Document) to MA-GMAC@mass.gov by </t>
    </r>
    <r>
      <rPr>
        <b/>
        <sz val="14"/>
        <color rgb="FF000000"/>
        <rFont val="Calibri"/>
        <family val="2"/>
      </rPr>
      <t>Tuesday, November 14, 2023, 10:00 AM</t>
    </r>
    <r>
      <rPr>
        <sz val="14"/>
        <color rgb="FF000000"/>
        <rFont val="Calibri"/>
        <family val="2"/>
      </rPr>
      <t xml:space="preserve">. </t>
    </r>
  </si>
  <si>
    <t xml:space="preserve">Would recommend that we include this as an observation as well. Under this observation, I would recommend that we include a definition of DER. </t>
  </si>
  <si>
    <t>Would benefit from common definition of DER</t>
  </si>
  <si>
    <t xml:space="preserve">I think that we should expand this recommendation to include the process by which the EDC or Transmission Owner will seek approval for this upgrade (what ISO-NE process/cost recovery mechanism will the TO be approaching ISO-NE for any bulk system need?) </t>
  </si>
  <si>
    <t xml:space="preserve">Supportive of this reccomendation but would recommend that we include a connection to Advanced Metering. AMI is going to be critical to advanced rate design and ensurign that we understand the timeline and interaction of the roll-out of that technology will be critical to understanding the development and implementation of future rate design. </t>
  </si>
  <si>
    <t>#</t>
  </si>
  <si>
    <t>Category</t>
  </si>
  <si>
    <t>Observation or recommendation</t>
  </si>
  <si>
    <t>AVERAGE</t>
  </si>
  <si>
    <t>WORSLEY SCORE</t>
  </si>
  <si>
    <t>WORSLEY COMMENTS</t>
  </si>
  <si>
    <t xml:space="preserve">Please see proposed edits. Note to review "distributed generation" and "DER" terminology for consistency.  </t>
  </si>
  <si>
    <t xml:space="preserve">Please see proposed edits. </t>
  </si>
  <si>
    <t xml:space="preserve">Please see proposed edits. Have called out the "high load management" scenario as a separate sensitivity. Would like to see the impacts of high load management without assuming, for example, lower adoption levels of EVs, heat pumps, etc. in the same scenario. Don't think that's clear as written. </t>
  </si>
  <si>
    <t xml:space="preserve">More clarity on scenario in which this would apply? </t>
  </si>
  <si>
    <t xml:space="preserve">Noting the phrase "clearly justified investments." Use alternative phrase/provide additional clarity? </t>
  </si>
  <si>
    <t xml:space="preserve">For subpart (a), is this considering revenue decoupling? For subpart (b), recommend trying to use consistent language regarding BAU, reference case, discretionary/non-discretionary, incremental. </t>
  </si>
  <si>
    <t>CAIAZZO SCORE</t>
  </si>
  <si>
    <t>CAIAZZO COMMENTS</t>
  </si>
  <si>
    <t xml:space="preserve">Agree with the observation however flagging since we need to discuss the consultant proposed definition of DER per our last meeting. </t>
  </si>
  <si>
    <t xml:space="preserve">To be discussed on Thursday. DOER agrees with the changes suggested by Kelly (in her edits submitted morning of 11/14)
</t>
  </si>
  <si>
    <t>Let's make sure we're using the terms DR and DER appropriately here, otherwise support the recommendation</t>
  </si>
  <si>
    <t>Again, check the definition of DERs and how we're using it here</t>
  </si>
  <si>
    <t>DOER SCORE</t>
  </si>
  <si>
    <t>DOER COMMENTS</t>
  </si>
  <si>
    <t>Additional clarity on what "optimized DER integration" means would be valuable</t>
  </si>
  <si>
    <t xml:space="preserve">Calls into question how much transmission needs to be integrated into future ESMP analysis given that it has been a separate workstream </t>
  </si>
  <si>
    <t>KOO SCORE</t>
  </si>
  <si>
    <t>KOO COMMENTS</t>
  </si>
  <si>
    <t>Need to ensure our use of terms "distributed generation" and "DER" here conform with GMAC definitions. 
Would want to think more about whether prescribing pro-rata shares of DG development in each service territory is inherently efficient - what if there is a more efficient outcome from an inequal distribution of DG across the state (or even encouraging DG at the Tx level instead of all on Dx).</t>
  </si>
  <si>
    <t xml:space="preserve">I think a recommendation from the GMAC on rate design should be for a collaborative process with the EDCs and the GMAC occurring during the next 5-year term, as rate design is an area requiring policy consideration and decisions. I think it might be premature to rule out specific potential rate design options. </t>
  </si>
  <si>
    <t xml:space="preserve">Would be curious to hear from EDCs if they need more detail/clarification here. </t>
  </si>
  <si>
    <t xml:space="preserve">I would welcome an opportunity to discuss with the EDCs the status of their ESMPs w/r/t including Tx level upgrades. </t>
  </si>
  <si>
    <t xml:space="preserve">This edit addresses my prior concern with this Recommendation. </t>
  </si>
  <si>
    <t xml:space="preserve">This one confuses me because an investment and therefore the measurement of it in terms of metrics reporting will not happen unless the EDC receives approval for the investments from DPU. </t>
  </si>
  <si>
    <t>CULLINAN SCORE</t>
  </si>
  <si>
    <t>CULLINAN COMMENTS</t>
  </si>
  <si>
    <t>MURRAY SCORE</t>
  </si>
  <si>
    <t>MURRAY COMMENTS</t>
  </si>
  <si>
    <t>The EDCs should propose alternative solutions if the proposed and pending capital investment projects are not approved in full by the DPU.</t>
  </si>
  <si>
    <t>EDCs should clearly define DER and DG (utilizing prior DPU definition.  ESMPs should be refined to differentiate between DER and DG.</t>
  </si>
  <si>
    <t>further the Commonwealth's clean energy objectives.</t>
  </si>
  <si>
    <t>For this ESMP or the next iteration?</t>
  </si>
  <si>
    <t>COS-ARSLAN SCORE</t>
  </si>
  <si>
    <t>COX-ARLSAN COMMENTS</t>
  </si>
  <si>
    <t xml:space="preserve">Specifics of rate design deserve significant attention and stakeholder engaement and may be better suited to a separate proceeding. </t>
  </si>
  <si>
    <t>Further discussion of the CESAG, GMAC and their interaction and roles is necessary.</t>
  </si>
  <si>
    <t>BRESOLIN SILVER SCORE</t>
  </si>
  <si>
    <t>BRESOLIN SILVER COMMENTS</t>
  </si>
  <si>
    <t>STOUT SCORE</t>
  </si>
  <si>
    <t>STOUT COMMENTS</t>
  </si>
  <si>
    <t>—</t>
  </si>
  <si>
    <t>SUN SCORE</t>
  </si>
  <si>
    <t>SUN COMMENTS</t>
  </si>
  <si>
    <t>I doubt we will have time to resolve this based on our first conversation last week, but we could also suggest a definition or at least site where it is already defined in other proceedings.</t>
  </si>
  <si>
    <t>Support this and think this could be a unique value of the GMAC going forward.</t>
  </si>
  <si>
    <t>Please note the EDCs are already being asked to determine and standardize equity definitions before the CESAG meets. "a" likely needs to be edited.</t>
  </si>
  <si>
    <t>WRIGHT SCORE</t>
  </si>
  <si>
    <t>WRIGHT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</si>
</sst>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14"/>
      <color rgb="FF000000"/>
      <name val="Arial"/>
      <family val="2"/>
      <scheme val="minor"/>
    </font>
    <font>
      <sz val="10"/>
      <color rgb="FF000000"/>
      <name val="Calibri"/>
      <family val="2"/>
    </font>
    <font>
      <sz val="14"/>
      <color rgb="FF000000"/>
      <name val="Calibri"/>
      <family val="2"/>
    </font>
    <font>
      <b/>
      <sz val="14"/>
      <color rgb="FF000000"/>
      <name val="Calibri"/>
      <family val="2"/>
    </font>
    <font>
      <b/>
      <sz val="18"/>
      <color rgb="FF000000"/>
      <name val="Calibri"/>
      <family val="2"/>
    </font>
    <font>
      <b/>
      <sz val="18"/>
      <color rgb="FF000000"/>
      <name val="Arial"/>
      <family val="2"/>
      <scheme val="minor"/>
    </font>
    <font>
      <sz val="18"/>
      <color rgb="FF000000"/>
      <name val="Calibri"/>
      <family val="2"/>
    </font>
    <font>
      <sz val="14"/>
      <name val="Calibri"/>
      <family val="2"/>
    </font>
    <font>
      <b/>
      <sz val="14"/>
      <name val="Calibri"/>
      <family val="2"/>
    </font>
    <font>
      <b/>
      <sz val="18"/>
      <name val="Calibri"/>
      <family val="2"/>
    </font>
    <font>
      <b/>
      <sz val="16"/>
      <color theme="1"/>
      <name val="Arial"/>
      <family val="2"/>
      <scheme val="minor"/>
    </font>
    <font>
      <i/>
      <sz val="14"/>
      <color rgb="FF000000"/>
      <name val="Calibri"/>
      <family val="2"/>
    </font>
    <font>
      <sz val="12"/>
      <color rgb="FF000000"/>
      <name val="Calibri"/>
      <family val="2"/>
    </font>
    <font>
      <u/>
      <sz val="14"/>
      <color rgb="FF000000"/>
      <name val="Calibri"/>
      <family val="2"/>
    </font>
    <font>
      <b/>
      <sz val="12"/>
      <color rgb="FF000000"/>
      <name val="Calibri"/>
      <family val="2"/>
    </font>
    <font>
      <sz val="12"/>
      <name val="Calibri"/>
      <family val="2"/>
    </font>
    <font>
      <b/>
      <u/>
      <sz val="14"/>
      <color rgb="FF000000"/>
      <name val="Calibri"/>
      <family val="2"/>
    </font>
    <font>
      <sz val="12"/>
      <color rgb="FFFF0000"/>
      <name val="Calibri"/>
      <family val="2"/>
    </font>
    <font>
      <sz val="11"/>
      <color rgb="FF000000"/>
      <name val="Calibri"/>
      <family val="2"/>
    </font>
    <font>
      <b/>
      <sz val="20"/>
      <name val="Calibri"/>
      <family val="2"/>
    </font>
  </fonts>
  <fills count="9">
    <fill>
      <patternFill patternType="none"/>
    </fill>
    <fill>
      <patternFill patternType="gray125"/>
    </fill>
    <fill>
      <patternFill patternType="solid">
        <fgColor theme="6" tint="0.59999389629810485"/>
        <bgColor indexed="64"/>
      </patternFill>
    </fill>
    <fill>
      <patternFill patternType="solid">
        <fgColor theme="2" tint="-0.14999847407452621"/>
        <bgColor indexed="64"/>
      </patternFill>
    </fill>
    <fill>
      <patternFill patternType="solid">
        <fgColor rgb="FFF8696B"/>
        <bgColor indexed="64"/>
      </patternFill>
    </fill>
    <fill>
      <patternFill patternType="solid">
        <fgColor rgb="FF63BE7B"/>
        <bgColor indexed="64"/>
      </patternFill>
    </fill>
    <fill>
      <patternFill patternType="solid">
        <fgColor rgb="FFA9D08E"/>
        <bgColor indexed="64"/>
      </patternFill>
    </fill>
    <fill>
      <patternFill patternType="solid">
        <fgColor theme="9" tint="0.79998168889431442"/>
        <bgColor indexed="64"/>
      </patternFill>
    </fill>
    <fill>
      <patternFill patternType="solid">
        <fgColor rgb="FF34A853"/>
        <bgColor rgb="FF000000"/>
      </patternFill>
    </fill>
  </fills>
  <borders count="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8"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3" fillId="0" borderId="0" xfId="0" applyFont="1" applyAlignment="1">
      <alignment vertical="top"/>
    </xf>
    <xf numFmtId="0" fontId="13" fillId="0" borderId="0" xfId="0" applyFont="1" applyAlignment="1">
      <alignment vertical="top" wrapText="1"/>
    </xf>
    <xf numFmtId="0" fontId="15" fillId="0" borderId="2" xfId="0" applyFont="1" applyBorder="1" applyAlignment="1">
      <alignment horizontal="center" vertical="top"/>
    </xf>
    <xf numFmtId="0" fontId="13" fillId="0" borderId="2" xfId="0" applyFont="1" applyBorder="1" applyAlignment="1">
      <alignment vertical="top"/>
    </xf>
    <xf numFmtId="0" fontId="13" fillId="0" borderId="2" xfId="0" applyFont="1" applyBorder="1" applyAlignment="1">
      <alignment vertical="top" wrapText="1"/>
    </xf>
    <xf numFmtId="0" fontId="15" fillId="0" borderId="2" xfId="0" applyFont="1" applyBorder="1" applyAlignment="1">
      <alignment vertical="top"/>
    </xf>
    <xf numFmtId="0" fontId="13" fillId="0" borderId="2" xfId="0" applyFont="1" applyBorder="1" applyAlignment="1">
      <alignment horizontal="center" vertical="center" wrapText="1"/>
    </xf>
    <xf numFmtId="0" fontId="13" fillId="0" borderId="0" xfId="0" applyFont="1" applyAlignment="1">
      <alignment horizontal="left" vertical="top" wrapText="1"/>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0" xfId="0" applyFont="1" applyAlignment="1">
      <alignment vertical="top" wrapText="1"/>
    </xf>
    <xf numFmtId="0" fontId="15" fillId="0" borderId="2" xfId="0" applyFont="1" applyBorder="1" applyAlignment="1">
      <alignment horizontal="center" vertical="top" wrapText="1"/>
    </xf>
    <xf numFmtId="0" fontId="15" fillId="0" borderId="2" xfId="0" applyFont="1" applyBorder="1" applyAlignment="1">
      <alignment vertical="top" wrapText="1"/>
    </xf>
    <xf numFmtId="0" fontId="15" fillId="7" borderId="0" xfId="0" applyFont="1" applyFill="1" applyAlignment="1">
      <alignment horizontal="center" vertical="center" wrapText="1"/>
    </xf>
    <xf numFmtId="0" fontId="15" fillId="0" borderId="5" xfId="0" applyFont="1" applyBorder="1" applyAlignment="1">
      <alignment horizontal="center" vertical="top"/>
    </xf>
    <xf numFmtId="0" fontId="13" fillId="0" borderId="5" xfId="0" applyFont="1" applyBorder="1" applyAlignment="1">
      <alignment vertical="top" wrapText="1"/>
    </xf>
    <xf numFmtId="0" fontId="15" fillId="0" borderId="5" xfId="0" applyFont="1" applyBorder="1" applyAlignment="1">
      <alignment vertical="top"/>
    </xf>
    <xf numFmtId="0" fontId="15" fillId="8" borderId="2" xfId="0" applyFont="1" applyFill="1" applyBorder="1" applyAlignment="1">
      <alignment horizontal="center" vertical="top"/>
    </xf>
    <xf numFmtId="0" fontId="13" fillId="0" borderId="4" xfId="0" applyFont="1" applyBorder="1" applyAlignment="1">
      <alignment vertical="top"/>
    </xf>
    <xf numFmtId="0" fontId="13" fillId="0" borderId="3" xfId="0" applyFont="1" applyBorder="1" applyAlignment="1">
      <alignment vertical="top"/>
    </xf>
    <xf numFmtId="0" fontId="15" fillId="8" borderId="2" xfId="0" applyFont="1" applyFill="1" applyBorder="1" applyAlignment="1">
      <alignment vertical="top"/>
    </xf>
    <xf numFmtId="2" fontId="20" fillId="0" borderId="2" xfId="0" applyNumberFormat="1" applyFont="1" applyBorder="1" applyAlignment="1">
      <alignment vertical="top" wrapText="1"/>
    </xf>
    <xf numFmtId="0" fontId="19" fillId="0" borderId="2" xfId="0" applyFont="1" applyBorder="1" applyAlignment="1">
      <alignment horizontal="left" vertical="center" wrapText="1"/>
    </xf>
    <xf numFmtId="0" fontId="16" fillId="0" borderId="0" xfId="0" applyFont="1" applyAlignment="1">
      <alignment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11" fillId="6" borderId="0" xfId="0" applyFont="1" applyFill="1" applyAlignment="1">
      <alignment horizontal="center" vertical="top"/>
    </xf>
    <xf numFmtId="0" fontId="12" fillId="6" borderId="1" xfId="0" applyFont="1" applyFill="1" applyBorder="1" applyAlignment="1">
      <alignment horizontal="center"/>
    </xf>
    <xf numFmtId="0" fontId="4" fillId="6" borderId="0" xfId="0" applyFont="1" applyFill="1" applyAlignment="1">
      <alignment horizontal="center" vertical="top" wrapText="1"/>
    </xf>
    <xf numFmtId="0" fontId="4" fillId="6" borderId="2" xfId="0" applyFont="1" applyFill="1" applyBorder="1" applyAlignment="1">
      <alignment horizontal="center"/>
    </xf>
  </cellXfs>
  <cellStyles count="1">
    <cellStyle name="Normal" xfId="0" builtinId="0"/>
  </cellStyles>
  <dxfs count="40">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patternType="solid">
          <fgColor theme="5"/>
          <bgColor theme="5"/>
        </patternFill>
      </fill>
    </dxf>
    <dxf>
      <fill>
        <patternFill patternType="solid">
          <fgColor rgb="FFBFBFBF"/>
          <bgColor rgb="FFBFBFBF"/>
        </patternFill>
      </fill>
    </dxf>
    <dxf>
      <fill>
        <patternFill patternType="solid">
          <fgColor rgb="FFFDE49A"/>
          <bgColor rgb="FFFDE49A"/>
        </patternFill>
      </fill>
    </dxf>
    <dxf>
      <fill>
        <patternFill patternType="solid">
          <fgColor theme="7"/>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
      <fill>
        <patternFill>
          <bgColor theme="5"/>
        </patternFill>
      </fill>
    </dxf>
    <dxf>
      <fill>
        <patternFill>
          <bgColor theme="2" tint="-0.24994659260841701"/>
        </patternFill>
      </fill>
    </dxf>
    <dxf>
      <fill>
        <patternFill>
          <bgColor theme="6" tint="0.59996337778862885"/>
        </patternFill>
      </fill>
    </dxf>
    <dxf>
      <fill>
        <patternFill>
          <bgColor theme="7"/>
        </patternFill>
      </fill>
    </dxf>
  </dxfs>
  <tableStyles count="0" defaultTableStyle="TableStyleMedium2" defaultPivotStyle="PivotStyleLight16"/>
  <colors>
    <mruColors>
      <color rgb="FF63BE7B"/>
      <color rgb="FF4E8F00"/>
      <color rgb="FFA9D08E"/>
      <color rgb="FFF86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9636-A1D7-D747-B159-7791D5593CC2}">
  <dimension ref="A1:H27"/>
  <sheetViews>
    <sheetView topLeftCell="A5" workbookViewId="0">
      <selection activeCell="A8" sqref="A8:D27"/>
    </sheetView>
  </sheetViews>
  <sheetFormatPr defaultColWidth="11.453125" defaultRowHeight="12.5" x14ac:dyDescent="0.25"/>
  <cols>
    <col min="1" max="1" width="29.453125" customWidth="1"/>
    <col min="2" max="2" width="32.453125" bestFit="1" customWidth="1"/>
    <col min="3" max="3" width="38.1796875" bestFit="1" customWidth="1"/>
    <col min="4" max="4" width="29.453125" customWidth="1"/>
  </cols>
  <sheetData>
    <row r="1" spans="1:8" s="5" customFormat="1" ht="23.5" x14ac:dyDescent="0.55000000000000004">
      <c r="A1" s="36" t="s">
        <v>0</v>
      </c>
      <c r="B1" s="36"/>
      <c r="C1" s="36"/>
      <c r="D1" s="36"/>
      <c r="E1" s="4"/>
      <c r="F1" s="4"/>
      <c r="G1" s="4"/>
      <c r="H1" s="4"/>
    </row>
    <row r="2" spans="1:8" s="1" customFormat="1" ht="19" thickBot="1" x14ac:dyDescent="0.5">
      <c r="A2" s="37" t="s">
        <v>5</v>
      </c>
      <c r="B2" s="37"/>
      <c r="C2" s="37"/>
      <c r="D2" s="37"/>
      <c r="E2" s="3"/>
      <c r="F2" s="3"/>
      <c r="G2" s="3"/>
      <c r="H2" s="3"/>
    </row>
    <row r="3" spans="1:8" ht="76.5" customHeight="1" thickTop="1" x14ac:dyDescent="0.3">
      <c r="A3" s="35" t="s">
        <v>3</v>
      </c>
      <c r="B3" s="35"/>
      <c r="C3" s="35"/>
      <c r="D3" s="35"/>
      <c r="E3" s="2"/>
      <c r="F3" s="2"/>
      <c r="G3" s="2"/>
      <c r="H3" s="2"/>
    </row>
    <row r="4" spans="1:8" ht="18.5" x14ac:dyDescent="0.3">
      <c r="A4" s="38" t="s">
        <v>2</v>
      </c>
      <c r="B4" s="38"/>
      <c r="C4" s="38"/>
      <c r="D4" s="38"/>
      <c r="E4" s="2"/>
      <c r="F4" s="2"/>
      <c r="G4" s="2"/>
      <c r="H4" s="2"/>
    </row>
    <row r="5" spans="1:8" ht="116" x14ac:dyDescent="0.3">
      <c r="A5" s="6" t="s">
        <v>6</v>
      </c>
      <c r="B5" s="7" t="s">
        <v>8</v>
      </c>
      <c r="C5" s="8" t="s">
        <v>1</v>
      </c>
      <c r="D5" s="9" t="s">
        <v>7</v>
      </c>
      <c r="E5" s="2"/>
      <c r="F5" s="2"/>
      <c r="G5" s="2"/>
      <c r="H5" s="2"/>
    </row>
    <row r="7" spans="1:8" ht="18.5" x14ac:dyDescent="0.45">
      <c r="A7" s="39" t="s">
        <v>4</v>
      </c>
      <c r="B7" s="39"/>
      <c r="C7" s="39"/>
      <c r="D7" s="39"/>
      <c r="E7" s="2"/>
      <c r="F7" s="2"/>
      <c r="G7" s="2"/>
      <c r="H7" s="2"/>
    </row>
    <row r="8" spans="1:8" ht="18" customHeight="1" x14ac:dyDescent="0.3">
      <c r="A8" s="34" t="s">
        <v>41</v>
      </c>
      <c r="B8" s="34"/>
      <c r="C8" s="34"/>
      <c r="D8" s="34"/>
      <c r="E8" s="2"/>
      <c r="F8" s="2"/>
      <c r="G8" s="2"/>
      <c r="H8" s="2"/>
    </row>
    <row r="9" spans="1:8" ht="12.75" customHeight="1" x14ac:dyDescent="0.3">
      <c r="A9" s="34"/>
      <c r="B9" s="34"/>
      <c r="C9" s="34"/>
      <c r="D9" s="34"/>
      <c r="E9" s="2"/>
      <c r="F9" s="2"/>
      <c r="G9" s="2"/>
      <c r="H9" s="2"/>
    </row>
    <row r="10" spans="1:8" ht="12.75" customHeight="1" x14ac:dyDescent="0.3">
      <c r="A10" s="34"/>
      <c r="B10" s="34"/>
      <c r="C10" s="34"/>
      <c r="D10" s="34"/>
      <c r="E10" s="2"/>
      <c r="F10" s="2"/>
      <c r="G10" s="2"/>
      <c r="H10" s="2"/>
    </row>
    <row r="11" spans="1:8" ht="12.75" customHeight="1" x14ac:dyDescent="0.3">
      <c r="A11" s="34"/>
      <c r="B11" s="34"/>
      <c r="C11" s="34"/>
      <c r="D11" s="34"/>
      <c r="E11" s="2"/>
      <c r="F11" s="2"/>
      <c r="G11" s="2"/>
      <c r="H11" s="2"/>
    </row>
    <row r="12" spans="1:8" ht="12.75" customHeight="1" x14ac:dyDescent="0.3">
      <c r="A12" s="34"/>
      <c r="B12" s="34"/>
      <c r="C12" s="34"/>
      <c r="D12" s="34"/>
      <c r="E12" s="2"/>
      <c r="F12" s="2"/>
      <c r="G12" s="2"/>
      <c r="H12" s="2"/>
    </row>
    <row r="13" spans="1:8" ht="13" customHeight="1" x14ac:dyDescent="0.3">
      <c r="A13" s="34"/>
      <c r="B13" s="34"/>
      <c r="C13" s="34"/>
      <c r="D13" s="34"/>
      <c r="E13" s="2"/>
      <c r="F13" s="2"/>
      <c r="G13" s="2"/>
      <c r="H13" s="2"/>
    </row>
    <row r="14" spans="1:8" ht="13" customHeight="1" x14ac:dyDescent="0.3">
      <c r="A14" s="34"/>
      <c r="B14" s="34"/>
      <c r="C14" s="34"/>
      <c r="D14" s="34"/>
      <c r="E14" s="2"/>
      <c r="F14" s="2"/>
      <c r="G14" s="2"/>
      <c r="H14" s="2"/>
    </row>
    <row r="15" spans="1:8" ht="13" customHeight="1" x14ac:dyDescent="0.3">
      <c r="A15" s="34"/>
      <c r="B15" s="34"/>
      <c r="C15" s="34"/>
      <c r="D15" s="34"/>
      <c r="E15" s="2"/>
      <c r="F15" s="2"/>
      <c r="G15" s="2"/>
      <c r="H15" s="2"/>
    </row>
    <row r="16" spans="1:8" ht="12.65" customHeight="1" x14ac:dyDescent="0.25">
      <c r="A16" s="34"/>
      <c r="B16" s="34"/>
      <c r="C16" s="34"/>
      <c r="D16" s="34"/>
    </row>
    <row r="17" spans="1:4" ht="12.65" customHeight="1" x14ac:dyDescent="0.25">
      <c r="A17" s="34"/>
      <c r="B17" s="34"/>
      <c r="C17" s="34"/>
      <c r="D17" s="34"/>
    </row>
    <row r="18" spans="1:4" ht="12.65" customHeight="1" x14ac:dyDescent="0.25">
      <c r="A18" s="34"/>
      <c r="B18" s="34"/>
      <c r="C18" s="34"/>
      <c r="D18" s="34"/>
    </row>
    <row r="19" spans="1:4" ht="12.65" customHeight="1" x14ac:dyDescent="0.25">
      <c r="A19" s="34"/>
      <c r="B19" s="34"/>
      <c r="C19" s="34"/>
      <c r="D19" s="34"/>
    </row>
    <row r="20" spans="1:4" ht="12.65" customHeight="1" x14ac:dyDescent="0.25">
      <c r="A20" s="34"/>
      <c r="B20" s="34"/>
      <c r="C20" s="34"/>
      <c r="D20" s="34"/>
    </row>
    <row r="21" spans="1:4" ht="12.65" customHeight="1" x14ac:dyDescent="0.25">
      <c r="A21" s="34"/>
      <c r="B21" s="34"/>
      <c r="C21" s="34"/>
      <c r="D21" s="34"/>
    </row>
    <row r="22" spans="1:4" ht="12.65" customHeight="1" x14ac:dyDescent="0.25">
      <c r="A22" s="34"/>
      <c r="B22" s="34"/>
      <c r="C22" s="34"/>
      <c r="D22" s="34"/>
    </row>
    <row r="23" spans="1:4" ht="12.65" customHeight="1" x14ac:dyDescent="0.25">
      <c r="A23" s="34"/>
      <c r="B23" s="34"/>
      <c r="C23" s="34"/>
      <c r="D23" s="34"/>
    </row>
    <row r="24" spans="1:4" ht="12.65" customHeight="1" x14ac:dyDescent="0.25">
      <c r="A24" s="34"/>
      <c r="B24" s="34"/>
      <c r="C24" s="34"/>
      <c r="D24" s="34"/>
    </row>
    <row r="25" spans="1:4" x14ac:dyDescent="0.25">
      <c r="A25" s="34"/>
      <c r="B25" s="34"/>
      <c r="C25" s="34"/>
      <c r="D25" s="34"/>
    </row>
    <row r="26" spans="1:4" x14ac:dyDescent="0.25">
      <c r="A26" s="34"/>
      <c r="B26" s="34"/>
      <c r="C26" s="34"/>
      <c r="D26" s="34"/>
    </row>
    <row r="27" spans="1:4" x14ac:dyDescent="0.25">
      <c r="A27" s="34"/>
      <c r="B27" s="34"/>
      <c r="C27" s="34"/>
      <c r="D27" s="34"/>
    </row>
  </sheetData>
  <mergeCells count="6">
    <mergeCell ref="A8:D27"/>
    <mergeCell ref="A3:D3"/>
    <mergeCell ref="A1:D1"/>
    <mergeCell ref="A2:D2"/>
    <mergeCell ref="A4:D4"/>
    <mergeCell ref="A7:D7"/>
  </mergeCells>
  <pageMargins left="0.7" right="0.7" top="0.75" bottom="0.75" header="0.3" footer="0.3"/>
  <pageSetup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2"/>
  <sheetViews>
    <sheetView tabSelected="1" zoomScale="81" workbookViewId="0">
      <pane ySplit="1" topLeftCell="A20" activePane="bottomLeft" state="frozen"/>
      <selection pane="bottomLeft" activeCell="G20" sqref="G20"/>
    </sheetView>
  </sheetViews>
  <sheetFormatPr defaultColWidth="12.54296875" defaultRowHeight="15.5" x14ac:dyDescent="0.25"/>
  <cols>
    <col min="1" max="1" width="8.453125" style="18" bestFit="1" customWidth="1"/>
    <col min="2" max="2" width="24.453125" style="17" bestFit="1" customWidth="1"/>
    <col min="3" max="3" width="69.81640625" style="11" customWidth="1"/>
    <col min="4" max="4" width="13.453125" style="11" customWidth="1"/>
    <col min="5" max="5" width="12.81640625" style="20" customWidth="1"/>
    <col min="6" max="6" width="19" style="11" customWidth="1"/>
    <col min="7" max="8" width="12.54296875" style="10"/>
    <col min="9" max="9" width="16.453125" style="10" customWidth="1"/>
    <col min="10" max="10" width="19.453125" style="10" customWidth="1"/>
    <col min="11" max="11" width="14.453125" style="10" customWidth="1"/>
    <col min="12" max="12" width="12" style="11" customWidth="1"/>
    <col min="13" max="13" width="15.453125" style="10" bestFit="1" customWidth="1"/>
    <col min="14" max="14" width="15.81640625" style="10" customWidth="1"/>
    <col min="15" max="19" width="12.54296875" style="10"/>
    <col min="20" max="20" width="12.54296875" style="11"/>
    <col min="21" max="16384" width="12.54296875" style="10"/>
  </cols>
  <sheetData>
    <row r="1" spans="1:26" s="23" customFormat="1" ht="46.5" x14ac:dyDescent="0.25">
      <c r="A1" s="23" t="s">
        <v>46</v>
      </c>
      <c r="B1" s="23" t="s">
        <v>47</v>
      </c>
      <c r="C1" s="23" t="s">
        <v>48</v>
      </c>
      <c r="D1" s="23" t="s">
        <v>49</v>
      </c>
      <c r="E1" s="23" t="s">
        <v>50</v>
      </c>
      <c r="F1" s="23" t="s">
        <v>51</v>
      </c>
      <c r="G1" s="23" t="s">
        <v>58</v>
      </c>
      <c r="H1" s="23" t="s">
        <v>59</v>
      </c>
      <c r="I1" s="23" t="s">
        <v>64</v>
      </c>
      <c r="J1" s="23" t="s">
        <v>65</v>
      </c>
      <c r="K1" s="23" t="s">
        <v>68</v>
      </c>
      <c r="L1" s="23" t="s">
        <v>69</v>
      </c>
      <c r="M1" s="23" t="s">
        <v>76</v>
      </c>
      <c r="N1" s="23" t="s">
        <v>77</v>
      </c>
      <c r="O1" s="23" t="s">
        <v>78</v>
      </c>
      <c r="P1" s="23" t="s">
        <v>79</v>
      </c>
      <c r="Q1" s="23" t="s">
        <v>84</v>
      </c>
      <c r="R1" s="23" t="s">
        <v>85</v>
      </c>
      <c r="S1" s="23" t="s">
        <v>88</v>
      </c>
      <c r="T1" s="23" t="s">
        <v>89</v>
      </c>
      <c r="U1" s="23" t="s">
        <v>90</v>
      </c>
      <c r="V1" s="23" t="s">
        <v>91</v>
      </c>
      <c r="W1" s="23" t="s">
        <v>93</v>
      </c>
      <c r="X1" s="23" t="s">
        <v>94</v>
      </c>
      <c r="Y1" s="23" t="s">
        <v>98</v>
      </c>
      <c r="Z1" s="23" t="s">
        <v>99</v>
      </c>
    </row>
    <row r="2" spans="1:26" ht="159" customHeight="1" x14ac:dyDescent="0.25">
      <c r="A2" s="19">
        <v>1</v>
      </c>
      <c r="B2" s="16" t="s">
        <v>11</v>
      </c>
      <c r="C2" s="14" t="s">
        <v>16</v>
      </c>
      <c r="D2" s="31">
        <f t="shared" ref="D2:D22" si="0">AVERAGE(E2,G2,I2,K2,M2,O2,Q2,S2,U2,W2,Y2)</f>
        <v>3.6363636363636362</v>
      </c>
      <c r="E2" s="21">
        <v>3</v>
      </c>
      <c r="F2" s="14" t="s">
        <v>42</v>
      </c>
      <c r="G2" s="12">
        <v>4</v>
      </c>
      <c r="H2" s="13" t="str">
        <f>IF(VALUE(G2)&lt;&gt;0,IF(G2&lt;4,"Please add comment or new language in this cell if desired","—"),"—")</f>
        <v>—</v>
      </c>
      <c r="I2" s="12">
        <v>3</v>
      </c>
      <c r="J2" s="14" t="s">
        <v>60</v>
      </c>
      <c r="K2" s="12">
        <v>4</v>
      </c>
      <c r="L2" s="14" t="str">
        <f t="shared" ref="L2:L11" si="1">IF(VALUE(K2)&lt;&gt;0,IF(K2&lt;4,"Please add comment or new language in this cell if desired","—"),"—")</f>
        <v>—</v>
      </c>
      <c r="M2" s="12">
        <v>4</v>
      </c>
      <c r="N2" s="13" t="str">
        <f>IF(VALUE(M2)&lt;&gt;0,IF(M2&lt;4,"Please add comment or new language in this cell if desired","—"),"—")</f>
        <v>—</v>
      </c>
      <c r="O2" s="12">
        <v>4</v>
      </c>
      <c r="P2" s="13" t="str">
        <f t="shared" ref="P2:P22" si="2">IF(VALUE(O2)&lt;&gt;0,IF(O2&lt;4,"Please add comment or new language in this cell if desired","—"),"—")</f>
        <v>—</v>
      </c>
      <c r="Q2" s="24">
        <v>3</v>
      </c>
      <c r="R2" s="25" t="s">
        <v>81</v>
      </c>
      <c r="S2" s="12">
        <v>4</v>
      </c>
      <c r="T2" s="14" t="str">
        <f t="shared" ref="T2:T8" si="3">IF(VALUE(S2)&lt;&gt;0,IF(S2&lt;4,"Please add comment or new language in this cell if desired","—"),"—")</f>
        <v>—</v>
      </c>
      <c r="U2" s="27">
        <v>4</v>
      </c>
      <c r="V2" s="28" t="s">
        <v>92</v>
      </c>
      <c r="W2" s="12">
        <v>4</v>
      </c>
      <c r="X2" s="13" t="str">
        <f t="shared" ref="X2:X22" si="4">IF(VALUE(W2)&lt;&gt;0,IF(W2&lt;4,"Please add comment or new language in this cell if desired","—"),"—")</f>
        <v>—</v>
      </c>
      <c r="Y2" s="12">
        <v>3</v>
      </c>
      <c r="Z2" s="14" t="s">
        <v>95</v>
      </c>
    </row>
    <row r="3" spans="1:26" ht="232.5" x14ac:dyDescent="0.25">
      <c r="A3" s="19">
        <v>1</v>
      </c>
      <c r="B3" s="16" t="s">
        <v>9</v>
      </c>
      <c r="C3" s="33" t="s">
        <v>10</v>
      </c>
      <c r="D3" s="31">
        <f t="shared" si="0"/>
        <v>3.7272727272727271</v>
      </c>
      <c r="E3" s="21">
        <v>4</v>
      </c>
      <c r="F3" s="14" t="str">
        <f t="shared" ref="F3:F8" si="5">IF(VALUE(E3)&lt;&gt;0,IF(E3&lt;4,"Please add comment or new language in this cell if desired","—"),"—")</f>
        <v>—</v>
      </c>
      <c r="G3" s="12">
        <v>4</v>
      </c>
      <c r="H3" s="13"/>
      <c r="I3" s="12">
        <v>4</v>
      </c>
      <c r="J3" s="13" t="str">
        <f t="shared" ref="J3:J8" si="6">IF(VALUE(I3)&lt;&gt;0,IF(I3&lt;4,"Please add comment or new language in this cell if desired","—"),"—")</f>
        <v>—</v>
      </c>
      <c r="K3" s="12">
        <v>4</v>
      </c>
      <c r="L3" s="14" t="str">
        <f t="shared" si="1"/>
        <v>—</v>
      </c>
      <c r="M3" s="12">
        <v>4</v>
      </c>
      <c r="N3" s="13" t="str">
        <f>IF(VALUE(M3)&lt;&gt;0,IF(M3&lt;4,"Please add comment or new language in this cell if desired","—"),"—")</f>
        <v>—</v>
      </c>
      <c r="O3" s="12">
        <v>4</v>
      </c>
      <c r="P3" s="13" t="str">
        <f t="shared" si="2"/>
        <v>—</v>
      </c>
      <c r="Q3" s="24">
        <v>3</v>
      </c>
      <c r="R3" s="25" t="s">
        <v>80</v>
      </c>
      <c r="S3" s="12">
        <v>2</v>
      </c>
      <c r="T3" s="14" t="str">
        <f t="shared" si="3"/>
        <v>Please add comment or new language in this cell if desired</v>
      </c>
      <c r="U3" s="27">
        <v>4</v>
      </c>
      <c r="V3" s="29" t="s">
        <v>92</v>
      </c>
      <c r="W3" s="12">
        <v>4</v>
      </c>
      <c r="X3" s="13" t="str">
        <f t="shared" si="4"/>
        <v>—</v>
      </c>
      <c r="Y3" s="12">
        <v>4</v>
      </c>
      <c r="Z3" s="13" t="str">
        <f>IF(VALUE(Y3)&lt;&gt;0,IF(Y3&lt;4,"Please add comment or new language in this cell if desired","—"),"—")</f>
        <v>—</v>
      </c>
    </row>
    <row r="4" spans="1:26" ht="409.5" x14ac:dyDescent="0.25">
      <c r="A4" s="19">
        <v>2</v>
      </c>
      <c r="B4" s="16" t="s">
        <v>13</v>
      </c>
      <c r="C4" s="14" t="s">
        <v>17</v>
      </c>
      <c r="D4" s="31">
        <f t="shared" si="0"/>
        <v>3.7272727272727271</v>
      </c>
      <c r="E4" s="21">
        <v>4</v>
      </c>
      <c r="F4" s="14" t="str">
        <f t="shared" si="5"/>
        <v>—</v>
      </c>
      <c r="G4" s="12">
        <v>3</v>
      </c>
      <c r="H4" s="14" t="s">
        <v>52</v>
      </c>
      <c r="I4" s="12">
        <v>4</v>
      </c>
      <c r="J4" s="13" t="str">
        <f t="shared" si="6"/>
        <v>—</v>
      </c>
      <c r="K4" s="12">
        <v>3</v>
      </c>
      <c r="L4" s="14" t="str">
        <f t="shared" si="1"/>
        <v>Please add comment or new language in this cell if desired</v>
      </c>
      <c r="M4" s="12">
        <v>3</v>
      </c>
      <c r="N4" s="14" t="s">
        <v>70</v>
      </c>
      <c r="O4" s="12">
        <v>4</v>
      </c>
      <c r="P4" s="13" t="str">
        <f t="shared" si="2"/>
        <v>—</v>
      </c>
      <c r="Q4" s="24">
        <v>4</v>
      </c>
      <c r="R4" s="25" t="str">
        <f>IF(VALUE(Q4)&lt;&gt;0,IF(Q4&lt;4,"Please add comment or new language in this cell if desired","—"),"—")</f>
        <v>—</v>
      </c>
      <c r="S4" s="12">
        <v>4</v>
      </c>
      <c r="T4" s="14" t="str">
        <f t="shared" si="3"/>
        <v>—</v>
      </c>
      <c r="U4" s="27">
        <v>4</v>
      </c>
      <c r="V4" s="29" t="s">
        <v>92</v>
      </c>
      <c r="W4" s="12">
        <v>4</v>
      </c>
      <c r="X4" s="13" t="str">
        <f t="shared" si="4"/>
        <v>—</v>
      </c>
      <c r="Y4" s="12">
        <v>4</v>
      </c>
      <c r="Z4" s="13" t="str">
        <f>IF(VALUE(Y4)&lt;&gt;0,IF(Y4&lt;4,"Please add comment or new language in this cell if desired","—"),"—")</f>
        <v>—</v>
      </c>
    </row>
    <row r="5" spans="1:26" ht="93" x14ac:dyDescent="0.25">
      <c r="A5" s="19">
        <v>2</v>
      </c>
      <c r="B5" s="16" t="s">
        <v>11</v>
      </c>
      <c r="C5" s="32" t="s">
        <v>12</v>
      </c>
      <c r="D5" s="31">
        <f t="shared" si="0"/>
        <v>3.8</v>
      </c>
      <c r="E5" s="21">
        <v>4</v>
      </c>
      <c r="F5" s="14" t="str">
        <f t="shared" si="5"/>
        <v>—</v>
      </c>
      <c r="G5" s="12">
        <v>4</v>
      </c>
      <c r="H5" s="13" t="str">
        <f>IF(VALUE(G5)&lt;&gt;0,IF(G5&lt;4,"Please add comment or new language in this cell if desired","—"),"—")</f>
        <v>—</v>
      </c>
      <c r="I5" s="12">
        <v>4</v>
      </c>
      <c r="J5" s="13" t="str">
        <f t="shared" si="6"/>
        <v>—</v>
      </c>
      <c r="K5" s="12">
        <v>2</v>
      </c>
      <c r="L5" s="14" t="str">
        <f t="shared" si="1"/>
        <v>Please add comment or new language in this cell if desired</v>
      </c>
      <c r="M5" s="12">
        <v>4</v>
      </c>
      <c r="N5" s="13" t="str">
        <f>IF(VALUE(M5)&lt;&gt;0,IF(M5&lt;4,"Please add comment or new language in this cell if desired","—"),"—")</f>
        <v>—</v>
      </c>
      <c r="O5" s="12">
        <v>4</v>
      </c>
      <c r="P5" s="13" t="str">
        <f t="shared" si="2"/>
        <v>—</v>
      </c>
      <c r="Q5" s="24">
        <v>4</v>
      </c>
      <c r="R5" s="25" t="str">
        <f>IF(VALUE(Q5)&lt;&gt;0,IF(Q5&lt;4,"Please add comment or new language in this cell if desired","—"),"—")</f>
        <v>—</v>
      </c>
      <c r="S5" s="12"/>
      <c r="T5" s="14" t="str">
        <f t="shared" si="3"/>
        <v>—</v>
      </c>
      <c r="U5" s="27">
        <v>4</v>
      </c>
      <c r="V5" s="29" t="s">
        <v>92</v>
      </c>
      <c r="W5" s="12">
        <v>4</v>
      </c>
      <c r="X5" s="13" t="str">
        <f t="shared" si="4"/>
        <v>—</v>
      </c>
      <c r="Y5" s="12">
        <v>4</v>
      </c>
      <c r="Z5" s="13" t="str">
        <f>IF(VALUE(Y5)&lt;&gt;0,IF(Y5&lt;4,"Please add comment or new language in this cell if desired","—"),"—")</f>
        <v>—</v>
      </c>
    </row>
    <row r="6" spans="1:26" ht="155" x14ac:dyDescent="0.25">
      <c r="A6" s="19">
        <v>3</v>
      </c>
      <c r="B6" s="16" t="s">
        <v>14</v>
      </c>
      <c r="C6" s="14" t="s">
        <v>18</v>
      </c>
      <c r="D6" s="31">
        <f t="shared" si="0"/>
        <v>3.9090909090909092</v>
      </c>
      <c r="E6" s="21">
        <v>4</v>
      </c>
      <c r="F6" s="14" t="str">
        <f t="shared" si="5"/>
        <v>—</v>
      </c>
      <c r="G6" s="12">
        <v>4</v>
      </c>
      <c r="H6" s="13" t="str">
        <f>IF(VALUE(G6)&lt;&gt;0,IF(G6&lt;4,"Please add comment or new language in this cell if desired","—"),"—")</f>
        <v>—</v>
      </c>
      <c r="I6" s="12">
        <v>4</v>
      </c>
      <c r="J6" s="13" t="str">
        <f t="shared" si="6"/>
        <v>—</v>
      </c>
      <c r="K6" s="12">
        <v>3</v>
      </c>
      <c r="L6" s="14" t="str">
        <f t="shared" si="1"/>
        <v>Please add comment or new language in this cell if desired</v>
      </c>
      <c r="M6" s="12">
        <v>4</v>
      </c>
      <c r="N6" s="13" t="str">
        <f>IF(VALUE(M6)&lt;&gt;0,IF(M6&lt;4,"Please add comment or new language in this cell if desired","—"),"—")</f>
        <v>—</v>
      </c>
      <c r="O6" s="12">
        <v>4</v>
      </c>
      <c r="P6" s="13" t="str">
        <f t="shared" si="2"/>
        <v>—</v>
      </c>
      <c r="Q6" s="24">
        <v>4</v>
      </c>
      <c r="R6" s="25" t="str">
        <f>IF(VALUE(Q6)&lt;&gt;0,IF(Q6&lt;4,"Please add comment or new language in this cell if desired","—"),"—")</f>
        <v>—</v>
      </c>
      <c r="S6" s="12">
        <v>4</v>
      </c>
      <c r="T6" s="14" t="str">
        <f t="shared" si="3"/>
        <v>—</v>
      </c>
      <c r="U6" s="27">
        <v>4</v>
      </c>
      <c r="V6" s="29" t="s">
        <v>92</v>
      </c>
      <c r="W6" s="12">
        <v>4</v>
      </c>
      <c r="X6" s="13" t="str">
        <f t="shared" si="4"/>
        <v>—</v>
      </c>
      <c r="Y6" s="12">
        <v>4</v>
      </c>
      <c r="Z6" s="13" t="str">
        <f>IF(VALUE(Y6)&lt;&gt;0,IF(Y6&lt;4,"Please add comment or new language in this cell if desired","—"),"—")</f>
        <v>—</v>
      </c>
    </row>
    <row r="7" spans="1:26" ht="155" x14ac:dyDescent="0.25">
      <c r="A7" s="19">
        <v>4</v>
      </c>
      <c r="B7" s="16" t="s">
        <v>15</v>
      </c>
      <c r="C7" s="14" t="s">
        <v>19</v>
      </c>
      <c r="D7" s="31">
        <f t="shared" si="0"/>
        <v>3.8181818181818183</v>
      </c>
      <c r="E7" s="21">
        <v>4</v>
      </c>
      <c r="F7" s="14" t="str">
        <f t="shared" si="5"/>
        <v>—</v>
      </c>
      <c r="G7" s="12">
        <v>3</v>
      </c>
      <c r="H7" s="13" t="s">
        <v>53</v>
      </c>
      <c r="I7" s="12">
        <v>4</v>
      </c>
      <c r="J7" s="13" t="str">
        <f t="shared" si="6"/>
        <v>—</v>
      </c>
      <c r="K7" s="12">
        <v>3</v>
      </c>
      <c r="L7" s="14" t="str">
        <f t="shared" si="1"/>
        <v>Please add comment or new language in this cell if desired</v>
      </c>
      <c r="M7" s="12">
        <v>4</v>
      </c>
      <c r="N7" s="13" t="str">
        <f>IF(VALUE(M7)&lt;&gt;0,IF(M7&lt;4,"Please add comment or new language in this cell if desired","—"),"—")</f>
        <v>—</v>
      </c>
      <c r="O7" s="12">
        <v>4</v>
      </c>
      <c r="P7" s="13" t="str">
        <f t="shared" si="2"/>
        <v>—</v>
      </c>
      <c r="Q7" s="24">
        <v>4</v>
      </c>
      <c r="R7" s="25" t="str">
        <f>IF(VALUE(Q7)&lt;&gt;0,IF(Q7&lt;4,"Please add comment or new language in this cell if desired","—"),"—")</f>
        <v>—</v>
      </c>
      <c r="S7" s="12">
        <v>4</v>
      </c>
      <c r="T7" s="14" t="str">
        <f t="shared" si="3"/>
        <v>—</v>
      </c>
      <c r="U7" s="27">
        <v>4</v>
      </c>
      <c r="V7" s="29" t="s">
        <v>92</v>
      </c>
      <c r="W7" s="12">
        <v>4</v>
      </c>
      <c r="X7" s="13" t="str">
        <f t="shared" si="4"/>
        <v>—</v>
      </c>
      <c r="Y7" s="12">
        <v>4</v>
      </c>
      <c r="Z7" s="13" t="str">
        <f>IF(VALUE(Y7)&lt;&gt;0,IF(Y7&lt;4,"Please add comment or new language in this cell if desired","—"),"—")</f>
        <v>—</v>
      </c>
    </row>
    <row r="8" spans="1:26" ht="124" x14ac:dyDescent="0.25">
      <c r="A8" s="19">
        <v>5</v>
      </c>
      <c r="B8" s="16" t="s">
        <v>11</v>
      </c>
      <c r="C8" s="14" t="s">
        <v>20</v>
      </c>
      <c r="D8" s="31">
        <f t="shared" si="0"/>
        <v>4</v>
      </c>
      <c r="E8" s="21">
        <v>4</v>
      </c>
      <c r="F8" s="14" t="str">
        <f t="shared" si="5"/>
        <v>—</v>
      </c>
      <c r="G8" s="12">
        <v>4</v>
      </c>
      <c r="H8" s="13" t="str">
        <f>IF(VALUE(G8)&lt;&gt;0,IF(G8&lt;4,"Please add comment or new language in this cell if desired","—"),"—")</f>
        <v>—</v>
      </c>
      <c r="I8" s="12">
        <v>4</v>
      </c>
      <c r="J8" s="13" t="str">
        <f t="shared" si="6"/>
        <v>—</v>
      </c>
      <c r="K8" s="12">
        <v>4</v>
      </c>
      <c r="L8" s="14" t="str">
        <f t="shared" si="1"/>
        <v>—</v>
      </c>
      <c r="M8" s="12">
        <v>4</v>
      </c>
      <c r="N8" s="13" t="str">
        <f>IF(VALUE(M8)&lt;&gt;0,IF(M8&lt;4,"Please add comment or new language in this cell if desired","—"),"—")</f>
        <v>—</v>
      </c>
      <c r="O8" s="12">
        <v>4</v>
      </c>
      <c r="P8" s="13" t="str">
        <f t="shared" si="2"/>
        <v>—</v>
      </c>
      <c r="Q8" s="24">
        <v>4</v>
      </c>
      <c r="R8" s="25" t="s">
        <v>82</v>
      </c>
      <c r="S8" s="12">
        <v>4</v>
      </c>
      <c r="T8" s="14" t="str">
        <f t="shared" si="3"/>
        <v>—</v>
      </c>
      <c r="U8" s="27">
        <v>4</v>
      </c>
      <c r="V8" s="29" t="s">
        <v>92</v>
      </c>
      <c r="W8" s="12">
        <v>4</v>
      </c>
      <c r="X8" s="13" t="str">
        <f t="shared" si="4"/>
        <v>—</v>
      </c>
      <c r="Y8" s="12">
        <v>4</v>
      </c>
      <c r="Z8" s="14" t="s">
        <v>96</v>
      </c>
    </row>
    <row r="9" spans="1:26" ht="341" x14ac:dyDescent="0.25">
      <c r="A9" s="19">
        <v>6</v>
      </c>
      <c r="B9" s="16" t="s">
        <v>11</v>
      </c>
      <c r="C9" s="14" t="s">
        <v>21</v>
      </c>
      <c r="D9" s="31">
        <f t="shared" si="0"/>
        <v>3.3636363636363638</v>
      </c>
      <c r="E9" s="21">
        <v>3</v>
      </c>
      <c r="F9" s="14" t="s">
        <v>45</v>
      </c>
      <c r="G9" s="12">
        <v>3</v>
      </c>
      <c r="H9" s="13" t="s">
        <v>53</v>
      </c>
      <c r="I9" s="12">
        <v>3</v>
      </c>
      <c r="J9" s="14" t="s">
        <v>61</v>
      </c>
      <c r="K9" s="12">
        <v>4</v>
      </c>
      <c r="L9" s="14" t="str">
        <f t="shared" si="1"/>
        <v>—</v>
      </c>
      <c r="M9" s="12">
        <v>1</v>
      </c>
      <c r="N9" s="14" t="s">
        <v>71</v>
      </c>
      <c r="O9" s="12">
        <v>4</v>
      </c>
      <c r="P9" s="13" t="str">
        <f t="shared" si="2"/>
        <v>—</v>
      </c>
      <c r="Q9" s="24">
        <v>4</v>
      </c>
      <c r="R9" s="25" t="str">
        <f>IF(VALUE(Q9)&lt;&gt;0,IF(Q9&lt;4,"Please add comment or new language in this cell if desired","—"),"—")</f>
        <v>—</v>
      </c>
      <c r="S9" s="12">
        <v>3</v>
      </c>
      <c r="T9" s="14" t="s">
        <v>86</v>
      </c>
      <c r="U9" s="27">
        <v>4</v>
      </c>
      <c r="V9" s="29" t="s">
        <v>92</v>
      </c>
      <c r="W9" s="12">
        <v>4</v>
      </c>
      <c r="X9" s="13" t="str">
        <f t="shared" si="4"/>
        <v>—</v>
      </c>
      <c r="Y9" s="12">
        <v>4</v>
      </c>
      <c r="Z9" s="13" t="str">
        <f>IF(VALUE(Y9)&lt;&gt;0,IF(Y9&lt;4,"Please add comment or new language in this cell if desired","—"),"—")</f>
        <v>—</v>
      </c>
    </row>
    <row r="10" spans="1:26" ht="232.5" x14ac:dyDescent="0.25">
      <c r="A10" s="19">
        <v>7</v>
      </c>
      <c r="B10" s="16" t="s">
        <v>22</v>
      </c>
      <c r="C10" s="14" t="s">
        <v>23</v>
      </c>
      <c r="D10" s="31">
        <f t="shared" si="0"/>
        <v>3.8181818181818183</v>
      </c>
      <c r="E10" s="21">
        <v>4</v>
      </c>
      <c r="F10" s="14" t="str">
        <f>IF(VALUE(E10)&lt;&gt;0,IF(E10&lt;4,"Please add comment or new language in this cell if desired","—"),"—")</f>
        <v>—</v>
      </c>
      <c r="G10" s="12">
        <v>4</v>
      </c>
      <c r="H10" s="13" t="str">
        <f>IF(VALUE(G10)&lt;&gt;0,IF(G10&lt;4,"Please add comment or new language in this cell if desired","—"),"—")</f>
        <v>—</v>
      </c>
      <c r="I10" s="12">
        <v>4</v>
      </c>
      <c r="J10" s="13" t="str">
        <f t="shared" ref="J10:J16" si="7">IF(VALUE(I10)&lt;&gt;0,IF(I10&lt;4,"Please add comment or new language in this cell if desired","—"),"—")</f>
        <v>—</v>
      </c>
      <c r="K10" s="12">
        <v>4</v>
      </c>
      <c r="L10" s="14" t="str">
        <f t="shared" si="1"/>
        <v>—</v>
      </c>
      <c r="M10" s="12">
        <v>4</v>
      </c>
      <c r="N10" s="13" t="str">
        <f>IF(VALUE(M10)&lt;&gt;0,IF(M10&lt;4,"Please add comment or new language in this cell if desired","—"),"—")</f>
        <v>—</v>
      </c>
      <c r="O10" s="12">
        <v>4</v>
      </c>
      <c r="P10" s="13" t="str">
        <f t="shared" si="2"/>
        <v>—</v>
      </c>
      <c r="Q10" s="24">
        <v>4</v>
      </c>
      <c r="R10" s="25" t="str">
        <f>IF(VALUE(Q10)&lt;&gt;0,IF(Q10&lt;4,"Please add comment or new language in this cell if desired","—"),"—")</f>
        <v>—</v>
      </c>
      <c r="S10" s="12">
        <v>3</v>
      </c>
      <c r="T10" s="14" t="s">
        <v>87</v>
      </c>
      <c r="U10" s="27">
        <v>4</v>
      </c>
      <c r="V10" s="29" t="s">
        <v>92</v>
      </c>
      <c r="W10" s="12">
        <v>4</v>
      </c>
      <c r="X10" s="13" t="str">
        <f t="shared" si="4"/>
        <v>—</v>
      </c>
      <c r="Y10" s="12">
        <v>3</v>
      </c>
      <c r="Z10" s="14" t="s">
        <v>97</v>
      </c>
    </row>
    <row r="11" spans="1:26" ht="139.5" x14ac:dyDescent="0.25">
      <c r="A11" s="19">
        <v>8</v>
      </c>
      <c r="B11" s="16" t="s">
        <v>11</v>
      </c>
      <c r="C11" s="14" t="s">
        <v>24</v>
      </c>
      <c r="D11" s="31">
        <f t="shared" si="0"/>
        <v>3.8181818181818183</v>
      </c>
      <c r="E11" s="21">
        <v>4</v>
      </c>
      <c r="F11" s="14" t="str">
        <f>IF(VALUE(E11)&lt;&gt;0,IF(E11&lt;4,"Please add comment or new language in this cell if desired","—"),"—")</f>
        <v>—</v>
      </c>
      <c r="G11" s="12">
        <v>4</v>
      </c>
      <c r="H11" s="13" t="str">
        <f>IF(VALUE(G11)&lt;&gt;0,IF(G11&lt;4,"Please add comment or new language in this cell if desired","—"),"—")</f>
        <v>—</v>
      </c>
      <c r="I11" s="12">
        <v>4</v>
      </c>
      <c r="J11" s="13" t="str">
        <f t="shared" si="7"/>
        <v>—</v>
      </c>
      <c r="K11" s="12">
        <v>4</v>
      </c>
      <c r="L11" s="14" t="str">
        <f t="shared" si="1"/>
        <v>—</v>
      </c>
      <c r="M11" s="12">
        <v>4</v>
      </c>
      <c r="N11" s="13" t="str">
        <f>IF(VALUE(M11)&lt;&gt;0,IF(M11&lt;4,"Please add comment or new language in this cell if desired","—"),"—")</f>
        <v>—</v>
      </c>
      <c r="O11" s="12">
        <v>4</v>
      </c>
      <c r="P11" s="13" t="str">
        <f t="shared" si="2"/>
        <v>—</v>
      </c>
      <c r="Q11" s="24">
        <v>4</v>
      </c>
      <c r="R11" s="25" t="str">
        <f>IF(VALUE(Q11)&lt;&gt;0,IF(Q11&lt;4,"Please add comment or new language in this cell if desired","—"),"—")</f>
        <v>—</v>
      </c>
      <c r="S11" s="12">
        <v>2</v>
      </c>
      <c r="T11" s="14" t="str">
        <f t="shared" ref="T11:T22" si="8">IF(VALUE(S11)&lt;&gt;0,IF(S11&lt;4,"Please add comment or new language in this cell if desired","—"),"—")</f>
        <v>Please add comment or new language in this cell if desired</v>
      </c>
      <c r="U11" s="27">
        <v>4</v>
      </c>
      <c r="V11" s="29" t="s">
        <v>92</v>
      </c>
      <c r="W11" s="12">
        <v>4</v>
      </c>
      <c r="X11" s="13" t="str">
        <f t="shared" si="4"/>
        <v>—</v>
      </c>
      <c r="Y11" s="12">
        <v>4</v>
      </c>
      <c r="Z11" s="13" t="str">
        <f t="shared" ref="Z11:Z22" si="9">IF(VALUE(Y11)&lt;&gt;0,IF(Y11&lt;4,"Please add comment or new language in this cell if desired","—"),"—")</f>
        <v>—</v>
      </c>
    </row>
    <row r="12" spans="1:26" ht="409.5" x14ac:dyDescent="0.25">
      <c r="A12" s="19">
        <v>9</v>
      </c>
      <c r="B12" s="16" t="s">
        <v>25</v>
      </c>
      <c r="C12" s="14" t="s">
        <v>26</v>
      </c>
      <c r="D12" s="31">
        <f t="shared" si="0"/>
        <v>3.5454545454545454</v>
      </c>
      <c r="E12" s="21">
        <v>3</v>
      </c>
      <c r="F12" s="14" t="s">
        <v>43</v>
      </c>
      <c r="G12" s="12">
        <v>3</v>
      </c>
      <c r="H12" s="14" t="s">
        <v>54</v>
      </c>
      <c r="I12" s="12">
        <v>4</v>
      </c>
      <c r="J12" s="13" t="str">
        <f t="shared" si="7"/>
        <v>—</v>
      </c>
      <c r="K12" s="12">
        <v>4</v>
      </c>
      <c r="L12" s="14" t="str">
        <f>IF(VALUE(K12)&lt;&gt;0,IF(K12&lt;4,"Please add comment or new language in this cell if desired","—"),"—")</f>
        <v>—</v>
      </c>
      <c r="M12" s="12">
        <v>4</v>
      </c>
      <c r="N12" s="13" t="str">
        <f>IF(VALUE(M12)&lt;&gt;0,IF(M12&lt;4,"Please add comment or new language in this cell if desired","—"),"—")</f>
        <v>—</v>
      </c>
      <c r="O12" s="12">
        <v>4</v>
      </c>
      <c r="P12" s="13" t="str">
        <f t="shared" si="2"/>
        <v>—</v>
      </c>
      <c r="Q12" s="24">
        <v>3</v>
      </c>
      <c r="R12" s="25" t="s">
        <v>83</v>
      </c>
      <c r="S12" s="12">
        <v>4</v>
      </c>
      <c r="T12" s="14" t="str">
        <f t="shared" si="8"/>
        <v>—</v>
      </c>
      <c r="U12" s="27">
        <v>4</v>
      </c>
      <c r="V12" s="29" t="s">
        <v>92</v>
      </c>
      <c r="W12" s="12">
        <v>4</v>
      </c>
      <c r="X12" s="13" t="str">
        <f t="shared" si="4"/>
        <v>—</v>
      </c>
      <c r="Y12" s="12">
        <v>2</v>
      </c>
      <c r="Z12" s="13" t="str">
        <f t="shared" si="9"/>
        <v>Please add comment or new language in this cell if desired</v>
      </c>
    </row>
    <row r="13" spans="1:26" ht="139.5" x14ac:dyDescent="0.25">
      <c r="A13" s="19">
        <v>10</v>
      </c>
      <c r="B13" s="16" t="s">
        <v>11</v>
      </c>
      <c r="C13" s="14" t="s">
        <v>40</v>
      </c>
      <c r="D13" s="31">
        <f t="shared" si="0"/>
        <v>3.4545454545454546</v>
      </c>
      <c r="E13" s="21">
        <v>3</v>
      </c>
      <c r="F13" s="14" t="s">
        <v>43</v>
      </c>
      <c r="G13" s="12">
        <v>4</v>
      </c>
      <c r="H13" s="13" t="str">
        <f t="shared" ref="H13:H18" si="10">IF(VALUE(G13)&lt;&gt;0,IF(G13&lt;4,"Please add comment or new language in this cell if desired","—"),"—")</f>
        <v>—</v>
      </c>
      <c r="I13" s="12">
        <v>4</v>
      </c>
      <c r="J13" s="13" t="str">
        <f t="shared" si="7"/>
        <v>—</v>
      </c>
      <c r="K13" s="12">
        <v>2</v>
      </c>
      <c r="L13" s="14" t="s">
        <v>66</v>
      </c>
      <c r="M13" s="12">
        <v>3</v>
      </c>
      <c r="N13" s="14" t="s">
        <v>72</v>
      </c>
      <c r="O13" s="12">
        <v>4</v>
      </c>
      <c r="P13" s="13" t="str">
        <f t="shared" si="2"/>
        <v>—</v>
      </c>
      <c r="Q13" s="24">
        <v>4</v>
      </c>
      <c r="R13" s="25" t="str">
        <f t="shared" ref="R13:R22" si="11">IF(VALUE(Q13)&lt;&gt;0,IF(Q13&lt;4,"Please add comment or new language in this cell if desired","—"),"—")</f>
        <v>—</v>
      </c>
      <c r="S13" s="12">
        <v>2</v>
      </c>
      <c r="T13" s="14" t="str">
        <f t="shared" si="8"/>
        <v>Please add comment or new language in this cell if desired</v>
      </c>
      <c r="U13" s="27">
        <v>4</v>
      </c>
      <c r="V13" s="29" t="s">
        <v>92</v>
      </c>
      <c r="W13" s="12">
        <v>4</v>
      </c>
      <c r="X13" s="13" t="str">
        <f t="shared" si="4"/>
        <v>—</v>
      </c>
      <c r="Y13" s="12">
        <v>4</v>
      </c>
      <c r="Z13" s="13" t="str">
        <f t="shared" si="9"/>
        <v>—</v>
      </c>
    </row>
    <row r="14" spans="1:26" ht="248" x14ac:dyDescent="0.25">
      <c r="A14" s="19">
        <v>11</v>
      </c>
      <c r="B14" s="16" t="s">
        <v>27</v>
      </c>
      <c r="C14" s="14" t="s">
        <v>39</v>
      </c>
      <c r="D14" s="31">
        <f t="shared" si="0"/>
        <v>3.6363636363636362</v>
      </c>
      <c r="E14" s="22">
        <v>3</v>
      </c>
      <c r="F14" s="14" t="s">
        <v>44</v>
      </c>
      <c r="G14" s="12">
        <v>4</v>
      </c>
      <c r="H14" s="13" t="str">
        <f t="shared" si="10"/>
        <v>—</v>
      </c>
      <c r="I14" s="15">
        <v>4</v>
      </c>
      <c r="J14" s="13" t="str">
        <f t="shared" si="7"/>
        <v>—</v>
      </c>
      <c r="K14" s="15">
        <v>3</v>
      </c>
      <c r="L14" s="14" t="s">
        <v>67</v>
      </c>
      <c r="M14" s="15">
        <v>2</v>
      </c>
      <c r="N14" s="14" t="s">
        <v>73</v>
      </c>
      <c r="O14" s="15">
        <v>4</v>
      </c>
      <c r="P14" s="13" t="str">
        <f t="shared" si="2"/>
        <v>—</v>
      </c>
      <c r="Q14" s="26">
        <v>4</v>
      </c>
      <c r="R14" s="25" t="str">
        <f t="shared" si="11"/>
        <v>—</v>
      </c>
      <c r="S14" s="15">
        <v>4</v>
      </c>
      <c r="T14" s="14" t="str">
        <f t="shared" si="8"/>
        <v>—</v>
      </c>
      <c r="U14" s="30">
        <v>4</v>
      </c>
      <c r="V14" s="29" t="s">
        <v>92</v>
      </c>
      <c r="W14" s="15">
        <v>4</v>
      </c>
      <c r="X14" s="13" t="str">
        <f t="shared" si="4"/>
        <v>—</v>
      </c>
      <c r="Y14" s="15">
        <v>4</v>
      </c>
      <c r="Z14" s="13" t="str">
        <f t="shared" si="9"/>
        <v>—</v>
      </c>
    </row>
    <row r="15" spans="1:26" ht="131.5" customHeight="1" x14ac:dyDescent="0.25">
      <c r="A15" s="19">
        <v>12</v>
      </c>
      <c r="B15" s="16" t="s">
        <v>11</v>
      </c>
      <c r="C15" s="14" t="s">
        <v>38</v>
      </c>
      <c r="D15" s="31">
        <f t="shared" si="0"/>
        <v>4</v>
      </c>
      <c r="E15" s="22">
        <v>4</v>
      </c>
      <c r="F15" s="14" t="str">
        <f t="shared" ref="F15:F22" si="12">IF(VALUE(E15)&lt;&gt;0,IF(E15&lt;4,"Please add comment or new language in this cell if desired","—"),"—")</f>
        <v>—</v>
      </c>
      <c r="G15" s="12">
        <v>4</v>
      </c>
      <c r="H15" s="13" t="str">
        <f t="shared" si="10"/>
        <v>—</v>
      </c>
      <c r="I15" s="15">
        <v>4</v>
      </c>
      <c r="J15" s="13" t="str">
        <f t="shared" si="7"/>
        <v>—</v>
      </c>
      <c r="K15" s="15">
        <v>4</v>
      </c>
      <c r="L15" s="14" t="str">
        <f t="shared" ref="L15:L22" si="13">IF(VALUE(K15)&lt;&gt;0,IF(K15&lt;4,"Please add comment or new language in this cell if desired","—"),"—")</f>
        <v>—</v>
      </c>
      <c r="M15" s="15">
        <v>4</v>
      </c>
      <c r="N15" s="13" t="str">
        <f>IF(VALUE(M15)&lt;&gt;0,IF(M15&lt;4,"Please add comment or new language in this cell if desired","—"),"—")</f>
        <v>—</v>
      </c>
      <c r="O15" s="15">
        <v>4</v>
      </c>
      <c r="P15" s="13" t="str">
        <f t="shared" si="2"/>
        <v>—</v>
      </c>
      <c r="Q15" s="26">
        <v>4</v>
      </c>
      <c r="R15" s="25" t="str">
        <f t="shared" si="11"/>
        <v>—</v>
      </c>
      <c r="S15" s="15">
        <v>4</v>
      </c>
      <c r="T15" s="14" t="str">
        <f t="shared" si="8"/>
        <v>—</v>
      </c>
      <c r="U15" s="30">
        <v>4</v>
      </c>
      <c r="V15" s="29" t="s">
        <v>92</v>
      </c>
      <c r="W15" s="15">
        <v>4</v>
      </c>
      <c r="X15" s="13" t="str">
        <f t="shared" si="4"/>
        <v>—</v>
      </c>
      <c r="Y15" s="15">
        <v>4</v>
      </c>
      <c r="Z15" s="13" t="str">
        <f t="shared" si="9"/>
        <v>—</v>
      </c>
    </row>
    <row r="16" spans="1:26" ht="292" customHeight="1" x14ac:dyDescent="0.25">
      <c r="A16" s="19">
        <v>13</v>
      </c>
      <c r="B16" s="16" t="s">
        <v>11</v>
      </c>
      <c r="C16" s="14" t="s">
        <v>37</v>
      </c>
      <c r="D16" s="31">
        <f t="shared" si="0"/>
        <v>4</v>
      </c>
      <c r="E16" s="22">
        <v>4</v>
      </c>
      <c r="F16" s="14" t="str">
        <f t="shared" si="12"/>
        <v>—</v>
      </c>
      <c r="G16" s="12">
        <v>4</v>
      </c>
      <c r="H16" s="13" t="str">
        <f t="shared" si="10"/>
        <v>—</v>
      </c>
      <c r="I16" s="15">
        <v>4</v>
      </c>
      <c r="J16" s="13" t="str">
        <f t="shared" si="7"/>
        <v>—</v>
      </c>
      <c r="K16" s="15">
        <v>4</v>
      </c>
      <c r="L16" s="14" t="str">
        <f t="shared" si="13"/>
        <v>—</v>
      </c>
      <c r="M16" s="15">
        <v>4</v>
      </c>
      <c r="N16" s="13" t="str">
        <f>IF(VALUE(M16)&lt;&gt;0,IF(M16&lt;4,"Please add comment or new language in this cell if desired","—"),"—")</f>
        <v>—</v>
      </c>
      <c r="O16" s="15">
        <v>4</v>
      </c>
      <c r="P16" s="13" t="str">
        <f t="shared" si="2"/>
        <v>—</v>
      </c>
      <c r="Q16" s="26">
        <v>4</v>
      </c>
      <c r="R16" s="25" t="str">
        <f t="shared" si="11"/>
        <v>—</v>
      </c>
      <c r="S16" s="15"/>
      <c r="T16" s="14" t="str">
        <f t="shared" si="8"/>
        <v>—</v>
      </c>
      <c r="U16" s="30">
        <v>4</v>
      </c>
      <c r="V16" s="29" t="s">
        <v>92</v>
      </c>
      <c r="W16" s="15">
        <v>4</v>
      </c>
      <c r="X16" s="13" t="str">
        <f t="shared" si="4"/>
        <v>—</v>
      </c>
      <c r="Y16" s="15">
        <v>4</v>
      </c>
      <c r="Z16" s="13" t="str">
        <f t="shared" si="9"/>
        <v>—</v>
      </c>
    </row>
    <row r="17" spans="1:26" ht="108.5" x14ac:dyDescent="0.25">
      <c r="A17" s="19">
        <v>14</v>
      </c>
      <c r="B17" s="16" t="s">
        <v>28</v>
      </c>
      <c r="C17" s="14" t="s">
        <v>36</v>
      </c>
      <c r="D17" s="31">
        <f t="shared" si="0"/>
        <v>3.8181818181818183</v>
      </c>
      <c r="E17" s="22">
        <v>4</v>
      </c>
      <c r="F17" s="14" t="str">
        <f t="shared" si="12"/>
        <v>—</v>
      </c>
      <c r="G17" s="12">
        <v>4</v>
      </c>
      <c r="H17" s="13" t="str">
        <f t="shared" si="10"/>
        <v>—</v>
      </c>
      <c r="I17" s="15">
        <v>4</v>
      </c>
      <c r="J17" s="14" t="s">
        <v>62</v>
      </c>
      <c r="K17" s="15">
        <v>4</v>
      </c>
      <c r="L17" s="14" t="str">
        <f t="shared" si="13"/>
        <v>—</v>
      </c>
      <c r="M17" s="15">
        <v>4</v>
      </c>
      <c r="N17" s="13" t="s">
        <v>74</v>
      </c>
      <c r="O17" s="15">
        <v>4</v>
      </c>
      <c r="P17" s="13" t="str">
        <f t="shared" si="2"/>
        <v>—</v>
      </c>
      <c r="Q17" s="26">
        <v>4</v>
      </c>
      <c r="R17" s="25" t="str">
        <f t="shared" si="11"/>
        <v>—</v>
      </c>
      <c r="S17" s="15">
        <v>2</v>
      </c>
      <c r="T17" s="14" t="str">
        <f t="shared" si="8"/>
        <v>Please add comment or new language in this cell if desired</v>
      </c>
      <c r="U17" s="30">
        <v>4</v>
      </c>
      <c r="V17" s="29" t="s">
        <v>92</v>
      </c>
      <c r="W17" s="15">
        <v>4</v>
      </c>
      <c r="X17" s="13" t="str">
        <f t="shared" si="4"/>
        <v>—</v>
      </c>
      <c r="Y17" s="15">
        <v>4</v>
      </c>
      <c r="Z17" s="13" t="str">
        <f t="shared" si="9"/>
        <v>—</v>
      </c>
    </row>
    <row r="18" spans="1:26" ht="46.5" x14ac:dyDescent="0.25">
      <c r="A18" s="19">
        <v>15</v>
      </c>
      <c r="B18" s="16" t="s">
        <v>11</v>
      </c>
      <c r="C18" s="14" t="s">
        <v>35</v>
      </c>
      <c r="D18" s="31">
        <f t="shared" si="0"/>
        <v>4</v>
      </c>
      <c r="E18" s="22">
        <v>4</v>
      </c>
      <c r="F18" s="14" t="str">
        <f t="shared" si="12"/>
        <v>—</v>
      </c>
      <c r="G18" s="12">
        <v>4</v>
      </c>
      <c r="H18" s="13" t="str">
        <f t="shared" si="10"/>
        <v>—</v>
      </c>
      <c r="I18" s="15">
        <v>4</v>
      </c>
      <c r="J18" s="13" t="str">
        <f>IF(VALUE(I18)&lt;&gt;0,IF(I18&lt;4,"Please add comment or new language in this cell if desired","—"),"—")</f>
        <v>—</v>
      </c>
      <c r="K18" s="15">
        <v>4</v>
      </c>
      <c r="L18" s="14" t="str">
        <f t="shared" si="13"/>
        <v>—</v>
      </c>
      <c r="M18" s="15">
        <v>4</v>
      </c>
      <c r="N18" s="13" t="str">
        <f>IF(VALUE(M18)&lt;&gt;0,IF(M18&lt;4,"Please add comment or new language in this cell if desired","—"),"—")</f>
        <v>—</v>
      </c>
      <c r="O18" s="15">
        <v>4</v>
      </c>
      <c r="P18" s="13" t="str">
        <f t="shared" si="2"/>
        <v>—</v>
      </c>
      <c r="Q18" s="26">
        <v>4</v>
      </c>
      <c r="R18" s="25" t="str">
        <f t="shared" si="11"/>
        <v>—</v>
      </c>
      <c r="S18" s="15">
        <v>4</v>
      </c>
      <c r="T18" s="14" t="str">
        <f t="shared" si="8"/>
        <v>—</v>
      </c>
      <c r="U18" s="30">
        <v>4</v>
      </c>
      <c r="V18" s="29" t="s">
        <v>92</v>
      </c>
      <c r="W18" s="15">
        <v>4</v>
      </c>
      <c r="X18" s="13" t="str">
        <f t="shared" si="4"/>
        <v>—</v>
      </c>
      <c r="Y18" s="15">
        <v>4</v>
      </c>
      <c r="Z18" s="13" t="str">
        <f t="shared" si="9"/>
        <v>—</v>
      </c>
    </row>
    <row r="19" spans="1:26" ht="232.5" x14ac:dyDescent="0.25">
      <c r="A19" s="19">
        <v>16</v>
      </c>
      <c r="B19" s="16" t="s">
        <v>11</v>
      </c>
      <c r="C19" s="14" t="s">
        <v>34</v>
      </c>
      <c r="D19" s="31">
        <f t="shared" si="0"/>
        <v>2.9090909090909092</v>
      </c>
      <c r="E19" s="22">
        <v>4</v>
      </c>
      <c r="F19" s="14" t="str">
        <f t="shared" si="12"/>
        <v>—</v>
      </c>
      <c r="G19" s="12">
        <v>3</v>
      </c>
      <c r="H19" s="13" t="s">
        <v>55</v>
      </c>
      <c r="I19" s="15">
        <v>4</v>
      </c>
      <c r="J19" s="13" t="str">
        <f>IF(VALUE(I19)&lt;&gt;0,IF(I19&lt;4,"Please add comment or new language in this cell if desired","—"),"—")</f>
        <v>—</v>
      </c>
      <c r="K19" s="15">
        <v>2</v>
      </c>
      <c r="L19" s="14" t="str">
        <f t="shared" si="13"/>
        <v>Please add comment or new language in this cell if desired</v>
      </c>
      <c r="M19" s="15">
        <v>1</v>
      </c>
      <c r="N19" s="14" t="s">
        <v>75</v>
      </c>
      <c r="O19" s="15">
        <v>4</v>
      </c>
      <c r="P19" s="13" t="str">
        <f t="shared" si="2"/>
        <v>—</v>
      </c>
      <c r="Q19" s="26">
        <v>2</v>
      </c>
      <c r="R19" s="25" t="str">
        <f t="shared" si="11"/>
        <v>Please add comment or new language in this cell if desired</v>
      </c>
      <c r="S19" s="15">
        <v>2</v>
      </c>
      <c r="T19" s="14" t="str">
        <f t="shared" si="8"/>
        <v>Please add comment or new language in this cell if desired</v>
      </c>
      <c r="U19" s="30">
        <v>4</v>
      </c>
      <c r="V19" s="29" t="s">
        <v>92</v>
      </c>
      <c r="W19" s="15">
        <v>4</v>
      </c>
      <c r="X19" s="13" t="str">
        <f t="shared" si="4"/>
        <v>—</v>
      </c>
      <c r="Y19" s="15">
        <v>2</v>
      </c>
      <c r="Z19" s="13" t="str">
        <f t="shared" si="9"/>
        <v>Please add comment or new language in this cell if desired</v>
      </c>
    </row>
    <row r="20" spans="1:26" ht="325.5" x14ac:dyDescent="0.25">
      <c r="A20" s="19">
        <v>17</v>
      </c>
      <c r="B20" s="16" t="s">
        <v>29</v>
      </c>
      <c r="C20" s="14" t="s">
        <v>33</v>
      </c>
      <c r="D20" s="31">
        <f t="shared" si="0"/>
        <v>3.9090909090909092</v>
      </c>
      <c r="E20" s="22">
        <v>4</v>
      </c>
      <c r="F20" s="14" t="str">
        <f t="shared" si="12"/>
        <v>—</v>
      </c>
      <c r="G20" s="12">
        <v>3</v>
      </c>
      <c r="H20" s="14" t="s">
        <v>56</v>
      </c>
      <c r="I20" s="15">
        <v>4</v>
      </c>
      <c r="J20" s="13" t="str">
        <f>IF(VALUE(I20)&lt;&gt;0,IF(I20&lt;4,"Please add comment or new language in this cell if desired","—"),"—")</f>
        <v>—</v>
      </c>
      <c r="K20" s="15">
        <v>4</v>
      </c>
      <c r="L20" s="14" t="str">
        <f t="shared" si="13"/>
        <v>—</v>
      </c>
      <c r="M20" s="15">
        <v>4</v>
      </c>
      <c r="N20" s="13" t="str">
        <f>IF(VALUE(M20)&lt;&gt;0,IF(M20&lt;4,"Please add comment or new language in this cell if desired","—"),"—")</f>
        <v>—</v>
      </c>
      <c r="O20" s="15">
        <v>4</v>
      </c>
      <c r="P20" s="13" t="str">
        <f t="shared" si="2"/>
        <v>—</v>
      </c>
      <c r="Q20" s="26">
        <v>4</v>
      </c>
      <c r="R20" s="25" t="str">
        <f t="shared" si="11"/>
        <v>—</v>
      </c>
      <c r="S20" s="15">
        <v>4</v>
      </c>
      <c r="T20" s="14" t="str">
        <f t="shared" si="8"/>
        <v>—</v>
      </c>
      <c r="U20" s="30">
        <v>4</v>
      </c>
      <c r="V20" s="29" t="s">
        <v>92</v>
      </c>
      <c r="W20" s="15">
        <v>4</v>
      </c>
      <c r="X20" s="13" t="str">
        <f t="shared" si="4"/>
        <v>—</v>
      </c>
      <c r="Y20" s="15">
        <v>4</v>
      </c>
      <c r="Z20" s="13" t="str">
        <f t="shared" si="9"/>
        <v>—</v>
      </c>
    </row>
    <row r="21" spans="1:26" ht="310" x14ac:dyDescent="0.25">
      <c r="A21" s="19">
        <v>18</v>
      </c>
      <c r="B21" s="16" t="s">
        <v>30</v>
      </c>
      <c r="C21" s="14" t="s">
        <v>32</v>
      </c>
      <c r="D21" s="31">
        <f t="shared" si="0"/>
        <v>3.7272727272727271</v>
      </c>
      <c r="E21" s="22">
        <v>4</v>
      </c>
      <c r="F21" s="14" t="str">
        <f t="shared" si="12"/>
        <v>—</v>
      </c>
      <c r="G21" s="12">
        <v>3</v>
      </c>
      <c r="H21" s="14" t="s">
        <v>57</v>
      </c>
      <c r="I21" s="15">
        <v>4</v>
      </c>
      <c r="J21" s="13" t="s">
        <v>63</v>
      </c>
      <c r="K21" s="15">
        <v>4</v>
      </c>
      <c r="L21" s="14" t="str">
        <f t="shared" si="13"/>
        <v>—</v>
      </c>
      <c r="M21" s="15">
        <v>4</v>
      </c>
      <c r="N21" s="13" t="str">
        <f>IF(VALUE(M21)&lt;&gt;0,IF(M21&lt;4,"Please add comment or new language in this cell if desired","—"),"—")</f>
        <v>—</v>
      </c>
      <c r="O21" s="15">
        <v>4</v>
      </c>
      <c r="P21" s="13" t="str">
        <f t="shared" si="2"/>
        <v>—</v>
      </c>
      <c r="Q21" s="26">
        <v>2</v>
      </c>
      <c r="R21" s="25" t="str">
        <f t="shared" si="11"/>
        <v>Please add comment or new language in this cell if desired</v>
      </c>
      <c r="S21" s="15">
        <v>4</v>
      </c>
      <c r="T21" s="14" t="str">
        <f t="shared" si="8"/>
        <v>—</v>
      </c>
      <c r="U21" s="30">
        <v>4</v>
      </c>
      <c r="V21" s="29" t="s">
        <v>92</v>
      </c>
      <c r="W21" s="15">
        <v>4</v>
      </c>
      <c r="X21" s="13" t="str">
        <f t="shared" si="4"/>
        <v>—</v>
      </c>
      <c r="Y21" s="15">
        <v>4</v>
      </c>
      <c r="Z21" s="13" t="str">
        <f t="shared" si="9"/>
        <v>—</v>
      </c>
    </row>
    <row r="22" spans="1:26" ht="31" x14ac:dyDescent="0.25">
      <c r="A22" s="19">
        <v>19</v>
      </c>
      <c r="B22" s="16" t="s">
        <v>11</v>
      </c>
      <c r="C22" s="14" t="s">
        <v>31</v>
      </c>
      <c r="D22" s="31">
        <f t="shared" si="0"/>
        <v>4</v>
      </c>
      <c r="E22" s="22">
        <v>4</v>
      </c>
      <c r="F22" s="14" t="str">
        <f t="shared" si="12"/>
        <v>—</v>
      </c>
      <c r="G22" s="12">
        <v>4</v>
      </c>
      <c r="H22" s="13" t="str">
        <f>IF(VALUE(G22)&lt;&gt;0,IF(G22&lt;4,"Please add comment or new language in this cell if desired","—"),"—")</f>
        <v>—</v>
      </c>
      <c r="I22" s="15">
        <v>4</v>
      </c>
      <c r="J22" s="13" t="str">
        <f>IF(VALUE(I22)&lt;&gt;0,IF(I22&lt;4,"Please add comment or new language in this cell if desired","—"),"—")</f>
        <v>—</v>
      </c>
      <c r="K22" s="15">
        <v>4</v>
      </c>
      <c r="L22" s="14" t="str">
        <f t="shared" si="13"/>
        <v>—</v>
      </c>
      <c r="M22" s="15">
        <v>4</v>
      </c>
      <c r="N22" s="13" t="str">
        <f>IF(VALUE(M22)&lt;&gt;0,IF(M22&lt;4,"Please add comment or new language in this cell if desired","—"),"—")</f>
        <v>—</v>
      </c>
      <c r="O22" s="15">
        <v>4</v>
      </c>
      <c r="P22" s="13" t="str">
        <f t="shared" si="2"/>
        <v>—</v>
      </c>
      <c r="Q22" s="26">
        <v>4</v>
      </c>
      <c r="R22" s="25" t="str">
        <f t="shared" si="11"/>
        <v>—</v>
      </c>
      <c r="S22" s="15">
        <v>4</v>
      </c>
      <c r="T22" s="14" t="str">
        <f t="shared" si="8"/>
        <v>—</v>
      </c>
      <c r="U22" s="30">
        <v>4</v>
      </c>
      <c r="V22" s="29" t="s">
        <v>92</v>
      </c>
      <c r="W22" s="15">
        <v>4</v>
      </c>
      <c r="X22" s="13" t="str">
        <f t="shared" si="4"/>
        <v>—</v>
      </c>
      <c r="Y22" s="15">
        <v>4</v>
      </c>
      <c r="Z22" s="13" t="str">
        <f t="shared" si="9"/>
        <v>—</v>
      </c>
    </row>
  </sheetData>
  <autoFilter ref="A1:Z1" xr:uid="{00000000-0001-0000-0000-000000000000}">
    <sortState xmlns:xlrd2="http://schemas.microsoft.com/office/spreadsheetml/2017/richdata2" ref="A2:Z22">
      <sortCondition ref="A1"/>
    </sortState>
  </autoFilter>
  <customSheetViews>
    <customSheetView guid="{DE480207-0680-42CA-9AE6-AD8BB6AD010A}" filter="1" showAutoFilter="1">
      <pageMargins left="0" right="0" top="0" bottom="0" header="0" footer="0"/>
      <autoFilter ref="A27:G44" xr:uid="{605E28C7-337B-497D-9A81-0C4E30844ECC}">
        <sortState xmlns:xlrd2="http://schemas.microsoft.com/office/spreadsheetml/2017/richdata2" ref="A27:G44">
          <sortCondition descending="1" ref="G27:G44"/>
        </sortState>
      </autoFilter>
    </customSheetView>
    <customSheetView guid="{7FA7D61D-03D8-4E57-A50B-E41BC198764E}" filter="1" showAutoFilter="1">
      <pageMargins left="0" right="0" top="0" bottom="0" header="0" footer="0"/>
      <autoFilter ref="A15:G25" xr:uid="{C69DABFD-98E0-4C4A-83B4-4DBD0D13C153}">
        <sortState xmlns:xlrd2="http://schemas.microsoft.com/office/spreadsheetml/2017/richdata2" ref="A15:G25">
          <sortCondition descending="1" ref="G15:G25"/>
        </sortState>
      </autoFilter>
    </customSheetView>
    <customSheetView guid="{A6E7A016-24EA-4B17-B9A7-F3C2680B7F11}" filter="1" showAutoFilter="1">
      <pageMargins left="0" right="0" top="0" bottom="0" header="0" footer="0"/>
      <autoFilter ref="A4:G13" xr:uid="{524E12D0-C88E-403B-90CE-79F4D4A56A64}">
        <sortState xmlns:xlrd2="http://schemas.microsoft.com/office/spreadsheetml/2017/richdata2" ref="A4:G13">
          <sortCondition descending="1" ref="G4:G13"/>
        </sortState>
      </autoFilter>
    </customSheetView>
    <customSheetView guid="{2064A53A-280F-42B6-8D12-9AB4F9B37A93}" filter="1" showAutoFilter="1">
      <pageMargins left="0" right="0" top="0" bottom="0" header="0" footer="0"/>
      <autoFilter ref="A46:G58" xr:uid="{6B333900-E773-461E-9948-D0E17177086A}">
        <sortState xmlns:xlrd2="http://schemas.microsoft.com/office/spreadsheetml/2017/richdata2" ref="A46:G58">
          <sortCondition descending="1" ref="G46:G58"/>
        </sortState>
      </autoFilter>
    </customSheetView>
  </customSheetViews>
  <conditionalFormatting sqref="D2:D22">
    <cfRule type="colorScale" priority="1">
      <colorScale>
        <cfvo type="min"/>
        <cfvo type="percentile" val="50"/>
        <cfvo type="max"/>
        <color rgb="FFF8696B"/>
        <color rgb="FFFFEB84"/>
        <color rgb="FF63BE7B"/>
      </colorScale>
    </cfRule>
  </conditionalFormatting>
  <conditionalFormatting sqref="E2:E1048576">
    <cfRule type="cellIs" dxfId="39" priority="38" operator="equal">
      <formula>4</formula>
    </cfRule>
    <cfRule type="cellIs" dxfId="38" priority="39" operator="equal">
      <formula>3</formula>
    </cfRule>
    <cfRule type="cellIs" dxfId="37" priority="40" operator="equal">
      <formula>2</formula>
    </cfRule>
    <cfRule type="cellIs" dxfId="36" priority="41" operator="equal">
      <formula>1</formula>
    </cfRule>
  </conditionalFormatting>
  <conditionalFormatting sqref="G2:G22">
    <cfRule type="cellIs" dxfId="35" priority="34" operator="equal">
      <formula>4</formula>
    </cfRule>
    <cfRule type="cellIs" dxfId="34" priority="35" operator="equal">
      <formula>3</formula>
    </cfRule>
    <cfRule type="cellIs" dxfId="33" priority="36" operator="equal">
      <formula>2</formula>
    </cfRule>
    <cfRule type="cellIs" dxfId="32" priority="37" operator="equal">
      <formula>1</formula>
    </cfRule>
  </conditionalFormatting>
  <conditionalFormatting sqref="I2:I22">
    <cfRule type="cellIs" dxfId="31" priority="30" operator="equal">
      <formula>4</formula>
    </cfRule>
    <cfRule type="cellIs" dxfId="30" priority="31" operator="equal">
      <formula>3</formula>
    </cfRule>
    <cfRule type="cellIs" dxfId="29" priority="32" operator="equal">
      <formula>2</formula>
    </cfRule>
    <cfRule type="cellIs" dxfId="28" priority="33" operator="equal">
      <formula>1</formula>
    </cfRule>
  </conditionalFormatting>
  <conditionalFormatting sqref="K2:K22">
    <cfRule type="cellIs" dxfId="27" priority="26" operator="equal">
      <formula>4</formula>
    </cfRule>
    <cfRule type="cellIs" dxfId="26" priority="27" operator="equal">
      <formula>3</formula>
    </cfRule>
    <cfRule type="cellIs" dxfId="25" priority="28" operator="equal">
      <formula>2</formula>
    </cfRule>
    <cfRule type="cellIs" dxfId="24" priority="29" operator="equal">
      <formula>1</formula>
    </cfRule>
  </conditionalFormatting>
  <conditionalFormatting sqref="M2:M22">
    <cfRule type="cellIs" dxfId="23" priority="22" operator="equal">
      <formula>4</formula>
    </cfRule>
    <cfRule type="cellIs" dxfId="22" priority="23" operator="equal">
      <formula>3</formula>
    </cfRule>
    <cfRule type="cellIs" dxfId="21" priority="24" operator="equal">
      <formula>2</formula>
    </cfRule>
    <cfRule type="cellIs" dxfId="20" priority="25" operator="equal">
      <formula>1</formula>
    </cfRule>
  </conditionalFormatting>
  <conditionalFormatting sqref="O2:O22">
    <cfRule type="cellIs" dxfId="19" priority="18" operator="equal">
      <formula>4</formula>
    </cfRule>
    <cfRule type="cellIs" dxfId="18" priority="19" operator="equal">
      <formula>3</formula>
    </cfRule>
    <cfRule type="cellIs" dxfId="17" priority="20" operator="equal">
      <formula>2</formula>
    </cfRule>
    <cfRule type="cellIs" dxfId="16" priority="21" operator="equal">
      <formula>1</formula>
    </cfRule>
  </conditionalFormatting>
  <conditionalFormatting sqref="Q2:Q22">
    <cfRule type="cellIs" dxfId="15" priority="14" operator="equal">
      <formula>4</formula>
    </cfRule>
    <cfRule type="cellIs" dxfId="14" priority="15" operator="equal">
      <formula>3</formula>
    </cfRule>
    <cfRule type="cellIs" dxfId="13" priority="16" operator="equal">
      <formula>2</formula>
    </cfRule>
    <cfRule type="cellIs" dxfId="12" priority="17" operator="equal">
      <formula>1</formula>
    </cfRule>
  </conditionalFormatting>
  <conditionalFormatting sqref="S2:S22">
    <cfRule type="cellIs" dxfId="11" priority="10" operator="equal">
      <formula>4</formula>
    </cfRule>
    <cfRule type="cellIs" dxfId="10" priority="11" operator="equal">
      <formula>3</formula>
    </cfRule>
    <cfRule type="cellIs" dxfId="9" priority="12" operator="equal">
      <formula>2</formula>
    </cfRule>
    <cfRule type="cellIs" dxfId="8" priority="13" operator="equal">
      <formula>1</formula>
    </cfRule>
  </conditionalFormatting>
  <conditionalFormatting sqref="W2:W22">
    <cfRule type="cellIs" dxfId="7" priority="6" operator="equal">
      <formula>4</formula>
    </cfRule>
    <cfRule type="cellIs" dxfId="6" priority="7" operator="equal">
      <formula>3</formula>
    </cfRule>
    <cfRule type="cellIs" dxfId="5" priority="8" operator="equal">
      <formula>2</formula>
    </cfRule>
    <cfRule type="cellIs" dxfId="4" priority="9" operator="equal">
      <formula>1</formula>
    </cfRule>
  </conditionalFormatting>
  <conditionalFormatting sqref="Y2:Y22">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dataValidations count="2">
    <dataValidation type="list" allowBlank="1" showErrorMessage="1" sqref="E2:E3 G2:G3 I2:I3 K2:K3 M2:M3 O2:O3 Q2:Q22 S2:S3 W2:W3 Y2:Y3" xr:uid="{D1EDFF09-1D72-447A-BE1A-BD3A58B7EE64}">
      <formula1>"4,3,2,1"</formula1>
    </dataValidation>
    <dataValidation type="list" allowBlank="1" showInputMessage="1" showErrorMessage="1" sqref="E4:E22 G4:G22 I4:I22 K4:K22 M4:M22 O4:O22 S4:S22 W4:W22 Y4:Y22" xr:uid="{2A820502-873A-4F17-BC9F-F2085E5B8171}">
      <formula1>"4,3,2,1"</formula1>
    </dataValidation>
  </dataValidations>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DB9125F4FC340A8F9339FDCEC2B6D" ma:contentTypeVersion="12" ma:contentTypeDescription="Create a new document." ma:contentTypeScope="" ma:versionID="0b59d1a866710303711a4ccebcbd290f">
  <xsd:schema xmlns:xsd="http://www.w3.org/2001/XMLSchema" xmlns:xs="http://www.w3.org/2001/XMLSchema" xmlns:p="http://schemas.microsoft.com/office/2006/metadata/properties" xmlns:ns2="01072c40-382e-4147-a5d8-7cc205d46423" xmlns:ns3="d7af4645-1844-4c31-acd5-c35a218e8163" targetNamespace="http://schemas.microsoft.com/office/2006/metadata/properties" ma:root="true" ma:fieldsID="0fbdab532f5ddafa8e8e8586e6b1a1fa" ns2:_="" ns3:_="">
    <xsd:import namespace="01072c40-382e-4147-a5d8-7cc205d46423"/>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72c40-382e-4147-a5d8-7cc205d46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072c40-382e-4147-a5d8-7cc205d46423">
      <Terms xmlns="http://schemas.microsoft.com/office/infopath/2007/PartnerControls"/>
    </lcf76f155ced4ddcb4097134ff3c332f>
    <TaxCatchAll xmlns="d7af4645-1844-4c31-acd5-c35a218e8163" xsi:nil="true"/>
  </documentManagement>
</p:properties>
</file>

<file path=customXml/itemProps1.xml><?xml version="1.0" encoding="utf-8"?>
<ds:datastoreItem xmlns:ds="http://schemas.openxmlformats.org/officeDocument/2006/customXml" ds:itemID="{473D2726-437E-45C4-9C29-430D70EE89C4}"/>
</file>

<file path=customXml/itemProps2.xml><?xml version="1.0" encoding="utf-8"?>
<ds:datastoreItem xmlns:ds="http://schemas.openxmlformats.org/officeDocument/2006/customXml" ds:itemID="{B5B4BA4C-25F2-41F5-8EF4-C6C708A3400D}">
  <ds:schemaRefs>
    <ds:schemaRef ds:uri="http://schemas.microsoft.com/sharepoint/v3/contenttype/forms"/>
  </ds:schemaRefs>
</ds:datastoreItem>
</file>

<file path=customXml/itemProps3.xml><?xml version="1.0" encoding="utf-8"?>
<ds:datastoreItem xmlns:ds="http://schemas.openxmlformats.org/officeDocument/2006/customXml" ds:itemID="{CF4A02F8-636F-406D-9E77-9DA4970EF98D}">
  <ds:schemaRefs>
    <ds:schemaRef ds:uri="http://schemas.microsoft.com/office/2006/metadata/properties"/>
    <ds:schemaRef ds:uri="http://schemas.microsoft.com/office/infopath/2007/PartnerControls"/>
    <ds:schemaRef ds:uri="e12619c7-9a19-4dc6-ad29-a355e3b803fe"/>
    <ds:schemaRef ds:uri="338e5083-a46f-4766-8e64-ee827b9e16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Recommendations</vt:lpstr>
      <vt:lpstr>Recommendations!_ftnref1</vt:lpstr>
      <vt:lpstr>Recommendations!_Toc149839585</vt:lpstr>
      <vt:lpstr>Recommendations!_Toc149839586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Worsley, Alex (Enel North America - USA)</dc:creator>
  <cp:keywords/>
  <dc:description/>
  <cp:lastModifiedBy>Fox, Julia (ENE)</cp:lastModifiedBy>
  <cp:revision/>
  <dcterms:created xsi:type="dcterms:W3CDTF">2023-10-15T20:15:34Z</dcterms:created>
  <dcterms:modified xsi:type="dcterms:W3CDTF">2023-11-15T21:22:19Z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0x010100559DB9125F4FC340A8F9339FDCEC2B6D</vt:lpwstr>
  </property>
  <property fmtid="{D5CDD505-2E9C-101B-9397-08002B2CF9AE}" pid="3" name="MediaServiceImageTags">
    <vt:lpwstr/>
  </property>
  <property fmtid="{D5CDD505-2E9C-101B-9397-08002B2CF9AE}" pid="4" name="MSIP_Label_797ad33d-ed35-43c0-b526-22bc83c17deb_Enabled">
    <vt:lpwstr>true</vt:lpwstr>
  </property>
  <property fmtid="{D5CDD505-2E9C-101B-9397-08002B2CF9AE}" pid="5" name="MSIP_Label_797ad33d-ed35-43c0-b526-22bc83c17deb_SetDate">
    <vt:lpwstr>2023-11-10T18:44:45Z</vt:lpwstr>
  </property>
  <property fmtid="{D5CDD505-2E9C-101B-9397-08002B2CF9AE}" pid="6" name="MSIP_Label_797ad33d-ed35-43c0-b526-22bc83c17deb_Method">
    <vt:lpwstr>Standard</vt:lpwstr>
  </property>
  <property fmtid="{D5CDD505-2E9C-101B-9397-08002B2CF9AE}" pid="7" name="MSIP_Label_797ad33d-ed35-43c0-b526-22bc83c17deb_Name">
    <vt:lpwstr>797ad33d-ed35-43c0-b526-22bc83c17deb</vt:lpwstr>
  </property>
  <property fmtid="{D5CDD505-2E9C-101B-9397-08002B2CF9AE}" pid="8" name="MSIP_Label_797ad33d-ed35-43c0-b526-22bc83c17deb_SiteId">
    <vt:lpwstr>d539d4bf-5610-471a-afc2-1c76685cfefa</vt:lpwstr>
  </property>
  <property fmtid="{D5CDD505-2E9C-101B-9397-08002B2CF9AE}" pid="9" name="MSIP_Label_797ad33d-ed35-43c0-b526-22bc83c17deb_ActionId">
    <vt:lpwstr>77610d72-5764-4635-9f8b-7b0369736da2</vt:lpwstr>
  </property>
  <property fmtid="{D5CDD505-2E9C-101B-9397-08002B2CF9AE}" pid="10" name="MSIP_Label_797ad33d-ed35-43c0-b526-22bc83c17deb_ContentBits">
    <vt:lpwstr>1</vt:lpwstr>
  </property>
</Properties>
</file>