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022A5D9B-8DE8-4E4B-8861-BCB994539E50}" xr6:coauthVersionLast="47" xr6:coauthVersionMax="47" xr10:uidLastSave="{00000000-0000-0000-0000-000000000000}"/>
  <bookViews>
    <workbookView xWindow="14355" yWindow="-21600" windowWidth="38610" windowHeight="20985" xr2:uid="{00000000-000D-0000-FFFF-FFFF00000000}"/>
  </bookViews>
  <sheets>
    <sheet name="Instructions" sheetId="1" r:id="rId1"/>
    <sheet name="Requirements" sheetId="7" r:id="rId2"/>
    <sheet name="Grade 12 Worksheet" sheetId="9" r:id="rId3"/>
    <sheet name="Summary Results" sheetId="4" r:id="rId4"/>
    <sheet name="Example Worksheet" sheetId="11" r:id="rId5"/>
  </sheets>
  <definedNames>
    <definedName name="_xlnm._FilterDatabase" localSheetId="3" hidden="1">'Summary Results'!$A$1:$B$1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4" l="1"/>
  <c r="AH8" i="11" l="1"/>
  <c r="AG8" i="11"/>
  <c r="AC8" i="11"/>
  <c r="AB8" i="11"/>
  <c r="AA8" i="11"/>
  <c r="Z8" i="11"/>
  <c r="Y8" i="11"/>
  <c r="X8" i="11"/>
  <c r="W8" i="11"/>
  <c r="V8" i="11"/>
  <c r="U8" i="11"/>
  <c r="T8" i="11"/>
  <c r="S8" i="11"/>
  <c r="R8" i="11"/>
  <c r="Q8" i="11"/>
  <c r="P8" i="11"/>
  <c r="O8" i="11"/>
  <c r="N8" i="11"/>
  <c r="M8" i="11"/>
  <c r="L8" i="11"/>
  <c r="K8" i="11"/>
  <c r="J8" i="11"/>
  <c r="I8" i="11"/>
  <c r="H8" i="11"/>
  <c r="G8" i="11"/>
  <c r="F8" i="11"/>
  <c r="E8" i="11"/>
  <c r="C8" i="11"/>
  <c r="AF7" i="11"/>
  <c r="AE7" i="11"/>
  <c r="AD7" i="11"/>
  <c r="AF6" i="11"/>
  <c r="AE6" i="11"/>
  <c r="AD6" i="11"/>
  <c r="AF5" i="11"/>
  <c r="AE5" i="11"/>
  <c r="AD5" i="11"/>
  <c r="AF4" i="11"/>
  <c r="AE4" i="11"/>
  <c r="AD4" i="11"/>
  <c r="AF3" i="11"/>
  <c r="AE3" i="11"/>
  <c r="AD3" i="11"/>
  <c r="AD4" i="9"/>
  <c r="V53" i="9"/>
  <c r="AJ53" i="9"/>
  <c r="AL53" i="9"/>
  <c r="AK53" i="9"/>
  <c r="AI53" i="9"/>
  <c r="AM53" i="9"/>
  <c r="C31" i="4" l="1"/>
  <c r="C32" i="4"/>
  <c r="C33" i="4"/>
  <c r="C34" i="4"/>
  <c r="C35" i="4"/>
  <c r="AD8" i="11"/>
  <c r="AE8" i="11"/>
  <c r="AF8" i="11"/>
  <c r="AH53" i="9"/>
  <c r="C29" i="4" s="1"/>
  <c r="AG53" i="9"/>
  <c r="C28" i="4" s="1"/>
  <c r="U53" i="9"/>
  <c r="T53" i="9"/>
  <c r="C18" i="4" s="1"/>
  <c r="S53" i="9"/>
  <c r="C17" i="4" s="1"/>
  <c r="R53" i="9"/>
  <c r="C16" i="4" s="1"/>
  <c r="Q53" i="9"/>
  <c r="C15" i="4" s="1"/>
  <c r="P53" i="9"/>
  <c r="C14" i="4" s="1"/>
  <c r="O53" i="9"/>
  <c r="N53" i="9"/>
  <c r="C13" i="4" s="1"/>
  <c r="M53" i="9"/>
  <c r="C12" i="4" s="1"/>
  <c r="L53" i="9"/>
  <c r="C11" i="4" s="1"/>
  <c r="K53" i="9"/>
  <c r="C10" i="4" s="1"/>
  <c r="J53" i="9"/>
  <c r="I53" i="9"/>
  <c r="C9" i="4" s="1"/>
  <c r="H53" i="9"/>
  <c r="C8" i="4" s="1"/>
  <c r="G53" i="9"/>
  <c r="C7" i="4" s="1"/>
  <c r="F53" i="9"/>
  <c r="C6" i="4" s="1"/>
  <c r="AC53" i="9"/>
  <c r="AB53" i="9"/>
  <c r="C24" i="4" s="1"/>
  <c r="AA53" i="9"/>
  <c r="C23" i="4" s="1"/>
  <c r="Z53" i="9"/>
  <c r="C22" i="4" s="1"/>
  <c r="Y53" i="9"/>
  <c r="X53" i="9"/>
  <c r="C21" i="4" s="1"/>
  <c r="W53" i="9"/>
  <c r="C20" i="4" s="1"/>
  <c r="C19" i="4"/>
  <c r="E53" i="9"/>
  <c r="C53" i="9"/>
  <c r="C4" i="4" s="1"/>
  <c r="AF52" i="9"/>
  <c r="AE52" i="9"/>
  <c r="AD52" i="9"/>
  <c r="AF51" i="9"/>
  <c r="AE51" i="9"/>
  <c r="AD51" i="9"/>
  <c r="AF50" i="9"/>
  <c r="AE50" i="9"/>
  <c r="AD50" i="9"/>
  <c r="AF49" i="9"/>
  <c r="AE49" i="9"/>
  <c r="AD49" i="9"/>
  <c r="AF48" i="9"/>
  <c r="AE48" i="9"/>
  <c r="AD48" i="9"/>
  <c r="AF47" i="9"/>
  <c r="AE47" i="9"/>
  <c r="AD47" i="9"/>
  <c r="AF46" i="9"/>
  <c r="AE46" i="9"/>
  <c r="AD46" i="9"/>
  <c r="AF45" i="9"/>
  <c r="AE45" i="9"/>
  <c r="AD45" i="9"/>
  <c r="AF44" i="9"/>
  <c r="AE44" i="9"/>
  <c r="AD44" i="9"/>
  <c r="AF43" i="9"/>
  <c r="AE43" i="9"/>
  <c r="AD43" i="9"/>
  <c r="AF42" i="9"/>
  <c r="AE42" i="9"/>
  <c r="AD42" i="9"/>
  <c r="AF41" i="9"/>
  <c r="AE41" i="9"/>
  <c r="AD41" i="9"/>
  <c r="AF40" i="9"/>
  <c r="AE40" i="9"/>
  <c r="AD40" i="9"/>
  <c r="AF39" i="9"/>
  <c r="AE39" i="9"/>
  <c r="AD39" i="9"/>
  <c r="AF38" i="9"/>
  <c r="AE38" i="9"/>
  <c r="AD38" i="9"/>
  <c r="AF37" i="9"/>
  <c r="AE37" i="9"/>
  <c r="AD37" i="9"/>
  <c r="AF36" i="9"/>
  <c r="AE36" i="9"/>
  <c r="AD36" i="9"/>
  <c r="AF35" i="9"/>
  <c r="AE35" i="9"/>
  <c r="AD35" i="9"/>
  <c r="AF34" i="9"/>
  <c r="AE34" i="9"/>
  <c r="AD34" i="9"/>
  <c r="AF33" i="9"/>
  <c r="AE33" i="9"/>
  <c r="AD33" i="9"/>
  <c r="AF32" i="9"/>
  <c r="AE32" i="9"/>
  <c r="AD32" i="9"/>
  <c r="AF31" i="9"/>
  <c r="AE31" i="9"/>
  <c r="AD31" i="9"/>
  <c r="AF30" i="9"/>
  <c r="AE30" i="9"/>
  <c r="AD30" i="9"/>
  <c r="AF29" i="9"/>
  <c r="AE29" i="9"/>
  <c r="AD29" i="9"/>
  <c r="AF28" i="9"/>
  <c r="AE28" i="9"/>
  <c r="AD28" i="9"/>
  <c r="AF27" i="9"/>
  <c r="AE27" i="9"/>
  <c r="AD27" i="9"/>
  <c r="AF26" i="9"/>
  <c r="AE26" i="9"/>
  <c r="AD26" i="9"/>
  <c r="AF25" i="9"/>
  <c r="AE25" i="9"/>
  <c r="AD25" i="9"/>
  <c r="AF24" i="9"/>
  <c r="AE24" i="9"/>
  <c r="AD24" i="9"/>
  <c r="AF23" i="9"/>
  <c r="AE23" i="9"/>
  <c r="AD23" i="9"/>
  <c r="AF22" i="9"/>
  <c r="AE22" i="9"/>
  <c r="AD22" i="9"/>
  <c r="AF21" i="9"/>
  <c r="AE21" i="9"/>
  <c r="AD21" i="9"/>
  <c r="AF20" i="9"/>
  <c r="AE20" i="9"/>
  <c r="AD20" i="9"/>
  <c r="AF19" i="9"/>
  <c r="AE19" i="9"/>
  <c r="AD19" i="9"/>
  <c r="AF18" i="9"/>
  <c r="AE18" i="9"/>
  <c r="AD18" i="9"/>
  <c r="AF17" i="9"/>
  <c r="AE17" i="9"/>
  <c r="AD17" i="9"/>
  <c r="AF16" i="9"/>
  <c r="AE16" i="9"/>
  <c r="AD16" i="9"/>
  <c r="AF15" i="9"/>
  <c r="AE15" i="9"/>
  <c r="AD15" i="9"/>
  <c r="AF14" i="9"/>
  <c r="AE14" i="9"/>
  <c r="AD14" i="9"/>
  <c r="AF13" i="9"/>
  <c r="AE13" i="9"/>
  <c r="AD13" i="9"/>
  <c r="AF12" i="9"/>
  <c r="AE12" i="9"/>
  <c r="AD12" i="9"/>
  <c r="AF11" i="9"/>
  <c r="AE11" i="9"/>
  <c r="AD11" i="9"/>
  <c r="AF10" i="9"/>
  <c r="AE10" i="9"/>
  <c r="AD10" i="9"/>
  <c r="AF9" i="9"/>
  <c r="AE9" i="9"/>
  <c r="AD9" i="9"/>
  <c r="AF8" i="9"/>
  <c r="AE8" i="9"/>
  <c r="AD8" i="9"/>
  <c r="AF7" i="9"/>
  <c r="AE7" i="9"/>
  <c r="AD7" i="9"/>
  <c r="AF6" i="9"/>
  <c r="AE6" i="9"/>
  <c r="AD6" i="9"/>
  <c r="AF5" i="9"/>
  <c r="AE5" i="9"/>
  <c r="AD5" i="9"/>
  <c r="AF4" i="9"/>
  <c r="AE4" i="9"/>
  <c r="AF3" i="9"/>
  <c r="AE3" i="9"/>
  <c r="AD3" i="9"/>
  <c r="AD53" i="9" l="1"/>
  <c r="C25" i="4" s="1"/>
  <c r="AF53" i="9"/>
  <c r="C27" i="4" s="1"/>
  <c r="AE53" i="9"/>
  <c r="C26" i="4" s="1"/>
</calcChain>
</file>

<file path=xl/sharedStrings.xml><?xml version="1.0" encoding="utf-8"?>
<sst xmlns="http://schemas.openxmlformats.org/spreadsheetml/2006/main" count="223" uniqueCount="166">
  <si>
    <t>MIIS Question #</t>
  </si>
  <si>
    <t>How many students…</t>
  </si>
  <si>
    <t>Total</t>
  </si>
  <si>
    <t>have the required doses of MMR vaccine?</t>
  </si>
  <si>
    <t>have laboratory evidence of immunity to measles, mumps, and rubella?</t>
  </si>
  <si>
    <t>have a medical exemption to MMR vaccine?</t>
  </si>
  <si>
    <t>have a religious exemption to MMR vaccine?</t>
  </si>
  <si>
    <t>have the required doses of Hepatitis B vaccine?</t>
  </si>
  <si>
    <t>have laboratory evidence of immunity to Hepatitis B?</t>
  </si>
  <si>
    <t>have a medical exemption to Hepatitis B?</t>
  </si>
  <si>
    <t>have a religious exemption to Hepatitis B?</t>
  </si>
  <si>
    <t>have the required doses of Varicella vaccine?</t>
  </si>
  <si>
    <t>have a physician-certified history of chickenpox disease?</t>
  </si>
  <si>
    <t>have laboratory evidence of immunity to Varicella?</t>
  </si>
  <si>
    <t>have a medical exemption to Varicella vaccine?</t>
  </si>
  <si>
    <t>have a religious exemption to Varicella vaccine?</t>
  </si>
  <si>
    <t>have a medical exemption to one or more required vaccines?</t>
  </si>
  <si>
    <t>have a religious exemption to one or more required vaccines?</t>
  </si>
  <si>
    <t>with a medical exemption have no vaccines at all?</t>
  </si>
  <si>
    <t>with a religious exemption have no vaccines at all?</t>
  </si>
  <si>
    <t>X</t>
  </si>
  <si>
    <t>This fillable electronic worksheet can be used to help complete the School Immunization Survey.</t>
  </si>
  <si>
    <t>Instructions</t>
  </si>
  <si>
    <t>Requirements</t>
  </si>
  <si>
    <t>Refer to the yellow instructions on the worksheet before entering data.</t>
  </si>
  <si>
    <t>When you enter a student name, the student is automatically included in the "Total Enrollment" count at the bottom.</t>
  </si>
  <si>
    <t>When you mark the "No Record" column, the rest of that student row turns black so no other data should be entered.</t>
  </si>
  <si>
    <t>If you put two marks in one vaccine category for the same student, the marks turn red. Each student should be marked only once for each vaccine.</t>
  </si>
  <si>
    <t>The "Complete Series" column automatically counts students who meet all requirements through vaccination, laboratory evidence, or history of disease.</t>
  </si>
  <si>
    <t>The medical and religious "Exempt to one or more vaccines" columns automatically count students with one or more exemptions.</t>
  </si>
  <si>
    <t>All applicable columns automatically total in the "Totals" row at the bottom.</t>
  </si>
  <si>
    <t>The "Exempt with NO vaccines" columns must be completed manually because the available information cannot determine whether an exempt student has received no vaccines.</t>
  </si>
  <si>
    <t>Summary Results — MIIS</t>
  </si>
  <si>
    <t>Each total is aligned with the corresponding MIIS survey question. Log in to the MIIS survey and transfer each total to the matching question.</t>
  </si>
  <si>
    <t>Example Worksheet</t>
  </si>
  <si>
    <t>The green "Example Worksheet" is an example you can review before completing the actual worksheet. You may add or delete example information.</t>
  </si>
  <si>
    <t>Warning</t>
  </si>
  <si>
    <t>DO NOT SEND THIS ELECTRONIC SPREADSHEET TO DPH.</t>
  </si>
  <si>
    <t>Use</t>
  </si>
  <si>
    <t>Use this workbook only as a tool to calculate totals.</t>
  </si>
  <si>
    <t>Next step</t>
  </si>
  <si>
    <t>Enter the totals from the Summary Results tab into the corresponding survey questions.</t>
  </si>
  <si>
    <t>Vaccine</t>
  </si>
  <si>
    <t>Required Doses</t>
  </si>
  <si>
    <t>Notes</t>
  </si>
  <si>
    <t>Polio</t>
  </si>
  <si>
    <t>4 doses</t>
  </si>
  <si>
    <t>Hepatitis B</t>
  </si>
  <si>
    <t>3 doses</t>
  </si>
  <si>
    <t>• Laboratory evidence of immunity is acceptable.</t>
  </si>
  <si>
    <t>MMR</t>
  </si>
  <si>
    <t>2 doses</t>
  </si>
  <si>
    <t>• The first dose must be given on or after the 1st birthday.
• The 2nd dose must be given at least 28 days after dose 1.
• Laboratory evidence of immunity is acceptable.</t>
  </si>
  <si>
    <t>Varicella</t>
  </si>
  <si>
    <t>• The first dose must be given on or after the 1st birthday.
• The 2nd dose must be given at least 28 days after dose 1.
• A reliable history of chickenpox or laboratory evidence of immunity is acceptable.</t>
  </si>
  <si>
    <t>Student #</t>
  </si>
  <si>
    <t>Student Name</t>
  </si>
  <si>
    <t>Birth Date</t>
  </si>
  <si>
    <t>No Record</t>
  </si>
  <si>
    <t>DTaP
Complete</t>
  </si>
  <si>
    <t>DTaP
Medical Exemption</t>
  </si>
  <si>
    <t>DTaP
Religious Exemption</t>
  </si>
  <si>
    <t>DTaP
Not Complete</t>
  </si>
  <si>
    <t>Polio
Complete</t>
  </si>
  <si>
    <t>Polio
Medical Exemption</t>
  </si>
  <si>
    <t>Polio
Religious Exemption</t>
  </si>
  <si>
    <t>Polio
Not Complete</t>
  </si>
  <si>
    <t>MMR
Complete</t>
  </si>
  <si>
    <t>MMR
Laboratory Evidence</t>
  </si>
  <si>
    <t>MMR
Medical Exemption</t>
  </si>
  <si>
    <t>MMR
Religious Exemption</t>
  </si>
  <si>
    <t>MMR
Not Complete</t>
  </si>
  <si>
    <t>Hepatitis B
Complete</t>
  </si>
  <si>
    <t>Hepatitis B
Laboratory Evidence</t>
  </si>
  <si>
    <t>Hepatitis B
Medical Exemption</t>
  </si>
  <si>
    <t>Hepatitis B
Religious Exemption</t>
  </si>
  <si>
    <t>Hepatitis B
Not Complete</t>
  </si>
  <si>
    <t>Varicella
Complete</t>
  </si>
  <si>
    <t>Varicella
Disease History</t>
  </si>
  <si>
    <t>Varicella
Laboratory Evidence</t>
  </si>
  <si>
    <t>Varicella
Medical Exemption</t>
  </si>
  <si>
    <t>Varicella
Religious Exemption</t>
  </si>
  <si>
    <t>Varicella
Not Complete</t>
  </si>
  <si>
    <t>Medical Exemption
One or More Vaccines</t>
  </si>
  <si>
    <t>Religious Exemption
One or More Vaccines</t>
  </si>
  <si>
    <t>Medical Exemption
No Vaccines</t>
  </si>
  <si>
    <t>Religious Exemption
No Vaccines</t>
  </si>
  <si>
    <t>Enrollment</t>
  </si>
  <si>
    <t>Summary</t>
  </si>
  <si>
    <t>Results to be transferred into MIIS Immunization Survey</t>
  </si>
  <si>
    <t>Workbook Purpose</t>
  </si>
  <si>
    <t>Workbook Overview</t>
  </si>
  <si>
    <t>Summary Results — Transfer</t>
  </si>
  <si>
    <t>The yellow "Instructions" worksheet provides an overview of the entire workbook. This is the current worksheet.</t>
  </si>
  <si>
    <t>Student ID</t>
  </si>
  <si>
    <t>Calculated Automatically</t>
  </si>
  <si>
    <t>Enter one student per</t>
  </si>
  <si>
    <t>row.</t>
  </si>
  <si>
    <t>1</t>
  </si>
  <si>
    <t>2</t>
  </si>
  <si>
    <t>3</t>
  </si>
  <si>
    <t>4</t>
  </si>
  <si>
    <t>5</t>
  </si>
  <si>
    <t>Manual Entry</t>
  </si>
  <si>
    <t>Here</t>
  </si>
  <si>
    <t>Automatically</t>
  </si>
  <si>
    <t>Calculated</t>
  </si>
  <si>
    <t>Complete Series/Meet All Requirements</t>
  </si>
  <si>
    <t>meet all immunization requirements for school entry?</t>
  </si>
  <si>
    <t>Tdap</t>
  </si>
  <si>
    <t>1 dose</t>
  </si>
  <si>
    <t>• 1 dose and history of DTaP primary series or age appropriate catch-up vaccination; 
• Tdap given at ≥7 years may be counted, but a dose at age 11-12 is recommended if Tdap was given earlier as part of a catch-up schedule; 
• Td should be given if it has been ≥10 years since Tdap</t>
  </si>
  <si>
    <t>• The 4th dose must be given on or after the 4th birthday and at least 6 months after the previous dose, or a 5th dose is required.
• 3 doses are acceptable if the 3rd dose is given on or after the 4th birthday and at least 6 months after the previous dose.
POLIO IS NOT INCLUDED IN THIS SURVEY</t>
  </si>
  <si>
    <t>Meningococcal</t>
  </si>
  <si>
    <t>Tdap
Complete</t>
  </si>
  <si>
    <t>Tdap
Medical Exemption</t>
  </si>
  <si>
    <t>Tdap
Religious Exemption</t>
  </si>
  <si>
    <t>Tdap
Not Complete</t>
  </si>
  <si>
    <t>Meningococcal
Complete</t>
  </si>
  <si>
    <t>Meningococcal
Medical Exemption</t>
  </si>
  <si>
    <t>Meningococcal
Religious Exemption</t>
  </si>
  <si>
    <t>Meningococcal
Not Complete</t>
  </si>
  <si>
    <t>have the required doses of meningococcal vaccine?</t>
  </si>
  <si>
    <t>have a medical exemption to meningococcal vaccine?</t>
  </si>
  <si>
    <t>have a religious exemption to meningococcal vaccine?</t>
  </si>
  <si>
    <t>have the required doses of Tdap vaccine?</t>
  </si>
  <si>
    <t>have a medical exemption to Tdap vaccine?</t>
  </si>
  <si>
    <t>have a religious exemption to Tdap vaccine?</t>
  </si>
  <si>
    <t>Manual</t>
  </si>
  <si>
    <t>Entry</t>
  </si>
  <si>
    <t>Residential Student?</t>
  </si>
  <si>
    <t>Residential Student Meningococcal Complete</t>
  </si>
  <si>
    <t>Residential Student Meningococcal Medical Exemption</t>
  </si>
  <si>
    <t>Residential Student Meningococcal Religious Exemption</t>
  </si>
  <si>
    <t>Residential Student Meningococcal Waiver</t>
  </si>
  <si>
    <t>RESIDENTIAL STUDENTS</t>
  </si>
  <si>
    <t>How many RESIDENTIAL students…</t>
  </si>
  <si>
    <t>IGNORE IF YOU DO NOT HAVE ENROLLED</t>
  </si>
  <si>
    <t>have the required doses of MenACWY vaccine?</t>
  </si>
  <si>
    <t>have a medical exemption to MenACWY vaccine?</t>
  </si>
  <si>
    <t>have a religious exemption to MenACWY vaccine?</t>
  </si>
  <si>
    <t>have a signed waiver to MenACWY vaccine?</t>
  </si>
  <si>
    <t>The five colored worksheet tabs are explained below. Detailed instructions are also provided in yellow text boxes on the Grade 12 Worksheet, Summary Results, and Example Worksheet tabs.</t>
  </si>
  <si>
    <t>The red "Requirements" worksheet has the latest school immunization requirements for children entering Grade 12 and links to vaccination references. Consult this sheet before entering data.</t>
  </si>
  <si>
    <t>Grade 12 Worksheet — Overview</t>
  </si>
  <si>
    <t>Use the blue "Grade 12 Worksheet" when you are ready to enter immunization data for students at your school.</t>
  </si>
  <si>
    <t>Grade 12 Worksheet — Instructions</t>
  </si>
  <si>
    <t>Grade 12 Worksheet — Enrollment</t>
  </si>
  <si>
    <t>Grade 12 Worksheet — No Record</t>
  </si>
  <si>
    <t>Grade 12 Worksheet — Duplicate Marks</t>
  </si>
  <si>
    <t>Grade 12 Worksheet — Complete Series</t>
  </si>
  <si>
    <t>Grade 12 Worksheet — Exemptions</t>
  </si>
  <si>
    <t>Grade 12 Worksheet — Totals</t>
  </si>
  <si>
    <t>Grade 12 Worksheet — No Vaccines</t>
  </si>
  <si>
    <t>Totals from the Grade 12 Worksheet automatically transfer to the orange "Summary Results" worksheet.</t>
  </si>
  <si>
    <t>Grade 12 Immunization Requirements</t>
  </si>
  <si>
    <t>are enrolled in Grade 12?</t>
  </si>
  <si>
    <t>in Grade 12 have no school immunization record?</t>
  </si>
  <si>
    <t>are there in Grade 12?</t>
  </si>
  <si>
    <t>1 or 2 doses</t>
  </si>
  <si>
    <t>• MenACWY (formerly MCV4) required. Meningococcal B vaccine is not required and does not meet this requirement;
• 2nd dose must be given on or after the 16th birthday;
• 1 dose is acceptable if given on or after the 16th birthday</t>
  </si>
  <si>
    <t>Child 1</t>
  </si>
  <si>
    <t>Child 2</t>
  </si>
  <si>
    <t>Child 3</t>
  </si>
  <si>
    <t>Child 4</t>
  </si>
  <si>
    <t>Child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</si>
</sst>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ont>
    <font>
      <sz val="10"/>
      <color theme="1"/>
      <name val="Calibri"/>
      <family val="2"/>
    </font>
    <font>
      <b/>
      <sz val="10"/>
      <color theme="1"/>
      <name val="Calibri"/>
      <family val="2"/>
    </font>
    <font>
      <sz val="11"/>
      <color theme="10"/>
      <name val="Calibri"/>
      <family val="2"/>
    </font>
    <font>
      <b/>
      <sz val="16"/>
      <color theme="0"/>
      <name val="Calibri"/>
      <family val="2"/>
    </font>
    <font>
      <sz val="11"/>
      <color rgb="FF000000"/>
      <name val="Calibri"/>
      <family val="2"/>
    </font>
    <font>
      <b/>
      <sz val="12"/>
      <color rgb="FFFFFFFF"/>
      <name val="Calibri"/>
      <family val="2"/>
    </font>
    <font>
      <b/>
      <sz val="11"/>
      <color rgb="FF000000"/>
      <name val="Calibri"/>
      <family val="2"/>
    </font>
    <font>
      <b/>
      <sz val="14"/>
      <color rgb="FFFFFFFF"/>
      <name val="Calibri"/>
      <family val="2"/>
    </font>
    <font>
      <b/>
      <sz val="10"/>
      <color rgb="FF000000"/>
      <name val="Calibri"/>
      <family val="2"/>
    </font>
    <font>
      <sz val="10"/>
      <color rgb="FF000000"/>
      <name val="Calibri"/>
      <family val="2"/>
    </font>
    <font>
      <b/>
      <sz val="12"/>
      <color rgb="FFFFFFFF"/>
      <name val="Calibri"/>
      <family val="2"/>
    </font>
    <font>
      <b/>
      <sz val="11"/>
      <color rgb="FF000000"/>
      <name val="Calibri"/>
      <family val="2"/>
    </font>
    <font>
      <sz val="11"/>
      <color rgb="FF000000"/>
      <name val="Calibri"/>
      <family val="2"/>
    </font>
    <font>
      <sz val="10"/>
      <color theme="1"/>
      <name val="Calibri"/>
      <family val="2"/>
    </font>
    <font>
      <b/>
      <sz val="10"/>
      <color rgb="FF000000"/>
      <name val="Calibri"/>
      <family val="2"/>
    </font>
    <font>
      <sz val="10"/>
      <color theme="1"/>
      <name val="Calibri"/>
      <family val="2"/>
      <scheme val="minor"/>
    </font>
    <font>
      <b/>
      <sz val="10"/>
      <color theme="1"/>
      <name val="Calibri"/>
      <family val="2"/>
    </font>
    <font>
      <b/>
      <sz val="10"/>
      <color theme="1"/>
      <name val="Calibri"/>
      <family val="2"/>
      <scheme val="minor"/>
    </font>
    <font>
      <sz val="8"/>
      <name val="Calibri"/>
      <family val="2"/>
    </font>
  </fonts>
  <fills count="30">
    <fill>
      <patternFill patternType="none"/>
    </fill>
    <fill>
      <patternFill patternType="gray125"/>
    </fill>
    <fill>
      <patternFill patternType="solid">
        <fgColor rgb="FFBFBFBF"/>
      </patternFill>
    </fill>
    <fill>
      <patternFill patternType="solid">
        <fgColor rgb="FFFDE9D9"/>
      </patternFill>
    </fill>
    <fill>
      <patternFill patternType="solid">
        <fgColor rgb="FFDBE5F1"/>
      </patternFill>
    </fill>
    <fill>
      <patternFill patternType="solid">
        <fgColor rgb="FFF2DBDB"/>
      </patternFill>
    </fill>
    <fill>
      <patternFill patternType="solid">
        <fgColor rgb="FFEAF1DD"/>
      </patternFill>
    </fill>
    <fill>
      <patternFill patternType="solid">
        <fgColor rgb="FF595959"/>
      </patternFill>
    </fill>
    <fill>
      <patternFill patternType="solid">
        <fgColor rgb="FFFFF200"/>
      </patternFill>
    </fill>
    <fill>
      <patternFill patternType="solid">
        <fgColor rgb="FFFF4F55"/>
      </patternFill>
    </fill>
    <fill>
      <patternFill patternType="solid">
        <fgColor rgb="FF0FA9DD"/>
      </patternFill>
    </fill>
    <fill>
      <patternFill patternType="solid">
        <fgColor rgb="FFFFC000"/>
      </patternFill>
    </fill>
    <fill>
      <patternFill patternType="solid">
        <fgColor rgb="FFD9D9D9"/>
      </patternFill>
    </fill>
    <fill>
      <patternFill patternType="solid">
        <fgColor rgb="FFF2F2F2"/>
      </patternFill>
    </fill>
    <fill>
      <patternFill patternType="solid">
        <fgColor rgb="FFF4CCCC"/>
      </patternFill>
    </fill>
    <fill>
      <patternFill patternType="solid">
        <fgColor rgb="FFE2F0D9"/>
      </patternFill>
    </fill>
    <fill>
      <patternFill patternType="solid">
        <fgColor rgb="FFFFFFFF"/>
      </patternFill>
    </fill>
    <fill>
      <patternFill patternType="solid">
        <fgColor rgb="FFFCE4D6"/>
      </patternFill>
    </fill>
    <fill>
      <patternFill patternType="solid">
        <fgColor rgb="FFD9E7F5"/>
      </patternFill>
    </fill>
    <fill>
      <patternFill patternType="solid">
        <fgColor rgb="FF252525"/>
      </patternFill>
    </fill>
    <fill>
      <patternFill patternType="solid">
        <fgColor rgb="FF00B05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BFBFBF"/>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thin">
        <color rgb="FF333333"/>
      </left>
      <right style="thin">
        <color rgb="FF333333"/>
      </right>
      <top style="thin">
        <color rgb="FF333333"/>
      </top>
      <bottom style="thin">
        <color rgb="FF333333"/>
      </bottom>
      <diagonal/>
    </border>
    <border>
      <left style="medium">
        <color indexed="64"/>
      </left>
      <right style="medium">
        <color indexed="64"/>
      </right>
      <top style="medium">
        <color indexed="64"/>
      </top>
      <bottom style="medium">
        <color indexed="64"/>
      </bottom>
      <diagonal/>
    </border>
    <border>
      <left style="medium">
        <color indexed="64"/>
      </left>
      <right style="thin">
        <color rgb="FF333333"/>
      </right>
      <top style="medium">
        <color indexed="64"/>
      </top>
      <bottom style="thin">
        <color rgb="FF333333"/>
      </bottom>
      <diagonal/>
    </border>
    <border>
      <left style="thin">
        <color rgb="FF333333"/>
      </left>
      <right style="medium">
        <color indexed="64"/>
      </right>
      <top style="medium">
        <color indexed="64"/>
      </top>
      <bottom style="thin">
        <color rgb="FF333333"/>
      </bottom>
      <diagonal/>
    </border>
    <border>
      <left style="medium">
        <color indexed="64"/>
      </left>
      <right style="thin">
        <color rgb="FF333333"/>
      </right>
      <top style="thin">
        <color rgb="FF333333"/>
      </top>
      <bottom style="thin">
        <color rgb="FF333333"/>
      </bottom>
      <diagonal/>
    </border>
    <border>
      <left style="thin">
        <color rgb="FF333333"/>
      </left>
      <right style="medium">
        <color indexed="64"/>
      </right>
      <top style="thin">
        <color rgb="FF333333"/>
      </top>
      <bottom style="thin">
        <color rgb="FF333333"/>
      </bottom>
      <diagonal/>
    </border>
    <border>
      <left style="medium">
        <color indexed="64"/>
      </left>
      <right style="thin">
        <color rgb="FF333333"/>
      </right>
      <top style="thin">
        <color rgb="FF333333"/>
      </top>
      <bottom style="medium">
        <color indexed="64"/>
      </bottom>
      <diagonal/>
    </border>
    <border>
      <left style="thin">
        <color rgb="FF333333"/>
      </left>
      <right style="medium">
        <color indexed="64"/>
      </right>
      <top style="thin">
        <color rgb="FF333333"/>
      </top>
      <bottom style="medium">
        <color indexed="64"/>
      </bottom>
      <diagonal/>
    </border>
    <border>
      <left style="medium">
        <color indexed="64"/>
      </left>
      <right style="thin">
        <color rgb="FF333333"/>
      </right>
      <top/>
      <bottom style="thin">
        <color rgb="FF333333"/>
      </bottom>
      <diagonal/>
    </border>
    <border>
      <left style="thin">
        <color rgb="FF333333"/>
      </left>
      <right style="medium">
        <color indexed="64"/>
      </right>
      <top/>
      <bottom style="thin">
        <color rgb="FF333333"/>
      </bottom>
      <diagonal/>
    </border>
    <border>
      <left style="medium">
        <color indexed="64"/>
      </left>
      <right style="thin">
        <color rgb="FF333333"/>
      </right>
      <top style="medium">
        <color indexed="64"/>
      </top>
      <bottom style="medium">
        <color indexed="64"/>
      </bottom>
      <diagonal/>
    </border>
    <border>
      <left style="thin">
        <color rgb="FF333333"/>
      </left>
      <right style="medium">
        <color indexed="64"/>
      </right>
      <top style="medium">
        <color indexed="64"/>
      </top>
      <bottom style="medium">
        <color indexed="64"/>
      </bottom>
      <diagonal/>
    </border>
    <border>
      <left style="thin">
        <color rgb="FF333333"/>
      </left>
      <right style="thin">
        <color rgb="FF333333"/>
      </right>
      <top/>
      <bottom style="thin">
        <color rgb="FF333333"/>
      </bottom>
      <diagonal/>
    </border>
    <border>
      <left style="medium">
        <color indexed="64"/>
      </left>
      <right style="medium">
        <color indexed="64"/>
      </right>
      <top/>
      <bottom style="thin">
        <color rgb="FF333333"/>
      </bottom>
      <diagonal/>
    </border>
    <border>
      <left style="thin">
        <color rgb="FF333333"/>
      </left>
      <right style="thin">
        <color rgb="FF333333"/>
      </right>
      <top style="thin">
        <color rgb="FF333333"/>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thin">
        <color rgb="FF333333"/>
      </left>
      <right/>
      <top style="medium">
        <color indexed="64"/>
      </top>
      <bottom style="medium">
        <color indexed="64"/>
      </bottom>
      <diagonal/>
    </border>
    <border>
      <left style="thin">
        <color rgb="FF333333"/>
      </left>
      <right style="thin">
        <color rgb="FF333333"/>
      </right>
      <top style="medium">
        <color indexed="64"/>
      </top>
      <bottom style="medium">
        <color indexed="64"/>
      </bottom>
      <diagonal/>
    </border>
    <border>
      <left style="thin">
        <color rgb="FF333333"/>
      </left>
      <right style="medium">
        <color indexed="64"/>
      </right>
      <top style="thin">
        <color rgb="FF333333"/>
      </top>
      <bottom/>
      <diagonal/>
    </border>
    <border>
      <left style="medium">
        <color indexed="64"/>
      </left>
      <right style="thin">
        <color rgb="FF333333"/>
      </right>
      <top style="thin">
        <color rgb="FF333333"/>
      </top>
      <bottom style="thin">
        <color indexed="64"/>
      </bottom>
      <diagonal/>
    </border>
    <border>
      <left style="medium">
        <color indexed="64"/>
      </left>
      <right style="thin">
        <color rgb="FF333333"/>
      </right>
      <top/>
      <bottom style="medium">
        <color indexed="64"/>
      </bottom>
      <diagonal/>
    </border>
    <border>
      <left style="thin">
        <color rgb="FF333333"/>
      </left>
      <right style="thin">
        <color rgb="FF333333"/>
      </right>
      <top style="thin">
        <color indexed="64"/>
      </top>
      <bottom style="medium">
        <color indexed="64"/>
      </bottom>
      <diagonal/>
    </border>
    <border>
      <left style="thin">
        <color rgb="FF333333"/>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241">
    <xf numFmtId="0" fontId="0" fillId="0" borderId="0" xfId="0"/>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0" xfId="0" applyFont="1"/>
    <xf numFmtId="0" fontId="1" fillId="3" borderId="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14" fontId="1" fillId="0" borderId="5" xfId="0" applyNumberFormat="1" applyFont="1" applyBorder="1" applyAlignment="1">
      <alignment horizontal="center" vertical="center" wrapText="1"/>
    </xf>
    <xf numFmtId="0" fontId="2" fillId="0" borderId="0" xfId="0" applyFont="1" applyAlignment="1">
      <alignment horizontal="center" wrapText="1"/>
    </xf>
    <xf numFmtId="0" fontId="1" fillId="0" borderId="0" xfId="0" applyFont="1" applyAlignment="1">
      <alignment horizontal="center"/>
    </xf>
    <xf numFmtId="0" fontId="7" fillId="12" borderId="20" xfId="0" applyFont="1" applyFill="1" applyBorder="1" applyAlignment="1">
      <alignment vertical="center" wrapText="1"/>
    </xf>
    <xf numFmtId="49" fontId="10" fillId="16" borderId="20" xfId="0" applyNumberFormat="1" applyFont="1" applyFill="1" applyBorder="1" applyAlignment="1">
      <alignment horizontal="left" vertical="center" wrapText="1"/>
    </xf>
    <xf numFmtId="0" fontId="4" fillId="19" borderId="0" xfId="0" applyFont="1" applyFill="1" applyAlignment="1">
      <alignment horizontal="center" vertical="center"/>
    </xf>
    <xf numFmtId="0" fontId="8" fillId="19" borderId="0" xfId="0" applyFont="1" applyFill="1" applyAlignment="1">
      <alignment horizontal="center" vertical="center" wrapText="1"/>
    </xf>
    <xf numFmtId="0" fontId="2" fillId="0" borderId="0" xfId="0" applyFont="1" applyAlignment="1">
      <alignment wrapText="1"/>
    </xf>
    <xf numFmtId="0" fontId="1" fillId="0" borderId="0" xfId="0" applyFont="1" applyAlignment="1">
      <alignment wrapText="1"/>
    </xf>
    <xf numFmtId="0" fontId="11" fillId="7" borderId="22" xfId="0" applyFont="1" applyFill="1" applyBorder="1" applyAlignment="1">
      <alignment vertical="center" wrapText="1"/>
    </xf>
    <xf numFmtId="0" fontId="6" fillId="7" borderId="23" xfId="0" applyFont="1" applyFill="1" applyBorder="1" applyAlignment="1">
      <alignment vertical="center" wrapText="1"/>
    </xf>
    <xf numFmtId="0" fontId="5" fillId="13" borderId="25" xfId="0" applyFont="1" applyFill="1" applyBorder="1" applyAlignment="1">
      <alignment vertical="center" wrapText="1"/>
    </xf>
    <xf numFmtId="0" fontId="5" fillId="12" borderId="25" xfId="0" applyFont="1" applyFill="1" applyBorder="1" applyAlignment="1">
      <alignment vertical="center" wrapText="1"/>
    </xf>
    <xf numFmtId="0" fontId="12" fillId="10" borderId="24" xfId="0" applyFont="1" applyFill="1" applyBorder="1" applyAlignment="1">
      <alignment vertical="center" wrapText="1"/>
    </xf>
    <xf numFmtId="0" fontId="5" fillId="13" borderId="27" xfId="0" applyFont="1" applyFill="1" applyBorder="1" applyAlignment="1">
      <alignment vertical="center" wrapText="1"/>
    </xf>
    <xf numFmtId="0" fontId="11" fillId="7" borderId="26" xfId="0" applyFont="1" applyFill="1" applyBorder="1" applyAlignment="1">
      <alignment vertical="center" wrapText="1"/>
    </xf>
    <xf numFmtId="0" fontId="6" fillId="7" borderId="27" xfId="0" applyFont="1" applyFill="1" applyBorder="1" applyAlignment="1">
      <alignment vertical="center" wrapText="1"/>
    </xf>
    <xf numFmtId="0" fontId="7" fillId="8" borderId="30" xfId="0" applyFont="1" applyFill="1" applyBorder="1" applyAlignment="1">
      <alignment vertical="center" wrapText="1"/>
    </xf>
    <xf numFmtId="0" fontId="5" fillId="12" borderId="31" xfId="0" applyFont="1" applyFill="1" applyBorder="1" applyAlignment="1">
      <alignment vertical="center" wrapText="1"/>
    </xf>
    <xf numFmtId="0" fontId="12" fillId="11" borderId="22" xfId="0" applyFont="1" applyFill="1" applyBorder="1" applyAlignment="1">
      <alignment vertical="center" wrapText="1"/>
    </xf>
    <xf numFmtId="0" fontId="5" fillId="12" borderId="23" xfId="0" applyFont="1" applyFill="1" applyBorder="1" applyAlignment="1">
      <alignment vertical="center" wrapText="1"/>
    </xf>
    <xf numFmtId="0" fontId="7" fillId="11" borderId="26" xfId="0" applyFont="1" applyFill="1" applyBorder="1" applyAlignment="1">
      <alignment vertical="center" wrapText="1"/>
    </xf>
    <xf numFmtId="0" fontId="11" fillId="7" borderId="11" xfId="0" applyFont="1" applyFill="1" applyBorder="1" applyAlignment="1">
      <alignment vertical="center" wrapText="1"/>
    </xf>
    <xf numFmtId="0" fontId="11" fillId="7" borderId="7" xfId="0" applyFont="1" applyFill="1" applyBorder="1" applyAlignment="1">
      <alignment vertical="center" wrapText="1"/>
    </xf>
    <xf numFmtId="0" fontId="13" fillId="13" borderId="31" xfId="0" applyFont="1" applyFill="1" applyBorder="1" applyAlignment="1">
      <alignment vertical="center" wrapText="1"/>
    </xf>
    <xf numFmtId="0" fontId="9" fillId="18" borderId="32" xfId="0" applyFont="1" applyFill="1" applyBorder="1" applyAlignment="1">
      <alignment horizontal="center" vertical="center" wrapText="1"/>
    </xf>
    <xf numFmtId="0" fontId="9" fillId="12" borderId="32" xfId="0" applyFont="1" applyFill="1" applyBorder="1" applyAlignment="1">
      <alignment horizontal="center" vertical="center" wrapText="1"/>
    </xf>
    <xf numFmtId="0" fontId="9" fillId="17" borderId="32" xfId="0" applyFont="1" applyFill="1" applyBorder="1" applyAlignment="1">
      <alignment horizontal="center" vertical="center" wrapText="1"/>
    </xf>
    <xf numFmtId="0" fontId="9" fillId="15" borderId="32" xfId="0" applyFont="1" applyFill="1" applyBorder="1" applyAlignment="1">
      <alignment horizontal="center" vertical="center" wrapText="1"/>
    </xf>
    <xf numFmtId="0" fontId="9" fillId="14" borderId="32" xfId="0" applyFont="1" applyFill="1" applyBorder="1" applyAlignment="1">
      <alignment horizontal="center" vertical="center" wrapText="1"/>
    </xf>
    <xf numFmtId="0" fontId="9" fillId="13" borderId="15" xfId="0" applyFont="1" applyFill="1" applyBorder="1" applyAlignment="1">
      <alignment horizontal="center" vertical="center" wrapText="1"/>
    </xf>
    <xf numFmtId="0" fontId="9" fillId="13" borderId="19" xfId="0" applyFont="1" applyFill="1" applyBorder="1" applyAlignment="1">
      <alignment horizontal="center" vertical="center" wrapText="1"/>
    </xf>
    <xf numFmtId="0" fontId="9" fillId="13" borderId="16" xfId="0" applyFont="1" applyFill="1" applyBorder="1" applyAlignment="1">
      <alignment horizontal="center" vertical="center" wrapText="1"/>
    </xf>
    <xf numFmtId="0" fontId="9" fillId="12" borderId="28" xfId="0" applyFont="1" applyFill="1" applyBorder="1" applyAlignment="1">
      <alignment horizontal="center" vertical="center" wrapText="1"/>
    </xf>
    <xf numFmtId="0" fontId="9" fillId="17" borderId="29" xfId="0" applyFont="1" applyFill="1" applyBorder="1" applyAlignment="1">
      <alignment horizontal="center" vertical="center" wrapText="1"/>
    </xf>
    <xf numFmtId="0" fontId="15" fillId="12" borderId="32" xfId="0" applyFont="1" applyFill="1" applyBorder="1" applyAlignment="1">
      <alignment horizontal="center" vertical="center" wrapText="1"/>
    </xf>
    <xf numFmtId="0" fontId="9" fillId="12" borderId="29" xfId="0" applyFont="1" applyFill="1" applyBorder="1" applyAlignment="1">
      <alignment horizontal="center" vertical="center" wrapText="1"/>
    </xf>
    <xf numFmtId="14" fontId="1" fillId="0" borderId="12" xfId="0" applyNumberFormat="1" applyFont="1" applyBorder="1" applyAlignment="1">
      <alignment horizontal="center" vertical="center" wrapText="1"/>
    </xf>
    <xf numFmtId="0" fontId="9" fillId="13" borderId="21" xfId="0" applyFont="1" applyFill="1" applyBorder="1" applyAlignment="1">
      <alignment horizontal="center" vertical="center" wrapText="1"/>
    </xf>
    <xf numFmtId="0" fontId="9" fillId="17" borderId="33" xfId="0" applyFont="1" applyFill="1" applyBorder="1" applyAlignment="1">
      <alignment horizontal="center" vertical="center" wrapText="1"/>
    </xf>
    <xf numFmtId="0" fontId="9" fillId="18" borderId="28" xfId="0" applyFont="1" applyFill="1" applyBorder="1" applyAlignment="1">
      <alignment horizontal="center" vertical="center" wrapText="1"/>
    </xf>
    <xf numFmtId="0" fontId="9" fillId="18" borderId="29" xfId="0" applyFont="1" applyFill="1" applyBorder="1" applyAlignment="1">
      <alignment horizontal="center" vertical="center" wrapText="1"/>
    </xf>
    <xf numFmtId="0" fontId="9" fillId="15" borderId="28" xfId="0" applyFont="1" applyFill="1" applyBorder="1" applyAlignment="1">
      <alignment horizontal="center" vertical="center" wrapText="1"/>
    </xf>
    <xf numFmtId="0" fontId="9" fillId="15" borderId="29" xfId="0" applyFont="1" applyFill="1" applyBorder="1" applyAlignment="1">
      <alignment horizontal="center" vertical="center" wrapText="1"/>
    </xf>
    <xf numFmtId="0" fontId="9" fillId="14" borderId="28" xfId="0" applyFont="1" applyFill="1" applyBorder="1" applyAlignment="1">
      <alignment horizontal="center" vertical="center" wrapText="1"/>
    </xf>
    <xf numFmtId="0" fontId="9" fillId="14" borderId="29" xfId="0" applyFont="1" applyFill="1" applyBorder="1" applyAlignment="1">
      <alignment horizontal="center" vertical="center" wrapText="1"/>
    </xf>
    <xf numFmtId="0" fontId="9" fillId="12" borderId="33" xfId="0" applyFont="1" applyFill="1" applyBorder="1" applyAlignment="1">
      <alignment horizontal="center" vertical="center" wrapText="1"/>
    </xf>
    <xf numFmtId="0" fontId="9" fillId="17" borderId="28" xfId="0" applyFont="1" applyFill="1" applyBorder="1" applyAlignment="1">
      <alignment horizontal="center" vertical="center" wrapText="1"/>
    </xf>
    <xf numFmtId="0" fontId="15" fillId="13" borderId="19" xfId="0" applyFont="1" applyFill="1" applyBorder="1" applyAlignment="1">
      <alignment horizontal="right" vertical="center" wrapText="1"/>
    </xf>
    <xf numFmtId="0" fontId="15" fillId="13" borderId="19" xfId="0" applyFont="1" applyFill="1" applyBorder="1" applyAlignment="1">
      <alignment horizontal="left" vertical="center" wrapText="1"/>
    </xf>
    <xf numFmtId="0" fontId="15" fillId="13" borderId="21"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15" xfId="0" applyFont="1" applyFill="1" applyBorder="1" applyAlignment="1">
      <alignment horizontal="right" vertical="center" wrapText="1"/>
    </xf>
    <xf numFmtId="0" fontId="2" fillId="2" borderId="16" xfId="0" applyFont="1" applyFill="1" applyBorder="1" applyAlignment="1">
      <alignment horizontal="center" vertical="center" wrapText="1"/>
    </xf>
    <xf numFmtId="0" fontId="2" fillId="2" borderId="39" xfId="0" applyFont="1" applyFill="1" applyBorder="1" applyAlignment="1">
      <alignment horizontal="right" vertical="center" wrapText="1"/>
    </xf>
    <xf numFmtId="0" fontId="9" fillId="13" borderId="19" xfId="0" applyFont="1" applyFill="1" applyBorder="1" applyAlignment="1">
      <alignment horizontal="right" vertical="center" wrapText="1"/>
    </xf>
    <xf numFmtId="0" fontId="9" fillId="13" borderId="19" xfId="0" applyFont="1" applyFill="1" applyBorder="1" applyAlignment="1">
      <alignment horizontal="left" vertical="center" wrapText="1"/>
    </xf>
    <xf numFmtId="0" fontId="9" fillId="13" borderId="16" xfId="0" applyFont="1" applyFill="1" applyBorder="1" applyAlignment="1">
      <alignment horizontal="left" vertical="center" wrapText="1"/>
    </xf>
    <xf numFmtId="0" fontId="9" fillId="13" borderId="15" xfId="0" applyFont="1" applyFill="1" applyBorder="1" applyAlignment="1">
      <alignment horizontal="right" vertical="center" wrapText="1"/>
    </xf>
    <xf numFmtId="0" fontId="14" fillId="0" borderId="0" xfId="0" applyFont="1"/>
    <xf numFmtId="0" fontId="11" fillId="7" borderId="4" xfId="0" applyFont="1" applyFill="1" applyBorder="1" applyAlignment="1">
      <alignment vertical="center" wrapText="1"/>
    </xf>
    <xf numFmtId="0" fontId="11" fillId="7" borderId="9" xfId="0" applyFont="1" applyFill="1" applyBorder="1" applyAlignment="1">
      <alignment vertical="center" wrapText="1"/>
    </xf>
    <xf numFmtId="0" fontId="12" fillId="10" borderId="22" xfId="0" applyFont="1" applyFill="1" applyBorder="1" applyAlignment="1">
      <alignment vertical="center" wrapText="1"/>
    </xf>
    <xf numFmtId="0" fontId="5" fillId="13" borderId="23" xfId="0" applyFont="1" applyFill="1" applyBorder="1" applyAlignment="1">
      <alignment vertical="center" wrapText="1"/>
    </xf>
    <xf numFmtId="0" fontId="12" fillId="10" borderId="26" xfId="0" applyFont="1" applyFill="1" applyBorder="1" applyAlignment="1">
      <alignment vertical="center" wrapText="1"/>
    </xf>
    <xf numFmtId="0" fontId="11" fillId="7" borderId="3" xfId="0" applyFont="1" applyFill="1" applyBorder="1" applyAlignment="1">
      <alignment vertical="center" wrapText="1"/>
    </xf>
    <xf numFmtId="0" fontId="11" fillId="7" borderId="40" xfId="0" applyFont="1" applyFill="1" applyBorder="1" applyAlignment="1">
      <alignment vertical="center" wrapText="1"/>
    </xf>
    <xf numFmtId="0" fontId="7" fillId="20" borderId="30" xfId="0" applyFont="1" applyFill="1" applyBorder="1" applyAlignment="1">
      <alignment vertical="center" wrapText="1"/>
    </xf>
    <xf numFmtId="0" fontId="8" fillId="7" borderId="30" xfId="0" applyFont="1" applyFill="1" applyBorder="1" applyAlignment="1">
      <alignment vertical="center" wrapText="1"/>
    </xf>
    <xf numFmtId="0" fontId="8" fillId="7" borderId="41" xfId="0" applyFont="1" applyFill="1" applyBorder="1" applyAlignment="1">
      <alignment vertical="center" wrapText="1"/>
    </xf>
    <xf numFmtId="0" fontId="8" fillId="7" borderId="16" xfId="0" applyFont="1" applyFill="1" applyBorder="1" applyAlignment="1">
      <alignment vertical="center" wrapText="1"/>
    </xf>
    <xf numFmtId="0" fontId="7" fillId="12" borderId="24" xfId="0" applyFont="1" applyFill="1" applyBorder="1" applyAlignment="1">
      <alignment vertical="center" wrapText="1"/>
    </xf>
    <xf numFmtId="0" fontId="13" fillId="12" borderId="25" xfId="0" applyFont="1" applyFill="1" applyBorder="1" applyAlignment="1">
      <alignment vertical="center" wrapText="1"/>
    </xf>
    <xf numFmtId="0" fontId="12" fillId="12" borderId="28" xfId="0" applyFont="1" applyFill="1" applyBorder="1" applyAlignment="1">
      <alignment vertical="center" wrapText="1"/>
    </xf>
    <xf numFmtId="0" fontId="12" fillId="12" borderId="32" xfId="0" applyFont="1" applyFill="1" applyBorder="1" applyAlignment="1">
      <alignment vertical="center" wrapText="1"/>
    </xf>
    <xf numFmtId="0" fontId="13" fillId="12" borderId="29" xfId="0" applyFont="1" applyFill="1" applyBorder="1" applyAlignment="1">
      <alignment vertical="center" wrapText="1"/>
    </xf>
    <xf numFmtId="0" fontId="7" fillId="12" borderId="30" xfId="0" applyFont="1" applyFill="1" applyBorder="1" applyAlignment="1">
      <alignment vertical="center"/>
    </xf>
    <xf numFmtId="0" fontId="7" fillId="12" borderId="42" xfId="0" applyFont="1" applyFill="1" applyBorder="1" applyAlignment="1">
      <alignment vertical="center"/>
    </xf>
    <xf numFmtId="0" fontId="7" fillId="12" borderId="31" xfId="0" applyFont="1" applyFill="1" applyBorder="1" applyAlignment="1">
      <alignment vertical="center"/>
    </xf>
    <xf numFmtId="0" fontId="7" fillId="12" borderId="34" xfId="0" applyFont="1" applyFill="1" applyBorder="1" applyAlignment="1">
      <alignment vertical="center" wrapText="1"/>
    </xf>
    <xf numFmtId="0" fontId="7" fillId="12" borderId="45" xfId="0" applyFont="1" applyFill="1" applyBorder="1" applyAlignment="1">
      <alignment vertical="center" wrapText="1"/>
    </xf>
    <xf numFmtId="0" fontId="7" fillId="12" borderId="44" xfId="0" applyFont="1" applyFill="1" applyBorder="1" applyAlignment="1">
      <alignment vertical="center" wrapText="1"/>
    </xf>
    <xf numFmtId="0" fontId="7" fillId="12" borderId="46" xfId="0" applyFont="1" applyFill="1" applyBorder="1" applyAlignment="1">
      <alignment vertical="center" wrapText="1"/>
    </xf>
    <xf numFmtId="0" fontId="17" fillId="0" borderId="15" xfId="0" applyFont="1" applyBorder="1" applyAlignment="1">
      <alignment vertical="center"/>
    </xf>
    <xf numFmtId="0" fontId="17" fillId="0" borderId="19" xfId="0" applyFont="1" applyBorder="1" applyAlignment="1">
      <alignment vertical="center"/>
    </xf>
    <xf numFmtId="0" fontId="17" fillId="0" borderId="16" xfId="0" applyFont="1" applyBorder="1" applyAlignment="1">
      <alignment vertical="center"/>
    </xf>
    <xf numFmtId="0" fontId="16" fillId="0" borderId="0" xfId="0" applyFont="1"/>
    <xf numFmtId="0" fontId="16" fillId="0" borderId="0" xfId="0" applyFont="1" applyAlignment="1">
      <alignment horizontal="center"/>
    </xf>
    <xf numFmtId="0" fontId="18" fillId="0" borderId="0" xfId="0" applyFont="1" applyAlignment="1">
      <alignment horizontal="center" wrapText="1"/>
    </xf>
    <xf numFmtId="0" fontId="18" fillId="0" borderId="0" xfId="0" applyFont="1" applyAlignment="1">
      <alignment wrapText="1"/>
    </xf>
    <xf numFmtId="0" fontId="16" fillId="0" borderId="0" xfId="0" applyFont="1" applyAlignment="1">
      <alignment wrapText="1"/>
    </xf>
    <xf numFmtId="0" fontId="9" fillId="17" borderId="30" xfId="0" applyFont="1" applyFill="1" applyBorder="1" applyAlignment="1">
      <alignment horizontal="center" vertical="center" wrapText="1"/>
    </xf>
    <xf numFmtId="0" fontId="9" fillId="17" borderId="42"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18" fillId="23" borderId="38" xfId="0" applyFont="1" applyFill="1" applyBorder="1" applyAlignment="1">
      <alignment horizontal="center" vertical="center" wrapText="1"/>
    </xf>
    <xf numFmtId="0" fontId="18" fillId="23" borderId="35" xfId="0" applyFont="1" applyFill="1" applyBorder="1" applyAlignment="1">
      <alignment horizontal="center" vertical="center" wrapText="1"/>
    </xf>
    <xf numFmtId="0" fontId="18" fillId="23" borderId="36" xfId="0" applyFont="1" applyFill="1" applyBorder="1" applyAlignment="1">
      <alignment horizontal="center" vertical="center" wrapText="1"/>
    </xf>
    <xf numFmtId="0" fontId="18" fillId="23" borderId="37" xfId="0" applyFont="1" applyFill="1" applyBorder="1" applyAlignment="1">
      <alignment horizontal="center" vertical="center" wrapText="1"/>
    </xf>
    <xf numFmtId="0" fontId="15" fillId="24" borderId="30"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15" fillId="24" borderId="31" xfId="0" applyFont="1" applyFill="1" applyBorder="1" applyAlignment="1">
      <alignment horizontal="center" vertical="center" wrapText="1"/>
    </xf>
    <xf numFmtId="0" fontId="1" fillId="24" borderId="8" xfId="0" applyFont="1" applyFill="1" applyBorder="1" applyAlignment="1">
      <alignment horizontal="center" vertical="center" wrapText="1"/>
    </xf>
    <xf numFmtId="0" fontId="1" fillId="24" borderId="10" xfId="0" applyFont="1" applyFill="1" applyBorder="1" applyAlignment="1">
      <alignment horizontal="center" vertical="center" wrapText="1"/>
    </xf>
    <xf numFmtId="0" fontId="1" fillId="24" borderId="12" xfId="0" applyFont="1" applyFill="1" applyBorder="1" applyAlignment="1">
      <alignment horizontal="center" vertical="center" wrapText="1"/>
    </xf>
    <xf numFmtId="0" fontId="1" fillId="24" borderId="4" xfId="0" applyFont="1" applyFill="1" applyBorder="1" applyAlignment="1">
      <alignment horizontal="center" vertical="center" wrapText="1"/>
    </xf>
    <xf numFmtId="0" fontId="1" fillId="24" borderId="1" xfId="0" applyFont="1" applyFill="1" applyBorder="1" applyAlignment="1">
      <alignment horizontal="center" vertical="center" wrapText="1"/>
    </xf>
    <xf numFmtId="0" fontId="1" fillId="24" borderId="5" xfId="0" applyFont="1" applyFill="1" applyBorder="1" applyAlignment="1">
      <alignment horizontal="center" vertical="center" wrapText="1"/>
    </xf>
    <xf numFmtId="0" fontId="1" fillId="24" borderId="6" xfId="0" applyFont="1" applyFill="1" applyBorder="1" applyAlignment="1">
      <alignment horizontal="center" vertical="center" wrapText="1"/>
    </xf>
    <xf numFmtId="0" fontId="1" fillId="24" borderId="2" xfId="0" applyFont="1" applyFill="1" applyBorder="1" applyAlignment="1">
      <alignment horizontal="center" vertical="center" wrapText="1"/>
    </xf>
    <xf numFmtId="0" fontId="1" fillId="24" borderId="17" xfId="0" applyFont="1" applyFill="1" applyBorder="1" applyAlignment="1">
      <alignment horizontal="center" vertical="center" wrapText="1"/>
    </xf>
    <xf numFmtId="0" fontId="15" fillId="22" borderId="30" xfId="0" applyFont="1" applyFill="1" applyBorder="1" applyAlignment="1">
      <alignment horizontal="center" vertical="center" wrapText="1"/>
    </xf>
    <xf numFmtId="0" fontId="15" fillId="22" borderId="42" xfId="0" applyFont="1" applyFill="1" applyBorder="1" applyAlignment="1">
      <alignment horizontal="center" vertical="center" wrapText="1"/>
    </xf>
    <xf numFmtId="0" fontId="15" fillId="22" borderId="31" xfId="0" applyFont="1" applyFill="1" applyBorder="1" applyAlignment="1">
      <alignment horizontal="center" vertical="center" wrapText="1"/>
    </xf>
    <xf numFmtId="0" fontId="1" fillId="22" borderId="8" xfId="0" applyFont="1" applyFill="1" applyBorder="1" applyAlignment="1">
      <alignment horizontal="center" vertical="center" wrapText="1"/>
    </xf>
    <xf numFmtId="0" fontId="1" fillId="22" borderId="10" xfId="0" applyFont="1" applyFill="1" applyBorder="1" applyAlignment="1">
      <alignment horizontal="center" vertical="center" wrapText="1"/>
    </xf>
    <xf numFmtId="0" fontId="1" fillId="22" borderId="12" xfId="0" applyFont="1" applyFill="1" applyBorder="1" applyAlignment="1">
      <alignment horizontal="center" vertical="center" wrapText="1"/>
    </xf>
    <xf numFmtId="0" fontId="1" fillId="22" borderId="4" xfId="0" applyFont="1" applyFill="1" applyBorder="1" applyAlignment="1">
      <alignment horizontal="center" vertical="center" wrapText="1"/>
    </xf>
    <xf numFmtId="0" fontId="1" fillId="22" borderId="1" xfId="0" applyFont="1" applyFill="1" applyBorder="1" applyAlignment="1">
      <alignment horizontal="center" vertical="center" wrapText="1"/>
    </xf>
    <xf numFmtId="0" fontId="1" fillId="22" borderId="5" xfId="0" applyFont="1" applyFill="1" applyBorder="1" applyAlignment="1">
      <alignment horizontal="center" vertical="center" wrapText="1"/>
    </xf>
    <xf numFmtId="0" fontId="1" fillId="22" borderId="6" xfId="0" applyFont="1" applyFill="1" applyBorder="1" applyAlignment="1">
      <alignment horizontal="center" vertical="center" wrapText="1"/>
    </xf>
    <xf numFmtId="0" fontId="1" fillId="22" borderId="2" xfId="0" applyFont="1" applyFill="1" applyBorder="1" applyAlignment="1">
      <alignment horizontal="center" vertical="center" wrapText="1"/>
    </xf>
    <xf numFmtId="0" fontId="1" fillId="22" borderId="17" xfId="0" applyFont="1" applyFill="1" applyBorder="1" applyAlignment="1">
      <alignment horizontal="center" vertical="center" wrapText="1"/>
    </xf>
    <xf numFmtId="0" fontId="9" fillId="25" borderId="30" xfId="0" applyFont="1" applyFill="1" applyBorder="1" applyAlignment="1">
      <alignment horizontal="center" vertical="center" wrapText="1"/>
    </xf>
    <xf numFmtId="0" fontId="9" fillId="25" borderId="42" xfId="0" applyFont="1" applyFill="1" applyBorder="1" applyAlignment="1">
      <alignment horizontal="center" vertical="center" wrapText="1"/>
    </xf>
    <xf numFmtId="0" fontId="9" fillId="25" borderId="31" xfId="0" applyFont="1" applyFill="1" applyBorder="1" applyAlignment="1">
      <alignment horizontal="center" vertical="center" wrapText="1"/>
    </xf>
    <xf numFmtId="0" fontId="1" fillId="25" borderId="8" xfId="0" applyFont="1" applyFill="1" applyBorder="1" applyAlignment="1">
      <alignment horizontal="center" vertical="center" wrapText="1"/>
    </xf>
    <xf numFmtId="0" fontId="14" fillId="25" borderId="10" xfId="0" applyFont="1" applyFill="1" applyBorder="1" applyAlignment="1">
      <alignment horizontal="center" vertical="center" wrapText="1"/>
    </xf>
    <xf numFmtId="0" fontId="1" fillId="25" borderId="10" xfId="0" applyFont="1" applyFill="1" applyBorder="1" applyAlignment="1">
      <alignment horizontal="center" vertical="center" wrapText="1"/>
    </xf>
    <xf numFmtId="0" fontId="1" fillId="25" borderId="12" xfId="0" applyFont="1" applyFill="1" applyBorder="1" applyAlignment="1">
      <alignment horizontal="center" vertical="center" wrapText="1"/>
    </xf>
    <xf numFmtId="0" fontId="1" fillId="25" borderId="4" xfId="0" applyFont="1" applyFill="1" applyBorder="1" applyAlignment="1">
      <alignment horizontal="center" vertical="center" wrapText="1"/>
    </xf>
    <xf numFmtId="0" fontId="1" fillId="25" borderId="1" xfId="0" applyFont="1" applyFill="1" applyBorder="1" applyAlignment="1">
      <alignment horizontal="center" vertical="center" wrapText="1"/>
    </xf>
    <xf numFmtId="0" fontId="1" fillId="25" borderId="5" xfId="0" applyFont="1" applyFill="1" applyBorder="1" applyAlignment="1">
      <alignment horizontal="center" vertical="center" wrapText="1"/>
    </xf>
    <xf numFmtId="0" fontId="1" fillId="25" borderId="6" xfId="0" applyFont="1" applyFill="1" applyBorder="1" applyAlignment="1">
      <alignment horizontal="center" vertical="center" wrapText="1"/>
    </xf>
    <xf numFmtId="0" fontId="1" fillId="25" borderId="2" xfId="0" applyFont="1" applyFill="1" applyBorder="1" applyAlignment="1">
      <alignment horizontal="center" vertical="center" wrapText="1"/>
    </xf>
    <xf numFmtId="0" fontId="1" fillId="25" borderId="17" xfId="0" applyFont="1" applyFill="1" applyBorder="1" applyAlignment="1">
      <alignment horizontal="center" vertical="center" wrapText="1"/>
    </xf>
    <xf numFmtId="0" fontId="9" fillId="26" borderId="30" xfId="0" applyFont="1" applyFill="1" applyBorder="1" applyAlignment="1">
      <alignment horizontal="center" vertical="center" wrapText="1"/>
    </xf>
    <xf numFmtId="0" fontId="9" fillId="26" borderId="42" xfId="0" applyFont="1" applyFill="1" applyBorder="1" applyAlignment="1">
      <alignment horizontal="center" vertical="center" wrapText="1"/>
    </xf>
    <xf numFmtId="0" fontId="9" fillId="26" borderId="31" xfId="0" applyFont="1" applyFill="1" applyBorder="1" applyAlignment="1">
      <alignment horizontal="center" vertical="center" wrapText="1"/>
    </xf>
    <xf numFmtId="0" fontId="1" fillId="26" borderId="8" xfId="0" applyFont="1" applyFill="1" applyBorder="1" applyAlignment="1">
      <alignment horizontal="center" vertical="center" wrapText="1"/>
    </xf>
    <xf numFmtId="0" fontId="1" fillId="26" borderId="10" xfId="0" applyFont="1" applyFill="1" applyBorder="1" applyAlignment="1">
      <alignment horizontal="center" vertical="center" wrapText="1"/>
    </xf>
    <xf numFmtId="0" fontId="1" fillId="26" borderId="12" xfId="0" applyFont="1" applyFill="1" applyBorder="1" applyAlignment="1">
      <alignment horizontal="center" vertical="center" wrapText="1"/>
    </xf>
    <xf numFmtId="0" fontId="1" fillId="26" borderId="4" xfId="0" applyFont="1" applyFill="1" applyBorder="1" applyAlignment="1">
      <alignment horizontal="center" vertical="center" wrapText="1"/>
    </xf>
    <xf numFmtId="0" fontId="1" fillId="26" borderId="1" xfId="0" applyFont="1" applyFill="1" applyBorder="1" applyAlignment="1">
      <alignment horizontal="center" vertical="center" wrapText="1"/>
    </xf>
    <xf numFmtId="0" fontId="1" fillId="26" borderId="5" xfId="0" applyFont="1" applyFill="1" applyBorder="1" applyAlignment="1">
      <alignment horizontal="center" vertical="center" wrapText="1"/>
    </xf>
    <xf numFmtId="0" fontId="1" fillId="26" borderId="6" xfId="0" applyFont="1" applyFill="1" applyBorder="1" applyAlignment="1">
      <alignment horizontal="center" vertical="center" wrapText="1"/>
    </xf>
    <xf numFmtId="0" fontId="1" fillId="26" borderId="2" xfId="0" applyFont="1" applyFill="1" applyBorder="1" applyAlignment="1">
      <alignment horizontal="center" vertical="center" wrapText="1"/>
    </xf>
    <xf numFmtId="0" fontId="1" fillId="26" borderId="17" xfId="0" applyFont="1" applyFill="1" applyBorder="1" applyAlignment="1">
      <alignment horizontal="center" vertical="center" wrapText="1"/>
    </xf>
    <xf numFmtId="0" fontId="9" fillId="27" borderId="30" xfId="0" applyFont="1" applyFill="1" applyBorder="1" applyAlignment="1">
      <alignment horizontal="center" vertical="center" wrapText="1"/>
    </xf>
    <xf numFmtId="0" fontId="9" fillId="27" borderId="42" xfId="0" applyFont="1" applyFill="1" applyBorder="1" applyAlignment="1">
      <alignment horizontal="center" vertical="center" wrapText="1"/>
    </xf>
    <xf numFmtId="0" fontId="9" fillId="27" borderId="31" xfId="0" applyFont="1" applyFill="1" applyBorder="1" applyAlignment="1">
      <alignment horizontal="center" vertical="center" wrapText="1"/>
    </xf>
    <xf numFmtId="0" fontId="1" fillId="27" borderId="8" xfId="0" applyFont="1" applyFill="1" applyBorder="1" applyAlignment="1">
      <alignment horizontal="center" vertical="center" wrapText="1"/>
    </xf>
    <xf numFmtId="0" fontId="1" fillId="27" borderId="10" xfId="0" applyFont="1" applyFill="1" applyBorder="1" applyAlignment="1">
      <alignment horizontal="center" vertical="center" wrapText="1"/>
    </xf>
    <xf numFmtId="0" fontId="1" fillId="27" borderId="12" xfId="0" applyFont="1" applyFill="1" applyBorder="1" applyAlignment="1">
      <alignment horizontal="center" vertical="center" wrapText="1"/>
    </xf>
    <xf numFmtId="0" fontId="1" fillId="27" borderId="4" xfId="0" applyFont="1" applyFill="1" applyBorder="1" applyAlignment="1">
      <alignment horizontal="center" vertical="center" wrapText="1"/>
    </xf>
    <xf numFmtId="0" fontId="1" fillId="27" borderId="1" xfId="0" applyFont="1" applyFill="1" applyBorder="1" applyAlignment="1">
      <alignment horizontal="center" vertical="center" wrapText="1"/>
    </xf>
    <xf numFmtId="0" fontId="1" fillId="27" borderId="5" xfId="0" applyFont="1" applyFill="1" applyBorder="1" applyAlignment="1">
      <alignment horizontal="center" vertical="center" wrapText="1"/>
    </xf>
    <xf numFmtId="0" fontId="1" fillId="27" borderId="6" xfId="0" applyFont="1" applyFill="1" applyBorder="1" applyAlignment="1">
      <alignment horizontal="center" vertical="center" wrapText="1"/>
    </xf>
    <xf numFmtId="0" fontId="1" fillId="27" borderId="2" xfId="0" applyFont="1" applyFill="1" applyBorder="1" applyAlignment="1">
      <alignment horizontal="center" vertical="center" wrapText="1"/>
    </xf>
    <xf numFmtId="0" fontId="1" fillId="27" borderId="17"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right" vertical="center" wrapText="1"/>
    </xf>
    <xf numFmtId="0" fontId="9" fillId="0" borderId="19" xfId="0" applyFont="1" applyBorder="1" applyAlignment="1">
      <alignment horizontal="left"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9"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5" xfId="0" applyFont="1" applyBorder="1" applyAlignment="1">
      <alignment horizontal="right" vertical="center" wrapText="1"/>
    </xf>
    <xf numFmtId="0" fontId="15" fillId="0" borderId="19" xfId="0" applyFont="1" applyBorder="1" applyAlignment="1">
      <alignment horizontal="left" vertical="center" wrapText="1"/>
    </xf>
    <xf numFmtId="0" fontId="15" fillId="0" borderId="19" xfId="0" applyFont="1" applyBorder="1" applyAlignment="1">
      <alignment horizontal="right" vertical="center" wrapText="1"/>
    </xf>
    <xf numFmtId="0" fontId="15" fillId="0" borderId="16" xfId="0" applyFont="1" applyBorder="1" applyAlignment="1">
      <alignment horizontal="left" vertical="center" wrapText="1"/>
    </xf>
    <xf numFmtId="0" fontId="16" fillId="28" borderId="38" xfId="0" applyFont="1" applyFill="1" applyBorder="1" applyAlignment="1" applyProtection="1">
      <alignment horizontal="center" vertical="center" wrapText="1"/>
      <protection locked="0"/>
    </xf>
    <xf numFmtId="0" fontId="16" fillId="28" borderId="36" xfId="0" applyFont="1" applyFill="1" applyBorder="1" applyAlignment="1" applyProtection="1">
      <alignment horizontal="center" vertical="center" wrapText="1"/>
      <protection locked="0"/>
    </xf>
    <xf numFmtId="0" fontId="16" fillId="28" borderId="37" xfId="0" applyFont="1" applyFill="1" applyBorder="1" applyAlignment="1" applyProtection="1">
      <alignment horizontal="center" vertical="center" wrapText="1"/>
      <protection locked="0"/>
    </xf>
    <xf numFmtId="0" fontId="16" fillId="28" borderId="8" xfId="0" applyFont="1" applyFill="1" applyBorder="1" applyAlignment="1" applyProtection="1">
      <alignment horizontal="center" vertical="center" wrapText="1"/>
      <protection locked="0"/>
    </xf>
    <xf numFmtId="0" fontId="16" fillId="28" borderId="10" xfId="0" applyFont="1" applyFill="1" applyBorder="1" applyAlignment="1" applyProtection="1">
      <alignment horizontal="center" vertical="center" wrapText="1"/>
      <protection locked="0"/>
    </xf>
    <xf numFmtId="0" fontId="16" fillId="28" borderId="12" xfId="0" applyFont="1" applyFill="1" applyBorder="1" applyAlignment="1" applyProtection="1">
      <alignment horizontal="center" vertical="center" wrapText="1"/>
      <protection locked="0"/>
    </xf>
    <xf numFmtId="0" fontId="16" fillId="28" borderId="4" xfId="0" applyFont="1" applyFill="1" applyBorder="1" applyAlignment="1" applyProtection="1">
      <alignment horizontal="center" vertical="center" wrapText="1"/>
      <protection locked="0"/>
    </xf>
    <xf numFmtId="0" fontId="16" fillId="28" borderId="1" xfId="0" applyFont="1" applyFill="1" applyBorder="1" applyAlignment="1" applyProtection="1">
      <alignment horizontal="center" vertical="center" wrapText="1"/>
      <protection locked="0"/>
    </xf>
    <xf numFmtId="0" fontId="16" fillId="28" borderId="5" xfId="0" applyFont="1" applyFill="1" applyBorder="1" applyAlignment="1" applyProtection="1">
      <alignment horizontal="center" vertical="center" wrapText="1"/>
      <protection locked="0"/>
    </xf>
    <xf numFmtId="0" fontId="16" fillId="28" borderId="6" xfId="0" applyFont="1" applyFill="1" applyBorder="1" applyAlignment="1" applyProtection="1">
      <alignment horizontal="center" vertical="center" wrapText="1"/>
      <protection locked="0"/>
    </xf>
    <xf numFmtId="0" fontId="16" fillId="28" borderId="2" xfId="0" applyFont="1" applyFill="1" applyBorder="1" applyAlignment="1" applyProtection="1">
      <alignment horizontal="center" vertical="center" wrapText="1"/>
      <protection locked="0"/>
    </xf>
    <xf numFmtId="0" fontId="16" fillId="28" borderId="17" xfId="0" applyFont="1" applyFill="1" applyBorder="1" applyAlignment="1" applyProtection="1">
      <alignment horizontal="center" vertical="center" wrapText="1"/>
      <protection locked="0"/>
    </xf>
    <xf numFmtId="0" fontId="9" fillId="29" borderId="21" xfId="0" applyFont="1" applyFill="1" applyBorder="1" applyAlignment="1">
      <alignment horizontal="center" vertical="center" wrapText="1"/>
    </xf>
    <xf numFmtId="0" fontId="1" fillId="29" borderId="13" xfId="0" applyFont="1" applyFill="1" applyBorder="1" applyAlignment="1">
      <alignment horizontal="center" vertical="center" wrapText="1"/>
    </xf>
    <xf numFmtId="0" fontId="1" fillId="29" borderId="14" xfId="0" applyFont="1" applyFill="1" applyBorder="1" applyAlignment="1">
      <alignment horizontal="center" vertical="center" wrapText="1"/>
    </xf>
    <xf numFmtId="0" fontId="1" fillId="29" borderId="18" xfId="0" applyFont="1" applyFill="1" applyBorder="1" applyAlignment="1">
      <alignment horizontal="center" vertical="center" wrapText="1"/>
    </xf>
    <xf numFmtId="0" fontId="9" fillId="21" borderId="30" xfId="0" applyFont="1" applyFill="1" applyBorder="1" applyAlignment="1">
      <alignment horizontal="center" vertical="center" wrapText="1"/>
    </xf>
    <xf numFmtId="0" fontId="9" fillId="21" borderId="42" xfId="0" applyFont="1" applyFill="1" applyBorder="1" applyAlignment="1">
      <alignment horizontal="center" vertical="center" wrapText="1"/>
    </xf>
    <xf numFmtId="0" fontId="15" fillId="21" borderId="42" xfId="0" applyFont="1" applyFill="1" applyBorder="1" applyAlignment="1">
      <alignment horizontal="center" vertical="center" wrapText="1"/>
    </xf>
    <xf numFmtId="0" fontId="9" fillId="21" borderId="31" xfId="0" applyFont="1" applyFill="1" applyBorder="1" applyAlignment="1">
      <alignment horizontal="center" vertical="center" wrapText="1"/>
    </xf>
    <xf numFmtId="49" fontId="10" fillId="0" borderId="32" xfId="0" applyNumberFormat="1" applyFont="1" applyBorder="1" applyAlignment="1">
      <alignment horizontal="left" vertical="center" wrapText="1"/>
    </xf>
    <xf numFmtId="49" fontId="10" fillId="0" borderId="20" xfId="0" applyNumberFormat="1" applyFont="1" applyBorder="1" applyAlignment="1">
      <alignment horizontal="left" vertical="center" wrapText="1"/>
    </xf>
    <xf numFmtId="0" fontId="1" fillId="0" borderId="6" xfId="0" applyFont="1" applyBorder="1" applyAlignment="1">
      <alignment vertical="center" wrapText="1"/>
    </xf>
    <xf numFmtId="49" fontId="10" fillId="0" borderId="34" xfId="0" applyNumberFormat="1" applyFont="1" applyBorder="1" applyAlignment="1">
      <alignment horizontal="left" vertical="center" wrapText="1"/>
    </xf>
    <xf numFmtId="14" fontId="1" fillId="0" borderId="17" xfId="0" applyNumberFormat="1" applyFont="1" applyBorder="1" applyAlignment="1">
      <alignment horizontal="center" vertical="center" wrapText="1"/>
    </xf>
    <xf numFmtId="0" fontId="5" fillId="12" borderId="43" xfId="0" applyFont="1" applyFill="1" applyBorder="1" applyAlignment="1">
      <alignment vertical="center" wrapText="1"/>
    </xf>
    <xf numFmtId="0" fontId="5" fillId="12" borderId="47" xfId="0" applyFont="1" applyFill="1" applyBorder="1" applyAlignment="1">
      <alignment vertical="center" wrapText="1"/>
    </xf>
    <xf numFmtId="0" fontId="9" fillId="21" borderId="21" xfId="0" applyFont="1" applyFill="1" applyBorder="1" applyAlignment="1">
      <alignment horizontal="center" vertical="center" wrapText="1"/>
    </xf>
    <xf numFmtId="0" fontId="1" fillId="21" borderId="13" xfId="0" applyFont="1" applyFill="1" applyBorder="1" applyAlignment="1">
      <alignment horizontal="center" vertical="center" wrapText="1"/>
    </xf>
    <xf numFmtId="0" fontId="1" fillId="21" borderId="14" xfId="0" applyFont="1" applyFill="1" applyBorder="1" applyAlignment="1">
      <alignment horizontal="center" vertical="center" wrapText="1"/>
    </xf>
    <xf numFmtId="0" fontId="1" fillId="21" borderId="18" xfId="0" applyFont="1" applyFill="1" applyBorder="1" applyAlignment="1">
      <alignment horizontal="center" vertical="center" wrapText="1"/>
    </xf>
    <xf numFmtId="0" fontId="7" fillId="9" borderId="30" xfId="0" applyFont="1" applyFill="1" applyBorder="1" applyAlignment="1">
      <alignment vertical="center" wrapText="1"/>
    </xf>
  </cellXfs>
  <cellStyles count="2">
    <cellStyle name="Hyperlink" xfId="1" xr:uid="{00000000-0005-0000-0000-000000000000}"/>
    <cellStyle name="Normal" xfId="0" builtinId="0"/>
  </cellStyles>
  <dxfs count="17">
    <dxf>
      <font>
        <color rgb="FFFF0000"/>
      </font>
    </dxf>
    <dxf>
      <font>
        <color rgb="FFFF0000"/>
      </font>
    </dxf>
    <dxf>
      <font>
        <color rgb="FFFF0000"/>
      </font>
    </dxf>
    <dxf>
      <font>
        <color rgb="FFFF0000"/>
      </font>
    </dxf>
    <dxf>
      <fill>
        <patternFill>
          <bgColor theme="1"/>
        </patternFill>
      </fill>
    </dxf>
    <dxf>
      <font>
        <color rgb="FFFF0000"/>
      </font>
    </dxf>
    <dxf>
      <font>
        <color rgb="FFCC0000"/>
      </font>
    </dxf>
    <dxf>
      <font>
        <color rgb="FFFF0000"/>
      </font>
    </dxf>
    <dxf>
      <font>
        <color rgb="FFFF0000"/>
      </font>
    </dxf>
    <dxf>
      <font>
        <color rgb="FFFF0000"/>
      </font>
    </dxf>
    <dxf>
      <font>
        <color rgb="FFFF0000"/>
      </font>
    </dxf>
    <dxf>
      <fill>
        <patternFill>
          <bgColor theme="1"/>
        </patternFill>
      </fill>
    </dxf>
    <dxf>
      <font>
        <color rgb="FFFF0000"/>
      </font>
    </dxf>
    <dxf>
      <font>
        <u val="none"/>
        <sz val="10"/>
        <name val="Calibri"/>
        <family val="2"/>
        <scheme val="minor"/>
      </font>
    </dxf>
    <dxf>
      <font>
        <u val="none"/>
        <sz val="10"/>
        <name val="Calibri"/>
        <family val="2"/>
        <scheme val="minor"/>
      </font>
    </dxf>
    <dxf>
      <font>
        <u val="none"/>
        <sz val="10"/>
        <name val="Calibri"/>
        <family val="2"/>
        <scheme val="minor"/>
      </font>
    </dxf>
    <dxf>
      <font>
        <u val="none"/>
        <sz val="10"/>
        <name val="Calibri"/>
        <family val="2"/>
        <scheme val="minor"/>
      </font>
    </dxf>
  </dxfs>
  <tableStyles count="0" defaultTableStyle="TableStyleMedium2" defaultPivotStyle="PivotStyleLight16"/>
  <colors>
    <mruColors>
      <color rgb="FF1E1E1E"/>
      <color rgb="FFF2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39</xdr:col>
      <xdr:colOff>371475</xdr:colOff>
      <xdr:row>0</xdr:row>
      <xdr:rowOff>1</xdr:rowOff>
    </xdr:from>
    <xdr:to>
      <xdr:col>48</xdr:col>
      <xdr:colOff>342900</xdr:colOff>
      <xdr:row>57</xdr:row>
      <xdr:rowOff>161925</xdr:rowOff>
    </xdr:to>
    <xdr:sp macro="" textlink="">
      <xdr:nvSpPr>
        <xdr:cNvPr id="2" name="TextBox 2">
          <a:extLst>
            <a:ext uri="{FF2B5EF4-FFF2-40B4-BE49-F238E27FC236}">
              <a16:creationId xmlns:a16="http://schemas.microsoft.com/office/drawing/2014/main" id="{00000000-0008-0000-0200-000002000000}"/>
            </a:ext>
          </a:extLst>
        </xdr:cNvPr>
        <xdr:cNvSpPr>
          <a:spLocks noGrp="1"/>
        </xdr:cNvSpPr>
      </xdr:nvSpPr>
      <xdr:spPr>
        <a:xfrm>
          <a:off x="31099125" y="1"/>
          <a:ext cx="5457825" cy="10029824"/>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pPr marL="0" indent="0">
            <a:lnSpc>
              <a:spcPct val="100000"/>
            </a:lnSpc>
            <a:buNone/>
          </a:pPr>
          <a:r>
            <a:rPr sz="1100" b="1" i="0" u="sng" cap="none">
              <a:ln>
                <a:noFill/>
              </a:ln>
              <a:solidFill>
                <a:srgbClr val="1E1E1E"/>
              </a:solidFill>
              <a:latin typeface="+mn-lt"/>
              <a:ea typeface="+mn-lt"/>
              <a:cs typeface="+mn-lt"/>
            </a:rPr>
            <a:t>Instructions:</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1. </a:t>
          </a:r>
          <a:r>
            <a:rPr lang="en-US" sz="1100" b="0" i="0" u="none" cap="none">
              <a:ln>
                <a:noFill/>
              </a:ln>
              <a:solidFill>
                <a:srgbClr val="1E1E1E"/>
              </a:solidFill>
              <a:latin typeface="+mn-lt"/>
              <a:ea typeface="+mn-lt"/>
              <a:cs typeface="+mn-lt"/>
            </a:rPr>
            <a:t>Enter</a:t>
          </a:r>
          <a:r>
            <a:rPr lang="en-US" sz="1100" b="0" i="0" u="none" cap="none" baseline="0">
              <a:ln>
                <a:noFill/>
              </a:ln>
              <a:solidFill>
                <a:srgbClr val="1E1E1E"/>
              </a:solidFill>
              <a:latin typeface="+mn-lt"/>
              <a:ea typeface="+mn-lt"/>
              <a:cs typeface="+mn-lt"/>
            </a:rPr>
            <a:t> the student's name. Student ID and birthdate are optional as only the same is counted.</a:t>
          </a:r>
          <a:endParaRPr lang="en-US" sz="1100" b="0" i="1" u="none" cap="none">
            <a:ln>
              <a:noFill/>
            </a:ln>
            <a:solidFill>
              <a:srgbClr val="1E1E1E"/>
            </a:solidFill>
            <a:latin typeface="+mn-lt"/>
            <a:ea typeface="+mn-lt"/>
            <a:cs typeface="+mn-lt"/>
          </a:endParaRPr>
        </a:p>
        <a:p>
          <a:pPr marL="0" indent="0">
            <a:lnSpc>
              <a:spcPct val="100000"/>
            </a:lnSpc>
            <a:buNone/>
          </a:pPr>
          <a:endParaRPr lang="en-US" sz="1100" b="0" i="1"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2. If the student has no record of any kind, then mark "No Record"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Exemptions and partial immunization records </a:t>
          </a:r>
          <a:r>
            <a:rPr sz="1100" b="0" i="0" u="sng" cap="none">
              <a:ln>
                <a:noFill/>
              </a:ln>
              <a:solidFill>
                <a:srgbClr val="1E1E1E"/>
              </a:solidFill>
              <a:latin typeface="+mn-lt"/>
              <a:ea typeface="+mn-lt"/>
              <a:cs typeface="+mn-lt"/>
            </a:rPr>
            <a:t>count</a:t>
          </a:r>
          <a:r>
            <a:rPr sz="1100" b="0" i="0" u="none" cap="none">
              <a:ln>
                <a:noFill/>
              </a:ln>
              <a:solidFill>
                <a:srgbClr val="1E1E1E"/>
              </a:solidFill>
              <a:latin typeface="+mn-lt"/>
              <a:ea typeface="+mn-lt"/>
              <a:cs typeface="+mn-lt"/>
            </a:rPr>
            <a:t> as a record. </a:t>
          </a:r>
          <a:r>
            <a:rPr sz="1100" b="0">
              <a:solidFill>
                <a:srgbClr val="1E1E1E"/>
              </a:solidFill>
              <a:latin typeface="+mn-lt"/>
              <a:ea typeface="+mn-lt"/>
              <a:cs typeface="+mn-lt"/>
            </a:rPr>
            <a:t>Student's with "No Records" are missing </a:t>
          </a:r>
          <a:r>
            <a:rPr lang="en-US" sz="1100" b="0">
              <a:solidFill>
                <a:srgbClr val="1E1E1E"/>
              </a:solidFill>
              <a:latin typeface="+mn-lt"/>
              <a:ea typeface="+mn-lt"/>
              <a:cs typeface="+mn-lt"/>
            </a:rPr>
            <a:t>all</a:t>
          </a:r>
          <a:r>
            <a:rPr sz="1100" b="0">
              <a:solidFill>
                <a:srgbClr val="1E1E1E"/>
              </a:solidFill>
              <a:latin typeface="+mn-lt"/>
              <a:ea typeface="+mn-lt"/>
              <a:cs typeface="+mn-lt"/>
            </a:rPr>
            <a:t> immunization </a:t>
          </a:r>
          <a:r>
            <a:rPr lang="en-US" sz="1100" b="0">
              <a:solidFill>
                <a:srgbClr val="1E1E1E"/>
              </a:solidFill>
              <a:latin typeface="+mn-lt"/>
              <a:ea typeface="+mn-lt"/>
              <a:cs typeface="+mn-lt"/>
            </a:rPr>
            <a:t>AND</a:t>
          </a:r>
          <a:r>
            <a:rPr lang="en-US" sz="1100" b="0" baseline="0">
              <a:solidFill>
                <a:srgbClr val="1E1E1E"/>
              </a:solidFill>
              <a:latin typeface="+mn-lt"/>
              <a:ea typeface="+mn-lt"/>
              <a:cs typeface="+mn-lt"/>
            </a:rPr>
            <a:t> </a:t>
          </a:r>
          <a:r>
            <a:rPr sz="1100" b="0">
              <a:solidFill>
                <a:srgbClr val="1E1E1E"/>
              </a:solidFill>
              <a:latin typeface="+mn-lt"/>
              <a:ea typeface="+mn-lt"/>
              <a:cs typeface="+mn-lt"/>
            </a:rPr>
            <a:t>exemption information.</a:t>
          </a:r>
          <a:endParaRPr lang="en-US" sz="1100" b="0">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IMPORTANT: For each vaccine, only mark each child ONCE. If they have multiple forms of documentation, please refer to the Count Each Child Only Once handout to learn which documentation to accept.</a:t>
          </a: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(https://www.mass.gov/doc/how-to-count-each-child-only-once/download)</a:t>
          </a:r>
          <a:endParaRPr lang="en-US" sz="1100" b="1" i="0" u="none" cap="none">
            <a:ln>
              <a:noFill/>
            </a:ln>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3. For each vaccine:</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 If the student is compliant/up-to-date on the requirements for this grade level, mark</a:t>
          </a:r>
          <a:r>
            <a:rPr lang="en-US" sz="1100" b="0" i="0" u="none" cap="none" baseline="0">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[Vaccine] Complete" </a:t>
          </a:r>
          <a:r>
            <a:rPr sz="1100" b="0" i="0" u="none" cap="none">
              <a:ln>
                <a:noFill/>
              </a:ln>
              <a:solidFill>
                <a:srgbClr val="1E1E1E"/>
              </a:solidFill>
              <a:latin typeface="+mn-lt"/>
              <a:ea typeface="+mn-lt"/>
              <a:cs typeface="+mn-lt"/>
            </a:rPr>
            <a:t>with an "</a:t>
          </a:r>
          <a:r>
            <a:rPr lang="en-US" sz="1100" b="0" i="0" u="none" cap="none">
              <a:ln>
                <a:noFill/>
              </a:ln>
              <a:solidFill>
                <a:srgbClr val="1E1E1E"/>
              </a:solidFill>
              <a:latin typeface="+mn-lt"/>
              <a:ea typeface="+mn-lt"/>
              <a:cs typeface="+mn-lt"/>
            </a:rPr>
            <a:t>X."</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medical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Medical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religious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Religious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is not compliant or up-to-date with their immunizations, then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Not Complete]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includes students on a catch-up schedul</a:t>
          </a:r>
          <a:r>
            <a:rPr lang="en-US" sz="1100" b="0" i="1" u="none" cap="none">
              <a:ln>
                <a:noFill/>
              </a:ln>
              <a:solidFill>
                <a:srgbClr val="1E1E1E"/>
              </a:solidFill>
              <a:latin typeface="+mn-lt"/>
              <a:ea typeface="+mn-lt"/>
              <a:cs typeface="+mn-lt"/>
            </a:rPr>
            <a:t>e</a:t>
          </a:r>
          <a:r>
            <a:rPr lang="en-US" sz="1100" b="0" i="1" u="none" cap="none" baseline="0">
              <a:ln>
                <a:noFill/>
              </a:ln>
              <a:solidFill>
                <a:srgbClr val="1E1E1E"/>
              </a:solidFill>
              <a:latin typeface="+mn-lt"/>
              <a:ea typeface="+mn-lt"/>
              <a:cs typeface="+mn-lt"/>
            </a:rPr>
            <a:t> without exemptions.</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laboratory evidence of immunity,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Laboratory Evidence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MMR, Hepatitis B, and Varicella.</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history of chickenpox disease, mark "</a:t>
          </a:r>
          <a:r>
            <a:rPr lang="en-US" sz="1100" b="0" i="0" u="none" cap="none">
              <a:ln>
                <a:noFill/>
              </a:ln>
              <a:solidFill>
                <a:srgbClr val="1E1E1E"/>
              </a:solidFill>
              <a:latin typeface="+mn-lt"/>
              <a:ea typeface="+mn-lt"/>
              <a:cs typeface="+mn-lt"/>
            </a:rPr>
            <a:t>Varicella</a:t>
          </a:r>
          <a:r>
            <a:rPr lang="en-US" sz="1100" b="0" i="0" u="none" cap="none" baseline="0">
              <a:ln>
                <a:noFill/>
              </a:ln>
              <a:solidFill>
                <a:srgbClr val="1E1E1E"/>
              </a:solidFill>
              <a:latin typeface="+mn-lt"/>
              <a:ea typeface="+mn-lt"/>
              <a:cs typeface="+mn-lt"/>
            </a:rPr>
            <a:t> Disease History</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Varicella.</a:t>
          </a:r>
          <a:endParaRPr>
            <a:solidFill>
              <a:srgbClr val="1E1E1E"/>
            </a:solidFill>
          </a:endParaRPr>
        </a:p>
        <a:p>
          <a:pPr marL="0" indent="0">
            <a:lnSpc>
              <a:spcPct val="100000"/>
            </a:lnSpc>
            <a:buNone/>
          </a:pPr>
          <a:endParaRPr lang="en-US" sz="1100" b="0">
            <a:solidFill>
              <a:srgbClr val="1E1E1E"/>
            </a:solidFill>
            <a:latin typeface="+mn-lt"/>
            <a:ea typeface="+mn-lt"/>
            <a:cs typeface="+mn-lt"/>
          </a:endParaRPr>
        </a:p>
        <a:p>
          <a:pPr marL="0" indent="0">
            <a:lnSpc>
              <a:spcPct val="100000"/>
            </a:lnSpc>
            <a:buNone/>
          </a:pPr>
          <a:r>
            <a:rPr sz="1100" b="1">
              <a:solidFill>
                <a:srgbClr val="1E1E1E"/>
              </a:solidFill>
              <a:latin typeface="+mn-lt"/>
              <a:ea typeface="+mn-lt"/>
              <a:cs typeface="+mn-lt"/>
            </a:rPr>
            <a:t>- Please review any marks that turn red after entry as this may signify discrepancies in the entered data.</a:t>
          </a:r>
          <a:endParaRPr lang="en-US" sz="1100" b="1">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4. The "Complete Series" column will </a:t>
          </a:r>
          <a:r>
            <a:rPr sz="1100" b="1" i="0" u="none" cap="none">
              <a:ln>
                <a:noFill/>
              </a:ln>
              <a:solidFill>
                <a:srgbClr val="1E1E1E"/>
              </a:solidFill>
              <a:latin typeface="+mn-lt"/>
              <a:ea typeface="+mn-lt"/>
              <a:cs typeface="+mn-lt"/>
            </a:rPr>
            <a:t>auto-fill </a:t>
          </a:r>
          <a:r>
            <a:rPr sz="1100" b="0" i="0" u="none" cap="none">
              <a:ln>
                <a:noFill/>
              </a:ln>
              <a:solidFill>
                <a:srgbClr val="1E1E1E"/>
              </a:solidFill>
              <a:latin typeface="+mn-lt"/>
              <a:ea typeface="+mn-lt"/>
              <a:cs typeface="+mn-lt"/>
            </a:rPr>
            <a:t>based on the vaccination information you entered. </a:t>
          </a:r>
          <a:r>
            <a:rPr sz="1100" b="0" i="1" u="none" cap="none">
              <a:ln>
                <a:noFill/>
              </a:ln>
              <a:solidFill>
                <a:srgbClr val="1E1E1E"/>
              </a:solidFill>
              <a:latin typeface="+mn-lt"/>
              <a:ea typeface="+mn-lt"/>
              <a:cs typeface="+mn-lt"/>
            </a:rPr>
            <a:t>A student is considered "Complete" if they have met the requirements through vaccination, laboratory evidence of immunity, or a history of disease. Students with exemptions are not counted here. 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5. The "Exempt to one or more vaccines" column will </a:t>
          </a:r>
          <a:r>
            <a:rPr sz="1100" b="1" i="0" u="none" cap="none">
              <a:ln>
                <a:noFill/>
              </a:ln>
              <a:solidFill>
                <a:srgbClr val="1E1E1E"/>
              </a:solidFill>
              <a:latin typeface="+mn-lt"/>
              <a:ea typeface="+mn-lt"/>
              <a:cs typeface="+mn-lt"/>
            </a:rPr>
            <a:t>auto-fill</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is NOT a count of the number of exemptions, but of the number of children. Any child with an exemption should have a "1" in the appropriate column, regardless of how many vaccines they are exempt from. </a:t>
          </a:r>
          <a:r>
            <a:rPr sz="1100" b="0" i="1">
              <a:solidFill>
                <a:srgbClr val="1E1E1E"/>
              </a:solidFill>
              <a:latin typeface="+mn-lt"/>
              <a:ea typeface="+mn-lt"/>
              <a:cs typeface="+mn-lt"/>
            </a:rPr>
            <a:t>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6. If a child with an exemption on file has NO vaccines at all, then mark the appropriate box (Medical or Religious) under "Exempt</a:t>
          </a:r>
          <a:r>
            <a:rPr lang="en-US" sz="1100" b="0" i="0" u="none" cap="none">
              <a:ln>
                <a:noFill/>
              </a:ln>
              <a:solidFill>
                <a:srgbClr val="1E1E1E"/>
              </a:solidFill>
              <a:latin typeface="+mn-lt"/>
              <a:ea typeface="+mn-lt"/>
              <a:cs typeface="+mn-lt"/>
            </a:rPr>
            <a:t>ion</a:t>
          </a:r>
          <a:r>
            <a:rPr sz="1100" b="0" i="0" u="none" cap="none">
              <a:ln>
                <a:noFill/>
              </a:ln>
              <a:solidFill>
                <a:srgbClr val="1E1E1E"/>
              </a:solidFill>
              <a:latin typeface="+mn-lt"/>
              <a:ea typeface="+mn-lt"/>
              <a:cs typeface="+mn-lt"/>
            </a:rPr>
            <a:t> NO vaccines"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1" i="0" u="none" cap="none">
              <a:ln>
                <a:noFill/>
              </a:ln>
              <a:solidFill>
                <a:srgbClr val="1E1E1E"/>
              </a:solidFill>
              <a:latin typeface="+mn-lt"/>
              <a:ea typeface="+mn-lt"/>
              <a:cs typeface="+mn-lt"/>
            </a:rPr>
            <a:t>You will need to do this manually</a:t>
          </a:r>
          <a:r>
            <a:rPr sz="1100" b="0" i="0" u="none" cap="none">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as</a:t>
          </a:r>
          <a:r>
            <a:rPr lang="en-US" sz="1100" b="0" i="0" u="none" cap="none" baseline="0">
              <a:ln>
                <a:noFill/>
              </a:ln>
              <a:solidFill>
                <a:srgbClr val="1E1E1E"/>
              </a:solidFill>
              <a:latin typeface="+mn-lt"/>
              <a:ea typeface="+mn-lt"/>
              <a:cs typeface="+mn-lt"/>
            </a:rPr>
            <a:t> </a:t>
          </a:r>
          <a:r>
            <a:rPr sz="1100" b="0" i="0" u="none" cap="none">
              <a:ln>
                <a:noFill/>
              </a:ln>
              <a:solidFill>
                <a:srgbClr val="1E1E1E"/>
              </a:solidFill>
              <a:latin typeface="+mn-lt"/>
              <a:ea typeface="+mn-lt"/>
              <a:cs typeface="+mn-lt"/>
            </a:rPr>
            <a:t>these columns WILL NOT auto-populate.</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7. All columns will </a:t>
          </a:r>
          <a:r>
            <a:rPr sz="1100" b="1" i="0" u="none" cap="none">
              <a:ln>
                <a:noFill/>
              </a:ln>
              <a:solidFill>
                <a:srgbClr val="1E1E1E"/>
              </a:solidFill>
              <a:latin typeface="+mn-lt"/>
              <a:ea typeface="+mn-lt"/>
              <a:cs typeface="+mn-lt"/>
            </a:rPr>
            <a:t>auto-total</a:t>
          </a:r>
          <a:r>
            <a:rPr sz="1100" b="0" i="0" u="none" cap="none">
              <a:ln>
                <a:noFill/>
              </a:ln>
              <a:solidFill>
                <a:srgbClr val="1E1E1E"/>
              </a:solidFill>
              <a:latin typeface="+mn-lt"/>
              <a:ea typeface="+mn-lt"/>
              <a:cs typeface="+mn-lt"/>
            </a:rPr>
            <a:t> in the "Totals" row. These totals will then transfer to the "Summary Results" tab. </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8. Please go to the "Summary Results" tab when you are complete to see the final totals that are ready to be transfered into the MIIS Survey. </a:t>
          </a:r>
          <a:endParaRPr lang="en-US" sz="1100" b="0" i="0" u="none" cap="none">
            <a:ln>
              <a:noFill/>
            </a:ln>
            <a:solidFill>
              <a:srgbClr val="1E1E1E"/>
            </a:solidFill>
            <a:latin typeface="+mn-lt"/>
            <a:ea typeface="+mn-lt"/>
            <a:cs typeface="+mn-lt"/>
          </a:endParaRPr>
        </a:p>
        <a:p>
          <a:pPr marL="0" indent="0">
            <a:lnSpc>
              <a:spcPct val="100000"/>
            </a:lnSpc>
            <a:buNone/>
          </a:pPr>
          <a:endParaRPr lang="en-US" sz="1100" b="0" i="0" u="none" cap="none">
            <a:ln>
              <a:noFill/>
            </a:ln>
            <a:solidFill>
              <a:srgbClr val="1E1E1E"/>
            </a:solidFill>
            <a:latin typeface="+mn-lt"/>
            <a:ea typeface="+mn-lt"/>
            <a:cs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rgbClr val="1E1E1E"/>
              </a:solidFill>
              <a:effectLst/>
              <a:latin typeface="+mn-lt"/>
              <a:ea typeface="+mn-ea"/>
              <a:cs typeface="+mn-cs"/>
            </a:rPr>
            <a:t>If you have any questions about how to use the worksheet, please email the MA DPH Immunization Division - Data Assessment Unit at </a:t>
          </a:r>
          <a:r>
            <a:rPr lang="en-US" sz="1100" b="1" baseline="0">
              <a:solidFill>
                <a:srgbClr val="1E1E1E"/>
              </a:solidFill>
              <a:effectLst/>
              <a:latin typeface="+mn-lt"/>
              <a:ea typeface="+mn-ea"/>
              <a:cs typeface="+mn-cs"/>
            </a:rPr>
            <a:t>ImmAssessmentUnit@mass.gov</a:t>
          </a:r>
          <a:r>
            <a:rPr lang="en-US" sz="1100" b="0" baseline="0">
              <a:solidFill>
                <a:srgbClr val="1E1E1E"/>
              </a:solidFill>
              <a:effectLst/>
              <a:latin typeface="+mn-lt"/>
              <a:ea typeface="+mn-ea"/>
              <a:cs typeface="+mn-cs"/>
            </a:rPr>
            <a:t>.</a:t>
          </a:r>
          <a:endParaRPr lang="en-US">
            <a:solidFill>
              <a:srgbClr val="1E1E1E"/>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xdr:colOff>
      <xdr:row>0</xdr:row>
      <xdr:rowOff>0</xdr:rowOff>
    </xdr:from>
    <xdr:to>
      <xdr:col>9</xdr:col>
      <xdr:colOff>552450</xdr:colOff>
      <xdr:row>13</xdr:row>
      <xdr:rowOff>158074</xdr:rowOff>
    </xdr:to>
    <xdr:sp macro="" textlink="">
      <xdr:nvSpPr>
        <xdr:cNvPr id="2" name="TextBox 1">
          <a:extLst>
            <a:ext uri="{FF2B5EF4-FFF2-40B4-BE49-F238E27FC236}">
              <a16:creationId xmlns:a16="http://schemas.microsoft.com/office/drawing/2014/main" id="{00000000-0008-0000-0300-000002000000}"/>
            </a:ext>
          </a:extLst>
        </xdr:cNvPr>
        <xdr:cNvSpPr>
          <a:spLocks noGrp="1"/>
        </xdr:cNvSpPr>
      </xdr:nvSpPr>
      <xdr:spPr>
        <a:xfrm>
          <a:off x="6745929" y="0"/>
          <a:ext cx="3582819" cy="2286000"/>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r>
            <a:rPr sz="1100" b="1" i="0" u="sng">
              <a:solidFill>
                <a:schemeClr val="dk1"/>
              </a:solidFill>
              <a:latin typeface="+mn-lt"/>
              <a:ea typeface="+mn-lt"/>
              <a:cs typeface="+mn-lt"/>
            </a:rPr>
            <a:t>Instructions:</a:t>
          </a:r>
          <a:r>
            <a:rPr sz="1100" u="sng"/>
            <a:t> </a:t>
          </a:r>
          <a:endParaRPr/>
        </a:p>
        <a:p>
          <a:r>
            <a:rPr sz="1100" b="0" i="0" u="none">
              <a:solidFill>
                <a:schemeClr val="dk1"/>
              </a:solidFill>
              <a:latin typeface="+mn-lt"/>
              <a:ea typeface="+mn-lt"/>
              <a:cs typeface="+mn-lt"/>
            </a:rPr>
            <a:t>1. Log-in to MIIS and go to "Immunization Surveys" under the "School" tab</a:t>
          </a:r>
          <a:endParaRPr/>
        </a:p>
        <a:p>
          <a:endParaRPr/>
        </a:p>
        <a:p>
          <a:r>
            <a:rPr sz="1100"/>
            <a:t>2. Select "Start a New Survey" and go to the appropriate school immunization survey by selecting the proper grade level in Step 1</a:t>
          </a:r>
          <a:endParaRPr/>
        </a:p>
        <a:p>
          <a:endParaRPr/>
        </a:p>
        <a:p>
          <a:r>
            <a:rPr sz="1100"/>
            <a:t>3. Insert the number from the Total column (Column D) into the corresonding question</a:t>
          </a:r>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34</xdr:col>
      <xdr:colOff>352425</xdr:colOff>
      <xdr:row>0</xdr:row>
      <xdr:rowOff>0</xdr:rowOff>
    </xdr:from>
    <xdr:to>
      <xdr:col>43</xdr:col>
      <xdr:colOff>323850</xdr:colOff>
      <xdr:row>51</xdr:row>
      <xdr:rowOff>180975</xdr:rowOff>
    </xdr:to>
    <xdr:sp macro="" textlink="">
      <xdr:nvSpPr>
        <xdr:cNvPr id="2" name="TextBox 2">
          <a:extLst>
            <a:ext uri="{FF2B5EF4-FFF2-40B4-BE49-F238E27FC236}">
              <a16:creationId xmlns:a16="http://schemas.microsoft.com/office/drawing/2014/main" id="{9ACFEF66-B8AA-4B90-8B03-04D1426842C2}"/>
            </a:ext>
          </a:extLst>
        </xdr:cNvPr>
        <xdr:cNvSpPr>
          <a:spLocks noGrp="1"/>
        </xdr:cNvSpPr>
      </xdr:nvSpPr>
      <xdr:spPr>
        <a:xfrm>
          <a:off x="23888700" y="0"/>
          <a:ext cx="5457825" cy="10182225"/>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pPr marL="0" indent="0">
            <a:lnSpc>
              <a:spcPct val="100000"/>
            </a:lnSpc>
            <a:buNone/>
          </a:pPr>
          <a:r>
            <a:rPr sz="1100" b="1" i="0" u="sng" cap="none">
              <a:ln>
                <a:noFill/>
              </a:ln>
              <a:solidFill>
                <a:srgbClr val="1E1E1E"/>
              </a:solidFill>
              <a:latin typeface="+mn-lt"/>
              <a:ea typeface="+mn-lt"/>
              <a:cs typeface="+mn-lt"/>
            </a:rPr>
            <a:t>Instructions:</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1. </a:t>
          </a:r>
          <a:r>
            <a:rPr lang="en-US" sz="1100" b="0" i="0" u="none" cap="none">
              <a:ln>
                <a:noFill/>
              </a:ln>
              <a:solidFill>
                <a:srgbClr val="1E1E1E"/>
              </a:solidFill>
              <a:latin typeface="+mn-lt"/>
              <a:ea typeface="+mn-lt"/>
              <a:cs typeface="+mn-lt"/>
            </a:rPr>
            <a:t>Enter</a:t>
          </a:r>
          <a:r>
            <a:rPr lang="en-US" sz="1100" b="0" i="0" u="none" cap="none" baseline="0">
              <a:ln>
                <a:noFill/>
              </a:ln>
              <a:solidFill>
                <a:srgbClr val="1E1E1E"/>
              </a:solidFill>
              <a:latin typeface="+mn-lt"/>
              <a:ea typeface="+mn-lt"/>
              <a:cs typeface="+mn-lt"/>
            </a:rPr>
            <a:t> the student's name. Student ID and birthdate are optional as only the same is counted.</a:t>
          </a:r>
          <a:endParaRPr lang="en-US" sz="1100" b="0" i="1" u="none" cap="none">
            <a:ln>
              <a:noFill/>
            </a:ln>
            <a:solidFill>
              <a:srgbClr val="1E1E1E"/>
            </a:solidFill>
            <a:latin typeface="+mn-lt"/>
            <a:ea typeface="+mn-lt"/>
            <a:cs typeface="+mn-lt"/>
          </a:endParaRPr>
        </a:p>
        <a:p>
          <a:pPr marL="0" indent="0">
            <a:lnSpc>
              <a:spcPct val="100000"/>
            </a:lnSpc>
            <a:buNone/>
          </a:pPr>
          <a:endParaRPr lang="en-US" sz="1100" b="0" i="1"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2. If the student has no record of any kind, then mark "No Record"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Exemptions and partial immunization records </a:t>
          </a:r>
          <a:r>
            <a:rPr sz="1100" b="0" i="0" u="sng" cap="none">
              <a:ln>
                <a:noFill/>
              </a:ln>
              <a:solidFill>
                <a:srgbClr val="1E1E1E"/>
              </a:solidFill>
              <a:latin typeface="+mn-lt"/>
              <a:ea typeface="+mn-lt"/>
              <a:cs typeface="+mn-lt"/>
            </a:rPr>
            <a:t>count</a:t>
          </a:r>
          <a:r>
            <a:rPr sz="1100" b="0" i="0" u="none" cap="none">
              <a:ln>
                <a:noFill/>
              </a:ln>
              <a:solidFill>
                <a:srgbClr val="1E1E1E"/>
              </a:solidFill>
              <a:latin typeface="+mn-lt"/>
              <a:ea typeface="+mn-lt"/>
              <a:cs typeface="+mn-lt"/>
            </a:rPr>
            <a:t> as a record. </a:t>
          </a:r>
          <a:r>
            <a:rPr sz="1100" b="0">
              <a:solidFill>
                <a:srgbClr val="1E1E1E"/>
              </a:solidFill>
              <a:latin typeface="+mn-lt"/>
              <a:ea typeface="+mn-lt"/>
              <a:cs typeface="+mn-lt"/>
            </a:rPr>
            <a:t>Student's with "No Records" are missing </a:t>
          </a:r>
          <a:r>
            <a:rPr lang="en-US" sz="1100" b="0">
              <a:solidFill>
                <a:srgbClr val="1E1E1E"/>
              </a:solidFill>
              <a:latin typeface="+mn-lt"/>
              <a:ea typeface="+mn-lt"/>
              <a:cs typeface="+mn-lt"/>
            </a:rPr>
            <a:t>all</a:t>
          </a:r>
          <a:r>
            <a:rPr sz="1100" b="0">
              <a:solidFill>
                <a:srgbClr val="1E1E1E"/>
              </a:solidFill>
              <a:latin typeface="+mn-lt"/>
              <a:ea typeface="+mn-lt"/>
              <a:cs typeface="+mn-lt"/>
            </a:rPr>
            <a:t> immunization </a:t>
          </a:r>
          <a:r>
            <a:rPr lang="en-US" sz="1100" b="0">
              <a:solidFill>
                <a:srgbClr val="1E1E1E"/>
              </a:solidFill>
              <a:latin typeface="+mn-lt"/>
              <a:ea typeface="+mn-lt"/>
              <a:cs typeface="+mn-lt"/>
            </a:rPr>
            <a:t>AND</a:t>
          </a:r>
          <a:r>
            <a:rPr lang="en-US" sz="1100" b="0" baseline="0">
              <a:solidFill>
                <a:srgbClr val="1E1E1E"/>
              </a:solidFill>
              <a:latin typeface="+mn-lt"/>
              <a:ea typeface="+mn-lt"/>
              <a:cs typeface="+mn-lt"/>
            </a:rPr>
            <a:t> </a:t>
          </a:r>
          <a:r>
            <a:rPr sz="1100" b="0">
              <a:solidFill>
                <a:srgbClr val="1E1E1E"/>
              </a:solidFill>
              <a:latin typeface="+mn-lt"/>
              <a:ea typeface="+mn-lt"/>
              <a:cs typeface="+mn-lt"/>
            </a:rPr>
            <a:t>exemption information.</a:t>
          </a:r>
          <a:endParaRPr lang="en-US" sz="1100" b="0">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IMPORTANT: For each vaccine, only mark each child ONCE. If they have multiple forms of documentation, please refer to the Count Each Child Only Once handout to learn which documentation to accept.</a:t>
          </a: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(https://www.mass.gov/doc/how-to-count-each-child-only-once/download)</a:t>
          </a:r>
          <a:endParaRPr lang="en-US" sz="1100" b="1" i="0" u="none" cap="none">
            <a:ln>
              <a:noFill/>
            </a:ln>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3. For each vaccine:</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 If the student is compliant/up-to-date on the requirements for this grade level, mark</a:t>
          </a:r>
          <a:r>
            <a:rPr lang="en-US" sz="1100" b="0" i="0" u="none" cap="none" baseline="0">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[Vaccine] Complete" </a:t>
          </a:r>
          <a:r>
            <a:rPr sz="1100" b="0" i="0" u="none" cap="none">
              <a:ln>
                <a:noFill/>
              </a:ln>
              <a:solidFill>
                <a:srgbClr val="1E1E1E"/>
              </a:solidFill>
              <a:latin typeface="+mn-lt"/>
              <a:ea typeface="+mn-lt"/>
              <a:cs typeface="+mn-lt"/>
            </a:rPr>
            <a:t>with an "</a:t>
          </a:r>
          <a:r>
            <a:rPr lang="en-US" sz="1100" b="0" i="0" u="none" cap="none">
              <a:ln>
                <a:noFill/>
              </a:ln>
              <a:solidFill>
                <a:srgbClr val="1E1E1E"/>
              </a:solidFill>
              <a:latin typeface="+mn-lt"/>
              <a:ea typeface="+mn-lt"/>
              <a:cs typeface="+mn-lt"/>
            </a:rPr>
            <a:t>X."</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medical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Medical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religious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Religious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is not compliant or up-to-date with their immunizations, then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Not Complete]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includes students on a catch-up schedul</a:t>
          </a:r>
          <a:r>
            <a:rPr lang="en-US" sz="1100" b="0" i="1" u="none" cap="none">
              <a:ln>
                <a:noFill/>
              </a:ln>
              <a:solidFill>
                <a:srgbClr val="1E1E1E"/>
              </a:solidFill>
              <a:latin typeface="+mn-lt"/>
              <a:ea typeface="+mn-lt"/>
              <a:cs typeface="+mn-lt"/>
            </a:rPr>
            <a:t>e</a:t>
          </a:r>
          <a:r>
            <a:rPr lang="en-US" sz="1100" b="0" i="1" u="none" cap="none" baseline="0">
              <a:ln>
                <a:noFill/>
              </a:ln>
              <a:solidFill>
                <a:srgbClr val="1E1E1E"/>
              </a:solidFill>
              <a:latin typeface="+mn-lt"/>
              <a:ea typeface="+mn-lt"/>
              <a:cs typeface="+mn-lt"/>
            </a:rPr>
            <a:t> without exemptions.</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laboratory evidence of immunity,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Laboratory Evidence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MMR, Hepatitis B, and Varicella.</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history of chickenpox disease, mark "</a:t>
          </a:r>
          <a:r>
            <a:rPr lang="en-US" sz="1100" b="0" i="0" u="none" cap="none">
              <a:ln>
                <a:noFill/>
              </a:ln>
              <a:solidFill>
                <a:srgbClr val="1E1E1E"/>
              </a:solidFill>
              <a:latin typeface="+mn-lt"/>
              <a:ea typeface="+mn-lt"/>
              <a:cs typeface="+mn-lt"/>
            </a:rPr>
            <a:t>Varicella</a:t>
          </a:r>
          <a:r>
            <a:rPr lang="en-US" sz="1100" b="0" i="0" u="none" cap="none" baseline="0">
              <a:ln>
                <a:noFill/>
              </a:ln>
              <a:solidFill>
                <a:srgbClr val="1E1E1E"/>
              </a:solidFill>
              <a:latin typeface="+mn-lt"/>
              <a:ea typeface="+mn-lt"/>
              <a:cs typeface="+mn-lt"/>
            </a:rPr>
            <a:t> Disease History</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Varicella.</a:t>
          </a:r>
          <a:endParaRPr>
            <a:solidFill>
              <a:srgbClr val="1E1E1E"/>
            </a:solidFill>
          </a:endParaRPr>
        </a:p>
        <a:p>
          <a:pPr marL="0" indent="0">
            <a:lnSpc>
              <a:spcPct val="100000"/>
            </a:lnSpc>
            <a:buNone/>
          </a:pPr>
          <a:endParaRPr lang="en-US" sz="1100" b="0">
            <a:solidFill>
              <a:srgbClr val="1E1E1E"/>
            </a:solidFill>
            <a:latin typeface="+mn-lt"/>
            <a:ea typeface="+mn-lt"/>
            <a:cs typeface="+mn-lt"/>
          </a:endParaRPr>
        </a:p>
        <a:p>
          <a:pPr marL="0" indent="0">
            <a:lnSpc>
              <a:spcPct val="100000"/>
            </a:lnSpc>
            <a:buNone/>
          </a:pPr>
          <a:r>
            <a:rPr sz="1100" b="1">
              <a:solidFill>
                <a:srgbClr val="1E1E1E"/>
              </a:solidFill>
              <a:latin typeface="+mn-lt"/>
              <a:ea typeface="+mn-lt"/>
              <a:cs typeface="+mn-lt"/>
            </a:rPr>
            <a:t>- Please review any marks that turn red after entry as this may signify discrepancies in the entered data.</a:t>
          </a:r>
          <a:endParaRPr lang="en-US" sz="1100" b="1">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4. The "Complete Series" column will </a:t>
          </a:r>
          <a:r>
            <a:rPr sz="1100" b="1" i="0" u="none" cap="none">
              <a:ln>
                <a:noFill/>
              </a:ln>
              <a:solidFill>
                <a:srgbClr val="1E1E1E"/>
              </a:solidFill>
              <a:latin typeface="+mn-lt"/>
              <a:ea typeface="+mn-lt"/>
              <a:cs typeface="+mn-lt"/>
            </a:rPr>
            <a:t>auto-fill </a:t>
          </a:r>
          <a:r>
            <a:rPr sz="1100" b="0" i="0" u="none" cap="none">
              <a:ln>
                <a:noFill/>
              </a:ln>
              <a:solidFill>
                <a:srgbClr val="1E1E1E"/>
              </a:solidFill>
              <a:latin typeface="+mn-lt"/>
              <a:ea typeface="+mn-lt"/>
              <a:cs typeface="+mn-lt"/>
            </a:rPr>
            <a:t>based on the vaccination information you entered. </a:t>
          </a:r>
          <a:r>
            <a:rPr sz="1100" b="0" i="1" u="none" cap="none">
              <a:ln>
                <a:noFill/>
              </a:ln>
              <a:solidFill>
                <a:srgbClr val="1E1E1E"/>
              </a:solidFill>
              <a:latin typeface="+mn-lt"/>
              <a:ea typeface="+mn-lt"/>
              <a:cs typeface="+mn-lt"/>
            </a:rPr>
            <a:t>A student is considered "Complete" if they have met the requirements through vaccination, laboratory evidence of immunity, or a history of disease. Students with exemptions are not counted here. 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5. The "Exempt to one or more vaccines" column will </a:t>
          </a:r>
          <a:r>
            <a:rPr sz="1100" b="1" i="0" u="none" cap="none">
              <a:ln>
                <a:noFill/>
              </a:ln>
              <a:solidFill>
                <a:srgbClr val="1E1E1E"/>
              </a:solidFill>
              <a:latin typeface="+mn-lt"/>
              <a:ea typeface="+mn-lt"/>
              <a:cs typeface="+mn-lt"/>
            </a:rPr>
            <a:t>auto-fill</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is NOT a count of the number of exemptions, but of the number of children. Any child with an exemption should have a "1" in the appropriate column, regardless of how many vaccines they are exempt from. </a:t>
          </a:r>
          <a:r>
            <a:rPr sz="1100" b="0" i="1">
              <a:solidFill>
                <a:srgbClr val="1E1E1E"/>
              </a:solidFill>
              <a:latin typeface="+mn-lt"/>
              <a:ea typeface="+mn-lt"/>
              <a:cs typeface="+mn-lt"/>
            </a:rPr>
            <a:t>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6. If a child with an exemption on file has NO vaccines at all, then mark the appropriate box (Medical or Religious) under "Exempt</a:t>
          </a:r>
          <a:r>
            <a:rPr lang="en-US" sz="1100" b="0" i="0" u="none" cap="none">
              <a:ln>
                <a:noFill/>
              </a:ln>
              <a:solidFill>
                <a:srgbClr val="1E1E1E"/>
              </a:solidFill>
              <a:latin typeface="+mn-lt"/>
              <a:ea typeface="+mn-lt"/>
              <a:cs typeface="+mn-lt"/>
            </a:rPr>
            <a:t>ion</a:t>
          </a:r>
          <a:r>
            <a:rPr sz="1100" b="0" i="0" u="none" cap="none">
              <a:ln>
                <a:noFill/>
              </a:ln>
              <a:solidFill>
                <a:srgbClr val="1E1E1E"/>
              </a:solidFill>
              <a:latin typeface="+mn-lt"/>
              <a:ea typeface="+mn-lt"/>
              <a:cs typeface="+mn-lt"/>
            </a:rPr>
            <a:t> NO vaccines"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1" i="0" u="none" cap="none">
              <a:ln>
                <a:noFill/>
              </a:ln>
              <a:solidFill>
                <a:srgbClr val="1E1E1E"/>
              </a:solidFill>
              <a:latin typeface="+mn-lt"/>
              <a:ea typeface="+mn-lt"/>
              <a:cs typeface="+mn-lt"/>
            </a:rPr>
            <a:t>You will need to do this manually</a:t>
          </a:r>
          <a:r>
            <a:rPr sz="1100" b="0" i="0" u="none" cap="none">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as</a:t>
          </a:r>
          <a:r>
            <a:rPr lang="en-US" sz="1100" b="0" i="0" u="none" cap="none" baseline="0">
              <a:ln>
                <a:noFill/>
              </a:ln>
              <a:solidFill>
                <a:srgbClr val="1E1E1E"/>
              </a:solidFill>
              <a:latin typeface="+mn-lt"/>
              <a:ea typeface="+mn-lt"/>
              <a:cs typeface="+mn-lt"/>
            </a:rPr>
            <a:t> </a:t>
          </a:r>
          <a:r>
            <a:rPr sz="1100" b="0" i="0" u="none" cap="none">
              <a:ln>
                <a:noFill/>
              </a:ln>
              <a:solidFill>
                <a:srgbClr val="1E1E1E"/>
              </a:solidFill>
              <a:latin typeface="+mn-lt"/>
              <a:ea typeface="+mn-lt"/>
              <a:cs typeface="+mn-lt"/>
            </a:rPr>
            <a:t>these columns WILL NOT auto-populate.</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7. All columns will </a:t>
          </a:r>
          <a:r>
            <a:rPr sz="1100" b="1" i="0" u="none" cap="none">
              <a:ln>
                <a:noFill/>
              </a:ln>
              <a:solidFill>
                <a:srgbClr val="1E1E1E"/>
              </a:solidFill>
              <a:latin typeface="+mn-lt"/>
              <a:ea typeface="+mn-lt"/>
              <a:cs typeface="+mn-lt"/>
            </a:rPr>
            <a:t>auto-total</a:t>
          </a:r>
          <a:r>
            <a:rPr sz="1100" b="0" i="0" u="none" cap="none">
              <a:ln>
                <a:noFill/>
              </a:ln>
              <a:solidFill>
                <a:srgbClr val="1E1E1E"/>
              </a:solidFill>
              <a:latin typeface="+mn-lt"/>
              <a:ea typeface="+mn-lt"/>
              <a:cs typeface="+mn-lt"/>
            </a:rPr>
            <a:t> in the "Totals" row. These totals will then transfer to the "Summary Results" tab. </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8. Please go to the "Summary Results" tab when you are complete to see the final totals that are ready to be transfered into the MIIS Survey. </a:t>
          </a:r>
          <a:endParaRPr>
            <a:solidFill>
              <a:srgbClr val="1E1E1E"/>
            </a:solidFill>
          </a:endParaRPr>
        </a:p>
        <a:p>
          <a:pPr marL="0" indent="0">
            <a:lnSpc>
              <a:spcPct val="100000"/>
            </a:lnSpc>
            <a:buNone/>
          </a:pPr>
          <a:endParaRPr>
            <a:solidFill>
              <a:srgbClr val="1E1E1E"/>
            </a:solidFill>
          </a:endParaRPr>
        </a:p>
        <a:p>
          <a:pPr marL="0" indent="0">
            <a:lnSpc>
              <a:spcPct val="100000"/>
            </a:lnSpc>
            <a:buNone/>
          </a:pPr>
          <a:endParaRPr>
            <a:solidFill>
              <a:srgbClr val="1E1E1E"/>
            </a:solidFill>
          </a:endParaRPr>
        </a:p>
        <a:p>
          <a:endParaRPr>
            <a:solidFill>
              <a:srgbClr val="1E1E1E"/>
            </a:solidFill>
          </a:endParaRPr>
        </a:p>
        <a:p>
          <a:endParaRPr>
            <a:solidFill>
              <a:srgbClr val="1E1E1E"/>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3:C35" totalsRowShown="0" dataDxfId="16">
  <tableColumns count="3">
    <tableColumn id="1" xr3:uid="{00000000-0010-0000-0000-000001000000}" name="MIIS Question #" dataDxfId="15"/>
    <tableColumn id="2" xr3:uid="{00000000-0010-0000-0000-000002000000}" name="How many students…" dataDxfId="14"/>
    <tableColumn id="3" xr3:uid="{00000000-0010-0000-0000-000003000000}" name="Total" dataDxfId="13"/>
  </tableColumns>
  <tableStyleInfo name="TableStyleLight16" showFirstColumn="0"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19"/>
  <sheetViews>
    <sheetView showGridLines="0" tabSelected="1" workbookViewId="0"/>
  </sheetViews>
  <sheetFormatPr defaultRowHeight="15" x14ac:dyDescent="0.25"/>
  <cols>
    <col min="1" max="1" width="37.42578125" style="3" bestFit="1" customWidth="1"/>
    <col min="2" max="2" width="104.28515625" customWidth="1"/>
    <col min="3" max="16384" width="9.140625" style="3"/>
  </cols>
  <sheetData>
    <row r="1" spans="1:2" ht="32.25" customHeight="1" x14ac:dyDescent="0.2">
      <c r="A1" s="44" t="s">
        <v>90</v>
      </c>
      <c r="B1" s="45" t="s">
        <v>21</v>
      </c>
    </row>
    <row r="2" spans="1:2" ht="32.25" customHeight="1" thickBot="1" x14ac:dyDescent="0.25">
      <c r="A2" s="50" t="s">
        <v>91</v>
      </c>
      <c r="B2" s="51" t="s">
        <v>142</v>
      </c>
    </row>
    <row r="3" spans="1:2" ht="32.25" customHeight="1" thickBot="1" x14ac:dyDescent="0.25">
      <c r="A3" s="52" t="s">
        <v>22</v>
      </c>
      <c r="B3" s="59" t="s">
        <v>93</v>
      </c>
    </row>
    <row r="4" spans="1:2" ht="32.25" customHeight="1" thickBot="1" x14ac:dyDescent="0.25">
      <c r="A4" s="240" t="s">
        <v>23</v>
      </c>
      <c r="B4" s="53" t="s">
        <v>143</v>
      </c>
    </row>
    <row r="5" spans="1:2" ht="32.25" customHeight="1" x14ac:dyDescent="0.2">
      <c r="A5" s="101" t="s">
        <v>144</v>
      </c>
      <c r="B5" s="102" t="s">
        <v>145</v>
      </c>
    </row>
    <row r="6" spans="1:2" ht="32.25" customHeight="1" x14ac:dyDescent="0.2">
      <c r="A6" s="48" t="s">
        <v>146</v>
      </c>
      <c r="B6" s="47" t="s">
        <v>24</v>
      </c>
    </row>
    <row r="7" spans="1:2" ht="32.25" customHeight="1" x14ac:dyDescent="0.2">
      <c r="A7" s="48" t="s">
        <v>147</v>
      </c>
      <c r="B7" s="46" t="s">
        <v>25</v>
      </c>
    </row>
    <row r="8" spans="1:2" ht="32.25" customHeight="1" x14ac:dyDescent="0.2">
      <c r="A8" s="48" t="s">
        <v>148</v>
      </c>
      <c r="B8" s="47" t="s">
        <v>26</v>
      </c>
    </row>
    <row r="9" spans="1:2" ht="32.25" customHeight="1" x14ac:dyDescent="0.2">
      <c r="A9" s="48" t="s">
        <v>149</v>
      </c>
      <c r="B9" s="46" t="s">
        <v>27</v>
      </c>
    </row>
    <row r="10" spans="1:2" ht="32.25" customHeight="1" x14ac:dyDescent="0.2">
      <c r="A10" s="48" t="s">
        <v>150</v>
      </c>
      <c r="B10" s="47" t="s">
        <v>28</v>
      </c>
    </row>
    <row r="11" spans="1:2" ht="32.25" customHeight="1" x14ac:dyDescent="0.2">
      <c r="A11" s="48" t="s">
        <v>151</v>
      </c>
      <c r="B11" s="46" t="s">
        <v>29</v>
      </c>
    </row>
    <row r="12" spans="1:2" ht="32.25" customHeight="1" x14ac:dyDescent="0.2">
      <c r="A12" s="48" t="s">
        <v>152</v>
      </c>
      <c r="B12" s="47" t="s">
        <v>30</v>
      </c>
    </row>
    <row r="13" spans="1:2" ht="32.25" customHeight="1" thickBot="1" x14ac:dyDescent="0.25">
      <c r="A13" s="103" t="s">
        <v>153</v>
      </c>
      <c r="B13" s="49" t="s">
        <v>31</v>
      </c>
    </row>
    <row r="14" spans="1:2" ht="32.25" customHeight="1" x14ac:dyDescent="0.2">
      <c r="A14" s="54" t="s">
        <v>92</v>
      </c>
      <c r="B14" s="55" t="s">
        <v>154</v>
      </c>
    </row>
    <row r="15" spans="1:2" ht="32.25" customHeight="1" thickBot="1" x14ac:dyDescent="0.25">
      <c r="A15" s="56" t="s">
        <v>32</v>
      </c>
      <c r="B15" s="49" t="s">
        <v>33</v>
      </c>
    </row>
    <row r="16" spans="1:2" ht="32.25" customHeight="1" thickBot="1" x14ac:dyDescent="0.25">
      <c r="A16" s="106" t="s">
        <v>34</v>
      </c>
      <c r="B16" s="53" t="s">
        <v>35</v>
      </c>
    </row>
    <row r="17" spans="1:2" ht="32.25" customHeight="1" x14ac:dyDescent="0.2">
      <c r="A17" s="104" t="s">
        <v>36</v>
      </c>
      <c r="B17" s="105" t="s">
        <v>37</v>
      </c>
    </row>
    <row r="18" spans="1:2" ht="32.25" customHeight="1" x14ac:dyDescent="0.2">
      <c r="A18" s="99" t="s">
        <v>38</v>
      </c>
      <c r="B18" s="58" t="s">
        <v>39</v>
      </c>
    </row>
    <row r="19" spans="1:2" ht="32.25" customHeight="1" thickBot="1" x14ac:dyDescent="0.25">
      <c r="A19" s="100" t="s">
        <v>40</v>
      </c>
      <c r="B19" s="57" t="s">
        <v>41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C8"/>
  <sheetViews>
    <sheetView showGridLines="0" workbookViewId="0"/>
  </sheetViews>
  <sheetFormatPr defaultRowHeight="15" x14ac:dyDescent="0.25"/>
  <cols>
    <col min="1" max="1" width="28.28515625" style="3" bestFit="1" customWidth="1"/>
    <col min="2" max="2" width="15" style="3" bestFit="1" customWidth="1"/>
    <col min="3" max="3" width="117.5703125" bestFit="1" customWidth="1"/>
    <col min="4" max="16384" width="9.140625" style="3"/>
  </cols>
  <sheetData>
    <row r="1" spans="1:3" ht="38.25" thickBot="1" x14ac:dyDescent="0.25">
      <c r="A1" s="107" t="s">
        <v>155</v>
      </c>
      <c r="B1" s="108"/>
      <c r="C1" s="109"/>
    </row>
    <row r="2" spans="1:3" ht="15.75" thickBot="1" x14ac:dyDescent="0.25">
      <c r="A2" s="115" t="s">
        <v>42</v>
      </c>
      <c r="B2" s="116" t="s">
        <v>43</v>
      </c>
      <c r="C2" s="117" t="s">
        <v>44</v>
      </c>
    </row>
    <row r="3" spans="1:3" ht="60" x14ac:dyDescent="0.2">
      <c r="A3" s="112" t="s">
        <v>109</v>
      </c>
      <c r="B3" s="113" t="s">
        <v>110</v>
      </c>
      <c r="C3" s="114" t="s">
        <v>111</v>
      </c>
    </row>
    <row r="4" spans="1:3" ht="45" x14ac:dyDescent="0.2">
      <c r="A4" s="110" t="s">
        <v>45</v>
      </c>
      <c r="B4" s="38" t="s">
        <v>46</v>
      </c>
      <c r="C4" s="111" t="s">
        <v>112</v>
      </c>
    </row>
    <row r="5" spans="1:3" x14ac:dyDescent="0.2">
      <c r="A5" s="110" t="s">
        <v>47</v>
      </c>
      <c r="B5" s="38" t="s">
        <v>48</v>
      </c>
      <c r="C5" s="47" t="s">
        <v>49</v>
      </c>
    </row>
    <row r="6" spans="1:3" ht="45" x14ac:dyDescent="0.2">
      <c r="A6" s="110" t="s">
        <v>50</v>
      </c>
      <c r="B6" s="38" t="s">
        <v>51</v>
      </c>
      <c r="C6" s="47" t="s">
        <v>52</v>
      </c>
    </row>
    <row r="7" spans="1:3" ht="45" x14ac:dyDescent="0.2">
      <c r="A7" s="120" t="s">
        <v>53</v>
      </c>
      <c r="B7" s="118" t="s">
        <v>51</v>
      </c>
      <c r="C7" s="234" t="s">
        <v>54</v>
      </c>
    </row>
    <row r="8" spans="1:3" ht="45.75" thickBot="1" x14ac:dyDescent="0.25">
      <c r="A8" s="119" t="s">
        <v>113</v>
      </c>
      <c r="B8" s="121" t="s">
        <v>159</v>
      </c>
      <c r="C8" s="235" t="s">
        <v>160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M53"/>
  <sheetViews>
    <sheetView showGridLines="0" zoomScaleNormal="100" workbookViewId="0"/>
  </sheetViews>
  <sheetFormatPr defaultRowHeight="15" x14ac:dyDescent="0.25"/>
  <cols>
    <col min="1" max="1" width="8.5703125" style="3" bestFit="1" customWidth="1"/>
    <col min="2" max="2" width="18.7109375" style="3" bestFit="1" customWidth="1"/>
    <col min="3" max="3" width="9.28515625" style="3" bestFit="1" customWidth="1"/>
    <col min="4" max="4" width="9" bestFit="1" customWidth="1"/>
    <col min="5" max="5" width="9.140625" bestFit="1" customWidth="1"/>
    <col min="6" max="6" width="8.7109375" bestFit="1" customWidth="1"/>
    <col min="7" max="7" width="9.5703125" bestFit="1" customWidth="1"/>
    <col min="8" max="9" width="9.42578125" bestFit="1" customWidth="1"/>
    <col min="10" max="10" width="8.7109375" bestFit="1" customWidth="1"/>
    <col min="11" max="11" width="9.42578125" bestFit="1" customWidth="1"/>
    <col min="12" max="12" width="9.5703125" bestFit="1" customWidth="1"/>
    <col min="13" max="15" width="9.42578125" bestFit="1" customWidth="1"/>
    <col min="16" max="16" width="8.7109375" bestFit="1" customWidth="1"/>
    <col min="17" max="17" width="7.5703125" bestFit="1" customWidth="1"/>
    <col min="18" max="18" width="9.5703125" bestFit="1" customWidth="1"/>
    <col min="19" max="20" width="9.42578125" bestFit="1" customWidth="1"/>
    <col min="21" max="22" width="8.7109375" bestFit="1" customWidth="1"/>
    <col min="23" max="24" width="9.42578125" customWidth="1"/>
    <col min="25" max="25" width="8.7109375" customWidth="1"/>
    <col min="26" max="29" width="12.28515625" bestFit="1" customWidth="1"/>
    <col min="30" max="30" width="13.42578125" style="3" bestFit="1" customWidth="1"/>
    <col min="31" max="31" width="16" bestFit="1" customWidth="1"/>
    <col min="32" max="32" width="16.85546875" bestFit="1" customWidth="1"/>
    <col min="33" max="33" width="16" bestFit="1" customWidth="1"/>
    <col min="34" max="34" width="16.85546875" bestFit="1" customWidth="1"/>
    <col min="35" max="35" width="9.85546875" style="3" bestFit="1" customWidth="1"/>
    <col min="36" max="36" width="33.28515625" style="3" bestFit="1" customWidth="1"/>
    <col min="37" max="37" width="16.28515625" style="3" bestFit="1" customWidth="1"/>
    <col min="38" max="38" width="19.28515625" style="3" bestFit="1" customWidth="1"/>
    <col min="39" max="39" width="16.28515625" style="3" bestFit="1" customWidth="1"/>
    <col min="40" max="16384" width="9.140625" style="3"/>
  </cols>
  <sheetData>
    <row r="1" spans="1:39" ht="26.25" thickBot="1" x14ac:dyDescent="0.25">
      <c r="A1" s="198"/>
      <c r="B1" s="199" t="s">
        <v>96</v>
      </c>
      <c r="C1" s="200" t="s">
        <v>97</v>
      </c>
      <c r="D1" s="201"/>
      <c r="E1" s="202"/>
      <c r="F1" s="198"/>
      <c r="G1" s="203"/>
      <c r="H1" s="203"/>
      <c r="I1" s="203"/>
      <c r="J1" s="201"/>
      <c r="K1" s="198"/>
      <c r="L1" s="203"/>
      <c r="M1" s="203"/>
      <c r="N1" s="203"/>
      <c r="O1" s="201"/>
      <c r="P1" s="198"/>
      <c r="Q1" s="203"/>
      <c r="R1" s="203"/>
      <c r="S1" s="203"/>
      <c r="T1" s="203"/>
      <c r="U1" s="201"/>
      <c r="V1" s="198"/>
      <c r="W1" s="203"/>
      <c r="X1" s="203"/>
      <c r="Y1" s="201"/>
      <c r="Z1" s="198"/>
      <c r="AA1" s="203"/>
      <c r="AB1" s="203"/>
      <c r="AC1" s="201"/>
      <c r="AD1" s="204" t="s">
        <v>95</v>
      </c>
      <c r="AE1" s="205" t="s">
        <v>106</v>
      </c>
      <c r="AF1" s="206" t="s">
        <v>105</v>
      </c>
      <c r="AG1" s="207" t="s">
        <v>128</v>
      </c>
      <c r="AH1" s="208" t="s">
        <v>129</v>
      </c>
      <c r="AI1" s="122"/>
      <c r="AJ1" s="123" t="s">
        <v>137</v>
      </c>
      <c r="AL1" s="123" t="s">
        <v>135</v>
      </c>
      <c r="AM1" s="124"/>
    </row>
    <row r="2" spans="1:39" ht="39" thickBot="1" x14ac:dyDescent="0.25">
      <c r="A2" s="225" t="s">
        <v>55</v>
      </c>
      <c r="B2" s="226" t="s">
        <v>56</v>
      </c>
      <c r="C2" s="227" t="s">
        <v>94</v>
      </c>
      <c r="D2" s="228" t="s">
        <v>57</v>
      </c>
      <c r="E2" s="221" t="s">
        <v>58</v>
      </c>
      <c r="F2" s="161" t="s">
        <v>67</v>
      </c>
      <c r="G2" s="162" t="s">
        <v>68</v>
      </c>
      <c r="H2" s="162" t="s">
        <v>69</v>
      </c>
      <c r="I2" s="162" t="s">
        <v>70</v>
      </c>
      <c r="J2" s="163" t="s">
        <v>71</v>
      </c>
      <c r="K2" s="174" t="s">
        <v>72</v>
      </c>
      <c r="L2" s="175" t="s">
        <v>73</v>
      </c>
      <c r="M2" s="175" t="s">
        <v>74</v>
      </c>
      <c r="N2" s="175" t="s">
        <v>75</v>
      </c>
      <c r="O2" s="176" t="s">
        <v>76</v>
      </c>
      <c r="P2" s="186" t="s">
        <v>77</v>
      </c>
      <c r="Q2" s="187" t="s">
        <v>78</v>
      </c>
      <c r="R2" s="187" t="s">
        <v>79</v>
      </c>
      <c r="S2" s="187" t="s">
        <v>80</v>
      </c>
      <c r="T2" s="187" t="s">
        <v>81</v>
      </c>
      <c r="U2" s="188" t="s">
        <v>82</v>
      </c>
      <c r="V2" s="149" t="s">
        <v>114</v>
      </c>
      <c r="W2" s="150" t="s">
        <v>115</v>
      </c>
      <c r="X2" s="150" t="s">
        <v>116</v>
      </c>
      <c r="Y2" s="151" t="s">
        <v>117</v>
      </c>
      <c r="Z2" s="137" t="s">
        <v>118</v>
      </c>
      <c r="AA2" s="138" t="s">
        <v>119</v>
      </c>
      <c r="AB2" s="138" t="s">
        <v>120</v>
      </c>
      <c r="AC2" s="139" t="s">
        <v>121</v>
      </c>
      <c r="AD2" s="236" t="s">
        <v>107</v>
      </c>
      <c r="AE2" s="130" t="s">
        <v>83</v>
      </c>
      <c r="AF2" s="131" t="s">
        <v>84</v>
      </c>
      <c r="AG2" s="131" t="s">
        <v>85</v>
      </c>
      <c r="AH2" s="132" t="s">
        <v>86</v>
      </c>
      <c r="AI2" s="209" t="s">
        <v>130</v>
      </c>
      <c r="AJ2" s="210" t="s">
        <v>131</v>
      </c>
      <c r="AK2" s="210" t="s">
        <v>132</v>
      </c>
      <c r="AL2" s="210" t="s">
        <v>133</v>
      </c>
      <c r="AM2" s="211" t="s">
        <v>134</v>
      </c>
    </row>
    <row r="3" spans="1:39" ht="12.75" x14ac:dyDescent="0.2">
      <c r="A3" s="1">
        <v>1</v>
      </c>
      <c r="B3" s="229"/>
      <c r="C3" s="229"/>
      <c r="D3" s="72"/>
      <c r="E3" s="222"/>
      <c r="F3" s="164"/>
      <c r="G3" s="165"/>
      <c r="H3" s="166"/>
      <c r="I3" s="166"/>
      <c r="J3" s="167"/>
      <c r="K3" s="177"/>
      <c r="L3" s="178"/>
      <c r="M3" s="178"/>
      <c r="N3" s="178"/>
      <c r="O3" s="179"/>
      <c r="P3" s="189"/>
      <c r="Q3" s="190"/>
      <c r="R3" s="190"/>
      <c r="S3" s="190"/>
      <c r="T3" s="190"/>
      <c r="U3" s="191"/>
      <c r="V3" s="152"/>
      <c r="W3" s="153"/>
      <c r="X3" s="153"/>
      <c r="Y3" s="154"/>
      <c r="Z3" s="140"/>
      <c r="AA3" s="141"/>
      <c r="AB3" s="141"/>
      <c r="AC3" s="142"/>
      <c r="AD3" s="237" t="str">
        <f t="shared" ref="AD3:AD34" si="0">IF(OR(V3="",Z3="",AND(F3="",G3=""),AND(K3="",L3=""),AND(P3="",Q3="",R3="")),"",1)</f>
        <v/>
      </c>
      <c r="AE3" s="31" t="str">
        <f t="shared" ref="AE3:AE34" si="1">IF(AND(W3="",AA3="",H3="",M3="",S3=""),"",1)</f>
        <v/>
      </c>
      <c r="AF3" s="32" t="str">
        <f t="shared" ref="AF3:AF34" si="2">IF(AND(X3="",AB3="",I3="",N3="",T3=""),"",1)</f>
        <v/>
      </c>
      <c r="AG3" s="32"/>
      <c r="AH3" s="20"/>
      <c r="AI3" s="212"/>
      <c r="AJ3" s="213"/>
      <c r="AK3" s="213"/>
      <c r="AL3" s="213"/>
      <c r="AM3" s="214"/>
    </row>
    <row r="4" spans="1:39" ht="12.75" x14ac:dyDescent="0.2">
      <c r="A4" s="2">
        <v>2</v>
      </c>
      <c r="B4" s="230"/>
      <c r="C4" s="230"/>
      <c r="D4" s="35"/>
      <c r="E4" s="223"/>
      <c r="F4" s="168"/>
      <c r="G4" s="169"/>
      <c r="H4" s="169"/>
      <c r="I4" s="169"/>
      <c r="J4" s="170"/>
      <c r="K4" s="180"/>
      <c r="L4" s="181"/>
      <c r="M4" s="181"/>
      <c r="N4" s="181"/>
      <c r="O4" s="182"/>
      <c r="P4" s="192"/>
      <c r="Q4" s="193"/>
      <c r="R4" s="193"/>
      <c r="S4" s="193"/>
      <c r="T4" s="193"/>
      <c r="U4" s="194"/>
      <c r="V4" s="155"/>
      <c r="W4" s="156"/>
      <c r="X4" s="156"/>
      <c r="Y4" s="157"/>
      <c r="Z4" s="143"/>
      <c r="AA4" s="144"/>
      <c r="AB4" s="144"/>
      <c r="AC4" s="145"/>
      <c r="AD4" s="238" t="str">
        <f t="shared" si="0"/>
        <v/>
      </c>
      <c r="AE4" s="15" t="str">
        <f t="shared" si="1"/>
        <v/>
      </c>
      <c r="AF4" s="16" t="str">
        <f t="shared" si="2"/>
        <v/>
      </c>
      <c r="AG4" s="16"/>
      <c r="AH4" s="4"/>
      <c r="AI4" s="215"/>
      <c r="AJ4" s="216"/>
      <c r="AK4" s="216"/>
      <c r="AL4" s="216"/>
      <c r="AM4" s="217"/>
    </row>
    <row r="5" spans="1:39" ht="12.75" x14ac:dyDescent="0.2">
      <c r="A5" s="2">
        <v>3</v>
      </c>
      <c r="B5" s="230"/>
      <c r="C5" s="230"/>
      <c r="D5" s="35"/>
      <c r="E5" s="223"/>
      <c r="F5" s="168"/>
      <c r="G5" s="169"/>
      <c r="H5" s="169"/>
      <c r="I5" s="169"/>
      <c r="J5" s="170"/>
      <c r="K5" s="180"/>
      <c r="L5" s="181"/>
      <c r="M5" s="181"/>
      <c r="N5" s="181"/>
      <c r="O5" s="182"/>
      <c r="P5" s="192"/>
      <c r="Q5" s="193"/>
      <c r="R5" s="193"/>
      <c r="S5" s="193"/>
      <c r="T5" s="193"/>
      <c r="U5" s="194"/>
      <c r="V5" s="155"/>
      <c r="W5" s="156"/>
      <c r="X5" s="156"/>
      <c r="Y5" s="157"/>
      <c r="Z5" s="143"/>
      <c r="AA5" s="144"/>
      <c r="AB5" s="144"/>
      <c r="AC5" s="145"/>
      <c r="AD5" s="238" t="str">
        <f t="shared" si="0"/>
        <v/>
      </c>
      <c r="AE5" s="15" t="str">
        <f t="shared" si="1"/>
        <v/>
      </c>
      <c r="AF5" s="16" t="str">
        <f t="shared" si="2"/>
        <v/>
      </c>
      <c r="AG5" s="16"/>
      <c r="AH5" s="4"/>
      <c r="AI5" s="215"/>
      <c r="AJ5" s="216"/>
      <c r="AK5" s="216"/>
      <c r="AL5" s="216"/>
      <c r="AM5" s="217"/>
    </row>
    <row r="6" spans="1:39" ht="12.75" x14ac:dyDescent="0.2">
      <c r="A6" s="2">
        <v>4</v>
      </c>
      <c r="B6" s="230"/>
      <c r="C6" s="230"/>
      <c r="D6" s="35"/>
      <c r="E6" s="223"/>
      <c r="F6" s="168"/>
      <c r="G6" s="169"/>
      <c r="H6" s="169"/>
      <c r="I6" s="169"/>
      <c r="J6" s="170"/>
      <c r="K6" s="180"/>
      <c r="L6" s="181"/>
      <c r="M6" s="181"/>
      <c r="N6" s="181"/>
      <c r="O6" s="182"/>
      <c r="P6" s="192"/>
      <c r="Q6" s="193"/>
      <c r="R6" s="193"/>
      <c r="S6" s="193"/>
      <c r="T6" s="193"/>
      <c r="U6" s="194"/>
      <c r="V6" s="155"/>
      <c r="W6" s="156"/>
      <c r="X6" s="156"/>
      <c r="Y6" s="157"/>
      <c r="Z6" s="143"/>
      <c r="AA6" s="144"/>
      <c r="AB6" s="144"/>
      <c r="AC6" s="145"/>
      <c r="AD6" s="238" t="str">
        <f t="shared" si="0"/>
        <v/>
      </c>
      <c r="AE6" s="15" t="str">
        <f t="shared" si="1"/>
        <v/>
      </c>
      <c r="AF6" s="16" t="str">
        <f t="shared" si="2"/>
        <v/>
      </c>
      <c r="AG6" s="16"/>
      <c r="AH6" s="4"/>
      <c r="AI6" s="215"/>
      <c r="AJ6" s="216"/>
      <c r="AK6" s="216"/>
      <c r="AL6" s="216"/>
      <c r="AM6" s="217"/>
    </row>
    <row r="7" spans="1:39" ht="12.75" x14ac:dyDescent="0.2">
      <c r="A7" s="2">
        <v>5</v>
      </c>
      <c r="B7" s="230"/>
      <c r="C7" s="230"/>
      <c r="D7" s="35"/>
      <c r="E7" s="223"/>
      <c r="F7" s="168"/>
      <c r="G7" s="169"/>
      <c r="H7" s="169"/>
      <c r="I7" s="169"/>
      <c r="J7" s="170"/>
      <c r="K7" s="180"/>
      <c r="L7" s="181"/>
      <c r="M7" s="181"/>
      <c r="N7" s="181"/>
      <c r="O7" s="182"/>
      <c r="P7" s="192"/>
      <c r="Q7" s="193"/>
      <c r="R7" s="193"/>
      <c r="S7" s="193"/>
      <c r="T7" s="193"/>
      <c r="U7" s="194"/>
      <c r="V7" s="155"/>
      <c r="W7" s="156"/>
      <c r="X7" s="156"/>
      <c r="Y7" s="157"/>
      <c r="Z7" s="143"/>
      <c r="AA7" s="144"/>
      <c r="AB7" s="144"/>
      <c r="AC7" s="145"/>
      <c r="AD7" s="238" t="str">
        <f t="shared" si="0"/>
        <v/>
      </c>
      <c r="AE7" s="15" t="str">
        <f t="shared" si="1"/>
        <v/>
      </c>
      <c r="AF7" s="16" t="str">
        <f t="shared" si="2"/>
        <v/>
      </c>
      <c r="AG7" s="16"/>
      <c r="AH7" s="4"/>
      <c r="AI7" s="215"/>
      <c r="AJ7" s="216"/>
      <c r="AK7" s="216"/>
      <c r="AL7" s="216"/>
      <c r="AM7" s="217"/>
    </row>
    <row r="8" spans="1:39" ht="12.75" x14ac:dyDescent="0.2">
      <c r="A8" s="2">
        <v>6</v>
      </c>
      <c r="B8" s="230"/>
      <c r="C8" s="230"/>
      <c r="D8" s="35"/>
      <c r="E8" s="223"/>
      <c r="F8" s="168"/>
      <c r="G8" s="169"/>
      <c r="H8" s="169"/>
      <c r="I8" s="169"/>
      <c r="J8" s="170"/>
      <c r="K8" s="180"/>
      <c r="L8" s="181"/>
      <c r="M8" s="181"/>
      <c r="N8" s="181"/>
      <c r="O8" s="182"/>
      <c r="P8" s="192"/>
      <c r="Q8" s="193"/>
      <c r="R8" s="193"/>
      <c r="S8" s="193"/>
      <c r="T8" s="193"/>
      <c r="U8" s="194"/>
      <c r="V8" s="155"/>
      <c r="W8" s="156"/>
      <c r="X8" s="156"/>
      <c r="Y8" s="157"/>
      <c r="Z8" s="143"/>
      <c r="AA8" s="144"/>
      <c r="AB8" s="144"/>
      <c r="AC8" s="145"/>
      <c r="AD8" s="238" t="str">
        <f t="shared" si="0"/>
        <v/>
      </c>
      <c r="AE8" s="15" t="str">
        <f t="shared" si="1"/>
        <v/>
      </c>
      <c r="AF8" s="16" t="str">
        <f t="shared" si="2"/>
        <v/>
      </c>
      <c r="AG8" s="16"/>
      <c r="AH8" s="4"/>
      <c r="AI8" s="215"/>
      <c r="AJ8" s="216"/>
      <c r="AK8" s="216"/>
      <c r="AL8" s="216"/>
      <c r="AM8" s="217"/>
    </row>
    <row r="9" spans="1:39" ht="12.75" x14ac:dyDescent="0.2">
      <c r="A9" s="2">
        <v>7</v>
      </c>
      <c r="B9" s="230"/>
      <c r="C9" s="230"/>
      <c r="D9" s="35"/>
      <c r="E9" s="223"/>
      <c r="F9" s="168"/>
      <c r="G9" s="169"/>
      <c r="H9" s="169"/>
      <c r="I9" s="169"/>
      <c r="J9" s="170"/>
      <c r="K9" s="180"/>
      <c r="L9" s="181"/>
      <c r="M9" s="181"/>
      <c r="N9" s="181"/>
      <c r="O9" s="182"/>
      <c r="P9" s="192"/>
      <c r="Q9" s="193"/>
      <c r="R9" s="193"/>
      <c r="S9" s="193"/>
      <c r="T9" s="193"/>
      <c r="U9" s="194"/>
      <c r="V9" s="155"/>
      <c r="W9" s="156"/>
      <c r="X9" s="156"/>
      <c r="Y9" s="157"/>
      <c r="Z9" s="143"/>
      <c r="AA9" s="144"/>
      <c r="AB9" s="144"/>
      <c r="AC9" s="145"/>
      <c r="AD9" s="238" t="str">
        <f t="shared" si="0"/>
        <v/>
      </c>
      <c r="AE9" s="15" t="str">
        <f t="shared" si="1"/>
        <v/>
      </c>
      <c r="AF9" s="16" t="str">
        <f t="shared" si="2"/>
        <v/>
      </c>
      <c r="AG9" s="16"/>
      <c r="AH9" s="4"/>
      <c r="AI9" s="215"/>
      <c r="AJ9" s="216"/>
      <c r="AK9" s="216"/>
      <c r="AL9" s="216"/>
      <c r="AM9" s="217"/>
    </row>
    <row r="10" spans="1:39" ht="12.75" x14ac:dyDescent="0.2">
      <c r="A10" s="2">
        <v>8</v>
      </c>
      <c r="B10" s="230"/>
      <c r="C10" s="230"/>
      <c r="D10" s="35"/>
      <c r="E10" s="223"/>
      <c r="F10" s="168"/>
      <c r="G10" s="169"/>
      <c r="H10" s="169"/>
      <c r="I10" s="169"/>
      <c r="J10" s="170"/>
      <c r="K10" s="180"/>
      <c r="L10" s="181"/>
      <c r="M10" s="181"/>
      <c r="N10" s="181"/>
      <c r="O10" s="182"/>
      <c r="P10" s="192"/>
      <c r="Q10" s="193"/>
      <c r="R10" s="193"/>
      <c r="S10" s="193"/>
      <c r="T10" s="193"/>
      <c r="U10" s="194"/>
      <c r="V10" s="155"/>
      <c r="W10" s="156"/>
      <c r="X10" s="156"/>
      <c r="Y10" s="157"/>
      <c r="Z10" s="143"/>
      <c r="AA10" s="144"/>
      <c r="AB10" s="144"/>
      <c r="AC10" s="145"/>
      <c r="AD10" s="238" t="str">
        <f t="shared" si="0"/>
        <v/>
      </c>
      <c r="AE10" s="15" t="str">
        <f t="shared" si="1"/>
        <v/>
      </c>
      <c r="AF10" s="16" t="str">
        <f t="shared" si="2"/>
        <v/>
      </c>
      <c r="AG10" s="16"/>
      <c r="AH10" s="4"/>
      <c r="AI10" s="215"/>
      <c r="AJ10" s="216"/>
      <c r="AK10" s="216"/>
      <c r="AL10" s="216"/>
      <c r="AM10" s="217"/>
    </row>
    <row r="11" spans="1:39" ht="12.75" x14ac:dyDescent="0.2">
      <c r="A11" s="2">
        <v>9</v>
      </c>
      <c r="B11" s="230"/>
      <c r="C11" s="230"/>
      <c r="D11" s="35"/>
      <c r="E11" s="223"/>
      <c r="F11" s="168"/>
      <c r="G11" s="169"/>
      <c r="H11" s="169"/>
      <c r="I11" s="169"/>
      <c r="J11" s="170"/>
      <c r="K11" s="180"/>
      <c r="L11" s="181"/>
      <c r="M11" s="181"/>
      <c r="N11" s="181"/>
      <c r="O11" s="182"/>
      <c r="P11" s="192"/>
      <c r="Q11" s="193"/>
      <c r="R11" s="193"/>
      <c r="S11" s="193"/>
      <c r="T11" s="193"/>
      <c r="U11" s="194"/>
      <c r="V11" s="155"/>
      <c r="W11" s="156"/>
      <c r="X11" s="156"/>
      <c r="Y11" s="157"/>
      <c r="Z11" s="143"/>
      <c r="AA11" s="144"/>
      <c r="AB11" s="144"/>
      <c r="AC11" s="145"/>
      <c r="AD11" s="238" t="str">
        <f t="shared" si="0"/>
        <v/>
      </c>
      <c r="AE11" s="15" t="str">
        <f t="shared" si="1"/>
        <v/>
      </c>
      <c r="AF11" s="16" t="str">
        <f t="shared" si="2"/>
        <v/>
      </c>
      <c r="AG11" s="16"/>
      <c r="AH11" s="4"/>
      <c r="AI11" s="215"/>
      <c r="AJ11" s="216"/>
      <c r="AK11" s="216"/>
      <c r="AL11" s="216"/>
      <c r="AM11" s="217"/>
    </row>
    <row r="12" spans="1:39" ht="12.75" x14ac:dyDescent="0.2">
      <c r="A12" s="2">
        <v>10</v>
      </c>
      <c r="B12" s="230"/>
      <c r="C12" s="230"/>
      <c r="D12" s="35"/>
      <c r="E12" s="223"/>
      <c r="F12" s="168"/>
      <c r="G12" s="169"/>
      <c r="H12" s="169"/>
      <c r="I12" s="169"/>
      <c r="J12" s="170"/>
      <c r="K12" s="180"/>
      <c r="L12" s="181"/>
      <c r="M12" s="181"/>
      <c r="N12" s="181"/>
      <c r="O12" s="182"/>
      <c r="P12" s="192"/>
      <c r="Q12" s="193"/>
      <c r="R12" s="193"/>
      <c r="S12" s="193"/>
      <c r="T12" s="193"/>
      <c r="U12" s="194"/>
      <c r="V12" s="155"/>
      <c r="W12" s="156"/>
      <c r="X12" s="156"/>
      <c r="Y12" s="157"/>
      <c r="Z12" s="143"/>
      <c r="AA12" s="144"/>
      <c r="AB12" s="144"/>
      <c r="AC12" s="145"/>
      <c r="AD12" s="238" t="str">
        <f t="shared" si="0"/>
        <v/>
      </c>
      <c r="AE12" s="15" t="str">
        <f t="shared" si="1"/>
        <v/>
      </c>
      <c r="AF12" s="16" t="str">
        <f t="shared" si="2"/>
        <v/>
      </c>
      <c r="AG12" s="16"/>
      <c r="AH12" s="4"/>
      <c r="AI12" s="215"/>
      <c r="AJ12" s="216"/>
      <c r="AK12" s="216"/>
      <c r="AL12" s="216"/>
      <c r="AM12" s="217"/>
    </row>
    <row r="13" spans="1:39" ht="12.75" x14ac:dyDescent="0.2">
      <c r="A13" s="2">
        <v>11</v>
      </c>
      <c r="B13" s="230"/>
      <c r="C13" s="230"/>
      <c r="D13" s="35"/>
      <c r="E13" s="223"/>
      <c r="F13" s="168"/>
      <c r="G13" s="169"/>
      <c r="H13" s="169"/>
      <c r="I13" s="169"/>
      <c r="J13" s="170"/>
      <c r="K13" s="180"/>
      <c r="L13" s="181"/>
      <c r="M13" s="181"/>
      <c r="N13" s="181"/>
      <c r="O13" s="182"/>
      <c r="P13" s="192"/>
      <c r="Q13" s="193"/>
      <c r="R13" s="193"/>
      <c r="S13" s="193"/>
      <c r="T13" s="193"/>
      <c r="U13" s="194"/>
      <c r="V13" s="155"/>
      <c r="W13" s="156"/>
      <c r="X13" s="156"/>
      <c r="Y13" s="157"/>
      <c r="Z13" s="143"/>
      <c r="AA13" s="144"/>
      <c r="AB13" s="144"/>
      <c r="AC13" s="145"/>
      <c r="AD13" s="238" t="str">
        <f t="shared" si="0"/>
        <v/>
      </c>
      <c r="AE13" s="15" t="str">
        <f t="shared" si="1"/>
        <v/>
      </c>
      <c r="AF13" s="16" t="str">
        <f t="shared" si="2"/>
        <v/>
      </c>
      <c r="AG13" s="16"/>
      <c r="AH13" s="4"/>
      <c r="AI13" s="215"/>
      <c r="AJ13" s="216"/>
      <c r="AK13" s="216"/>
      <c r="AL13" s="216"/>
      <c r="AM13" s="217"/>
    </row>
    <row r="14" spans="1:39" ht="12.75" x14ac:dyDescent="0.2">
      <c r="A14" s="2">
        <v>12</v>
      </c>
      <c r="B14" s="230"/>
      <c r="C14" s="230"/>
      <c r="D14" s="35"/>
      <c r="E14" s="223"/>
      <c r="F14" s="168"/>
      <c r="G14" s="169"/>
      <c r="H14" s="169"/>
      <c r="I14" s="169"/>
      <c r="J14" s="170"/>
      <c r="K14" s="180"/>
      <c r="L14" s="181"/>
      <c r="M14" s="181"/>
      <c r="N14" s="181"/>
      <c r="O14" s="182"/>
      <c r="P14" s="192"/>
      <c r="Q14" s="193"/>
      <c r="R14" s="193"/>
      <c r="S14" s="193"/>
      <c r="T14" s="193"/>
      <c r="U14" s="194"/>
      <c r="V14" s="155"/>
      <c r="W14" s="156"/>
      <c r="X14" s="156"/>
      <c r="Y14" s="157"/>
      <c r="Z14" s="143"/>
      <c r="AA14" s="144"/>
      <c r="AB14" s="144"/>
      <c r="AC14" s="145"/>
      <c r="AD14" s="238" t="str">
        <f t="shared" si="0"/>
        <v/>
      </c>
      <c r="AE14" s="15" t="str">
        <f t="shared" si="1"/>
        <v/>
      </c>
      <c r="AF14" s="16" t="str">
        <f t="shared" si="2"/>
        <v/>
      </c>
      <c r="AG14" s="16"/>
      <c r="AH14" s="4"/>
      <c r="AI14" s="215"/>
      <c r="AJ14" s="216"/>
      <c r="AK14" s="216"/>
      <c r="AL14" s="216"/>
      <c r="AM14" s="217"/>
    </row>
    <row r="15" spans="1:39" ht="12.75" x14ac:dyDescent="0.2">
      <c r="A15" s="2">
        <v>13</v>
      </c>
      <c r="B15" s="230"/>
      <c r="C15" s="230"/>
      <c r="D15" s="35"/>
      <c r="E15" s="223"/>
      <c r="F15" s="168"/>
      <c r="G15" s="169"/>
      <c r="H15" s="169"/>
      <c r="I15" s="169"/>
      <c r="J15" s="170"/>
      <c r="K15" s="180"/>
      <c r="L15" s="181"/>
      <c r="M15" s="181"/>
      <c r="N15" s="181"/>
      <c r="O15" s="182"/>
      <c r="P15" s="192"/>
      <c r="Q15" s="193"/>
      <c r="R15" s="193"/>
      <c r="S15" s="193"/>
      <c r="T15" s="193"/>
      <c r="U15" s="194"/>
      <c r="V15" s="155"/>
      <c r="W15" s="156"/>
      <c r="X15" s="156"/>
      <c r="Y15" s="157"/>
      <c r="Z15" s="143"/>
      <c r="AA15" s="144"/>
      <c r="AB15" s="144"/>
      <c r="AC15" s="145"/>
      <c r="AD15" s="238" t="str">
        <f t="shared" si="0"/>
        <v/>
      </c>
      <c r="AE15" s="15" t="str">
        <f t="shared" si="1"/>
        <v/>
      </c>
      <c r="AF15" s="16" t="str">
        <f t="shared" si="2"/>
        <v/>
      </c>
      <c r="AG15" s="16"/>
      <c r="AH15" s="4"/>
      <c r="AI15" s="215"/>
      <c r="AJ15" s="216"/>
      <c r="AK15" s="216"/>
      <c r="AL15" s="216"/>
      <c r="AM15" s="217"/>
    </row>
    <row r="16" spans="1:39" ht="12.75" x14ac:dyDescent="0.2">
      <c r="A16" s="2">
        <v>14</v>
      </c>
      <c r="B16" s="230"/>
      <c r="C16" s="230"/>
      <c r="D16" s="35"/>
      <c r="E16" s="223"/>
      <c r="F16" s="168"/>
      <c r="G16" s="169"/>
      <c r="H16" s="169"/>
      <c r="I16" s="169"/>
      <c r="J16" s="170"/>
      <c r="K16" s="180"/>
      <c r="L16" s="181"/>
      <c r="M16" s="181"/>
      <c r="N16" s="181"/>
      <c r="O16" s="182"/>
      <c r="P16" s="192"/>
      <c r="Q16" s="193"/>
      <c r="R16" s="193"/>
      <c r="S16" s="193"/>
      <c r="T16" s="193"/>
      <c r="U16" s="194"/>
      <c r="V16" s="155"/>
      <c r="W16" s="156"/>
      <c r="X16" s="156"/>
      <c r="Y16" s="157"/>
      <c r="Z16" s="143"/>
      <c r="AA16" s="144"/>
      <c r="AB16" s="144"/>
      <c r="AC16" s="145"/>
      <c r="AD16" s="238" t="str">
        <f t="shared" si="0"/>
        <v/>
      </c>
      <c r="AE16" s="15" t="str">
        <f t="shared" si="1"/>
        <v/>
      </c>
      <c r="AF16" s="16" t="str">
        <f t="shared" si="2"/>
        <v/>
      </c>
      <c r="AG16" s="16"/>
      <c r="AH16" s="4"/>
      <c r="AI16" s="215"/>
      <c r="AJ16" s="216"/>
      <c r="AK16" s="216"/>
      <c r="AL16" s="216"/>
      <c r="AM16" s="217"/>
    </row>
    <row r="17" spans="1:39" ht="12.75" x14ac:dyDescent="0.2">
      <c r="A17" s="2">
        <v>15</v>
      </c>
      <c r="B17" s="230"/>
      <c r="C17" s="230"/>
      <c r="D17" s="35"/>
      <c r="E17" s="223"/>
      <c r="F17" s="168"/>
      <c r="G17" s="169"/>
      <c r="H17" s="169"/>
      <c r="I17" s="169"/>
      <c r="J17" s="170"/>
      <c r="K17" s="180"/>
      <c r="L17" s="181"/>
      <c r="M17" s="181"/>
      <c r="N17" s="181"/>
      <c r="O17" s="182"/>
      <c r="P17" s="192"/>
      <c r="Q17" s="193"/>
      <c r="R17" s="193"/>
      <c r="S17" s="193"/>
      <c r="T17" s="193"/>
      <c r="U17" s="194"/>
      <c r="V17" s="155"/>
      <c r="W17" s="156"/>
      <c r="X17" s="156"/>
      <c r="Y17" s="157"/>
      <c r="Z17" s="143"/>
      <c r="AA17" s="144"/>
      <c r="AB17" s="144"/>
      <c r="AC17" s="145"/>
      <c r="AD17" s="238" t="str">
        <f t="shared" si="0"/>
        <v/>
      </c>
      <c r="AE17" s="15" t="str">
        <f t="shared" si="1"/>
        <v/>
      </c>
      <c r="AF17" s="16" t="str">
        <f t="shared" si="2"/>
        <v/>
      </c>
      <c r="AG17" s="16"/>
      <c r="AH17" s="4"/>
      <c r="AI17" s="215"/>
      <c r="AJ17" s="216"/>
      <c r="AK17" s="216"/>
      <c r="AL17" s="216"/>
      <c r="AM17" s="217"/>
    </row>
    <row r="18" spans="1:39" ht="12.75" x14ac:dyDescent="0.2">
      <c r="A18" s="2">
        <v>16</v>
      </c>
      <c r="B18" s="230"/>
      <c r="C18" s="230"/>
      <c r="D18" s="35"/>
      <c r="E18" s="223"/>
      <c r="F18" s="168"/>
      <c r="G18" s="169"/>
      <c r="H18" s="169"/>
      <c r="I18" s="169"/>
      <c r="J18" s="170"/>
      <c r="K18" s="180"/>
      <c r="L18" s="181"/>
      <c r="M18" s="181"/>
      <c r="N18" s="181"/>
      <c r="O18" s="182"/>
      <c r="P18" s="192"/>
      <c r="Q18" s="193"/>
      <c r="R18" s="193"/>
      <c r="S18" s="193"/>
      <c r="T18" s="193"/>
      <c r="U18" s="194"/>
      <c r="V18" s="155"/>
      <c r="W18" s="156"/>
      <c r="X18" s="156"/>
      <c r="Y18" s="157"/>
      <c r="Z18" s="143"/>
      <c r="AA18" s="144"/>
      <c r="AB18" s="144"/>
      <c r="AC18" s="145"/>
      <c r="AD18" s="238" t="str">
        <f t="shared" si="0"/>
        <v/>
      </c>
      <c r="AE18" s="15" t="str">
        <f t="shared" si="1"/>
        <v/>
      </c>
      <c r="AF18" s="16" t="str">
        <f t="shared" si="2"/>
        <v/>
      </c>
      <c r="AG18" s="16"/>
      <c r="AH18" s="4"/>
      <c r="AI18" s="215"/>
      <c r="AJ18" s="216"/>
      <c r="AK18" s="216"/>
      <c r="AL18" s="216"/>
      <c r="AM18" s="217"/>
    </row>
    <row r="19" spans="1:39" ht="12.75" x14ac:dyDescent="0.2">
      <c r="A19" s="2">
        <v>17</v>
      </c>
      <c r="B19" s="230"/>
      <c r="C19" s="230"/>
      <c r="D19" s="35"/>
      <c r="E19" s="223"/>
      <c r="F19" s="168"/>
      <c r="G19" s="169"/>
      <c r="H19" s="169"/>
      <c r="I19" s="169"/>
      <c r="J19" s="170"/>
      <c r="K19" s="180"/>
      <c r="L19" s="181"/>
      <c r="M19" s="181"/>
      <c r="N19" s="181"/>
      <c r="O19" s="182"/>
      <c r="P19" s="192"/>
      <c r="Q19" s="193"/>
      <c r="R19" s="193"/>
      <c r="S19" s="193"/>
      <c r="T19" s="193"/>
      <c r="U19" s="194"/>
      <c r="V19" s="155"/>
      <c r="W19" s="156"/>
      <c r="X19" s="156"/>
      <c r="Y19" s="157"/>
      <c r="Z19" s="143"/>
      <c r="AA19" s="144"/>
      <c r="AB19" s="144"/>
      <c r="AC19" s="145"/>
      <c r="AD19" s="238" t="str">
        <f t="shared" si="0"/>
        <v/>
      </c>
      <c r="AE19" s="15" t="str">
        <f t="shared" si="1"/>
        <v/>
      </c>
      <c r="AF19" s="16" t="str">
        <f t="shared" si="2"/>
        <v/>
      </c>
      <c r="AG19" s="16"/>
      <c r="AH19" s="4"/>
      <c r="AI19" s="215"/>
      <c r="AJ19" s="216"/>
      <c r="AK19" s="216"/>
      <c r="AL19" s="216"/>
      <c r="AM19" s="217"/>
    </row>
    <row r="20" spans="1:39" ht="12.75" x14ac:dyDescent="0.2">
      <c r="A20" s="2">
        <v>18</v>
      </c>
      <c r="B20" s="230"/>
      <c r="C20" s="230"/>
      <c r="D20" s="35"/>
      <c r="E20" s="223"/>
      <c r="F20" s="168"/>
      <c r="G20" s="169"/>
      <c r="H20" s="169"/>
      <c r="I20" s="169"/>
      <c r="J20" s="170"/>
      <c r="K20" s="180"/>
      <c r="L20" s="181"/>
      <c r="M20" s="181"/>
      <c r="N20" s="181"/>
      <c r="O20" s="182"/>
      <c r="P20" s="192"/>
      <c r="Q20" s="193"/>
      <c r="R20" s="193"/>
      <c r="S20" s="193"/>
      <c r="T20" s="193"/>
      <c r="U20" s="194"/>
      <c r="V20" s="155"/>
      <c r="W20" s="156"/>
      <c r="X20" s="156"/>
      <c r="Y20" s="157"/>
      <c r="Z20" s="143"/>
      <c r="AA20" s="144"/>
      <c r="AB20" s="144"/>
      <c r="AC20" s="145"/>
      <c r="AD20" s="238" t="str">
        <f t="shared" si="0"/>
        <v/>
      </c>
      <c r="AE20" s="15" t="str">
        <f t="shared" si="1"/>
        <v/>
      </c>
      <c r="AF20" s="16" t="str">
        <f t="shared" si="2"/>
        <v/>
      </c>
      <c r="AG20" s="16"/>
      <c r="AH20" s="4"/>
      <c r="AI20" s="215"/>
      <c r="AJ20" s="216"/>
      <c r="AK20" s="216"/>
      <c r="AL20" s="216"/>
      <c r="AM20" s="217"/>
    </row>
    <row r="21" spans="1:39" ht="12.75" x14ac:dyDescent="0.2">
      <c r="A21" s="2">
        <v>19</v>
      </c>
      <c r="B21" s="230"/>
      <c r="C21" s="230"/>
      <c r="D21" s="35"/>
      <c r="E21" s="223"/>
      <c r="F21" s="168"/>
      <c r="G21" s="169"/>
      <c r="H21" s="169"/>
      <c r="I21" s="169"/>
      <c r="J21" s="170"/>
      <c r="K21" s="180"/>
      <c r="L21" s="181"/>
      <c r="M21" s="181"/>
      <c r="N21" s="181"/>
      <c r="O21" s="182"/>
      <c r="P21" s="192"/>
      <c r="Q21" s="193"/>
      <c r="R21" s="193"/>
      <c r="S21" s="193"/>
      <c r="T21" s="193"/>
      <c r="U21" s="194"/>
      <c r="V21" s="155"/>
      <c r="W21" s="156"/>
      <c r="X21" s="156"/>
      <c r="Y21" s="157"/>
      <c r="Z21" s="143"/>
      <c r="AA21" s="144"/>
      <c r="AB21" s="144"/>
      <c r="AC21" s="145"/>
      <c r="AD21" s="238" t="str">
        <f t="shared" si="0"/>
        <v/>
      </c>
      <c r="AE21" s="15" t="str">
        <f t="shared" si="1"/>
        <v/>
      </c>
      <c r="AF21" s="16" t="str">
        <f t="shared" si="2"/>
        <v/>
      </c>
      <c r="AG21" s="16"/>
      <c r="AH21" s="4"/>
      <c r="AI21" s="215"/>
      <c r="AJ21" s="216"/>
      <c r="AK21" s="216"/>
      <c r="AL21" s="216"/>
      <c r="AM21" s="217"/>
    </row>
    <row r="22" spans="1:39" ht="12.75" x14ac:dyDescent="0.2">
      <c r="A22" s="2">
        <v>20</v>
      </c>
      <c r="B22" s="230"/>
      <c r="C22" s="230"/>
      <c r="D22" s="35"/>
      <c r="E22" s="223"/>
      <c r="F22" s="168"/>
      <c r="G22" s="169"/>
      <c r="H22" s="169"/>
      <c r="I22" s="169"/>
      <c r="J22" s="170"/>
      <c r="K22" s="180"/>
      <c r="L22" s="181"/>
      <c r="M22" s="181"/>
      <c r="N22" s="181"/>
      <c r="O22" s="182"/>
      <c r="P22" s="192"/>
      <c r="Q22" s="193"/>
      <c r="R22" s="193"/>
      <c r="S22" s="193"/>
      <c r="T22" s="193"/>
      <c r="U22" s="194"/>
      <c r="V22" s="155"/>
      <c r="W22" s="156"/>
      <c r="X22" s="156"/>
      <c r="Y22" s="157"/>
      <c r="Z22" s="143"/>
      <c r="AA22" s="144"/>
      <c r="AB22" s="144"/>
      <c r="AC22" s="145"/>
      <c r="AD22" s="238" t="str">
        <f t="shared" si="0"/>
        <v/>
      </c>
      <c r="AE22" s="15" t="str">
        <f t="shared" si="1"/>
        <v/>
      </c>
      <c r="AF22" s="16" t="str">
        <f t="shared" si="2"/>
        <v/>
      </c>
      <c r="AG22" s="16"/>
      <c r="AH22" s="4"/>
      <c r="AI22" s="215"/>
      <c r="AJ22" s="216"/>
      <c r="AK22" s="216"/>
      <c r="AL22" s="216"/>
      <c r="AM22" s="217"/>
    </row>
    <row r="23" spans="1:39" ht="12.75" x14ac:dyDescent="0.2">
      <c r="A23" s="2">
        <v>21</v>
      </c>
      <c r="B23" s="230"/>
      <c r="C23" s="230"/>
      <c r="D23" s="35"/>
      <c r="E23" s="223"/>
      <c r="F23" s="168"/>
      <c r="G23" s="169"/>
      <c r="H23" s="169"/>
      <c r="I23" s="169"/>
      <c r="J23" s="170"/>
      <c r="K23" s="180"/>
      <c r="L23" s="181"/>
      <c r="M23" s="181"/>
      <c r="N23" s="181"/>
      <c r="O23" s="182"/>
      <c r="P23" s="192"/>
      <c r="Q23" s="193"/>
      <c r="R23" s="193"/>
      <c r="S23" s="193"/>
      <c r="T23" s="193"/>
      <c r="U23" s="194"/>
      <c r="V23" s="155"/>
      <c r="W23" s="156"/>
      <c r="X23" s="156"/>
      <c r="Y23" s="157"/>
      <c r="Z23" s="143"/>
      <c r="AA23" s="144"/>
      <c r="AB23" s="144"/>
      <c r="AC23" s="145"/>
      <c r="AD23" s="238" t="str">
        <f t="shared" si="0"/>
        <v/>
      </c>
      <c r="AE23" s="15" t="str">
        <f t="shared" si="1"/>
        <v/>
      </c>
      <c r="AF23" s="16" t="str">
        <f t="shared" si="2"/>
        <v/>
      </c>
      <c r="AG23" s="16"/>
      <c r="AH23" s="4"/>
      <c r="AI23" s="215"/>
      <c r="AJ23" s="216"/>
      <c r="AK23" s="216"/>
      <c r="AL23" s="216"/>
      <c r="AM23" s="217"/>
    </row>
    <row r="24" spans="1:39" ht="12.75" x14ac:dyDescent="0.2">
      <c r="A24" s="2">
        <v>22</v>
      </c>
      <c r="B24" s="230"/>
      <c r="C24" s="230"/>
      <c r="D24" s="35"/>
      <c r="E24" s="223"/>
      <c r="F24" s="168"/>
      <c r="G24" s="169"/>
      <c r="H24" s="169"/>
      <c r="I24" s="169"/>
      <c r="J24" s="170"/>
      <c r="K24" s="180"/>
      <c r="L24" s="181"/>
      <c r="M24" s="181"/>
      <c r="N24" s="181"/>
      <c r="O24" s="182"/>
      <c r="P24" s="192"/>
      <c r="Q24" s="193"/>
      <c r="R24" s="193"/>
      <c r="S24" s="193"/>
      <c r="T24" s="193"/>
      <c r="U24" s="194"/>
      <c r="V24" s="155"/>
      <c r="W24" s="156"/>
      <c r="X24" s="156"/>
      <c r="Y24" s="157"/>
      <c r="Z24" s="143"/>
      <c r="AA24" s="144"/>
      <c r="AB24" s="144"/>
      <c r="AC24" s="145"/>
      <c r="AD24" s="238" t="str">
        <f t="shared" si="0"/>
        <v/>
      </c>
      <c r="AE24" s="15" t="str">
        <f t="shared" si="1"/>
        <v/>
      </c>
      <c r="AF24" s="16" t="str">
        <f t="shared" si="2"/>
        <v/>
      </c>
      <c r="AG24" s="16"/>
      <c r="AH24" s="4"/>
      <c r="AI24" s="215"/>
      <c r="AJ24" s="216"/>
      <c r="AK24" s="216"/>
      <c r="AL24" s="216"/>
      <c r="AM24" s="217"/>
    </row>
    <row r="25" spans="1:39" ht="12.75" x14ac:dyDescent="0.2">
      <c r="A25" s="2">
        <v>23</v>
      </c>
      <c r="B25" s="230"/>
      <c r="C25" s="230"/>
      <c r="D25" s="35"/>
      <c r="E25" s="223"/>
      <c r="F25" s="168"/>
      <c r="G25" s="169"/>
      <c r="H25" s="169"/>
      <c r="I25" s="169"/>
      <c r="J25" s="170"/>
      <c r="K25" s="180"/>
      <c r="L25" s="181"/>
      <c r="M25" s="181"/>
      <c r="N25" s="181"/>
      <c r="O25" s="182"/>
      <c r="P25" s="192"/>
      <c r="Q25" s="193"/>
      <c r="R25" s="193"/>
      <c r="S25" s="193"/>
      <c r="T25" s="193"/>
      <c r="U25" s="194"/>
      <c r="V25" s="155"/>
      <c r="W25" s="156"/>
      <c r="X25" s="156"/>
      <c r="Y25" s="157"/>
      <c r="Z25" s="143"/>
      <c r="AA25" s="144"/>
      <c r="AB25" s="144"/>
      <c r="AC25" s="145"/>
      <c r="AD25" s="238" t="str">
        <f t="shared" si="0"/>
        <v/>
      </c>
      <c r="AE25" s="15" t="str">
        <f t="shared" si="1"/>
        <v/>
      </c>
      <c r="AF25" s="16" t="str">
        <f t="shared" si="2"/>
        <v/>
      </c>
      <c r="AG25" s="16"/>
      <c r="AH25" s="4"/>
      <c r="AI25" s="215"/>
      <c r="AJ25" s="216"/>
      <c r="AK25" s="216"/>
      <c r="AL25" s="216"/>
      <c r="AM25" s="217"/>
    </row>
    <row r="26" spans="1:39" ht="12.75" x14ac:dyDescent="0.2">
      <c r="A26" s="2">
        <v>24</v>
      </c>
      <c r="B26" s="230"/>
      <c r="C26" s="230"/>
      <c r="D26" s="35"/>
      <c r="E26" s="223"/>
      <c r="F26" s="168"/>
      <c r="G26" s="169"/>
      <c r="H26" s="169"/>
      <c r="I26" s="169"/>
      <c r="J26" s="170"/>
      <c r="K26" s="180"/>
      <c r="L26" s="181"/>
      <c r="M26" s="181"/>
      <c r="N26" s="181"/>
      <c r="O26" s="182"/>
      <c r="P26" s="192"/>
      <c r="Q26" s="193"/>
      <c r="R26" s="193"/>
      <c r="S26" s="193"/>
      <c r="T26" s="193"/>
      <c r="U26" s="194"/>
      <c r="V26" s="155"/>
      <c r="W26" s="156"/>
      <c r="X26" s="156"/>
      <c r="Y26" s="157"/>
      <c r="Z26" s="143"/>
      <c r="AA26" s="144"/>
      <c r="AB26" s="144"/>
      <c r="AC26" s="145"/>
      <c r="AD26" s="238" t="str">
        <f t="shared" si="0"/>
        <v/>
      </c>
      <c r="AE26" s="15" t="str">
        <f t="shared" si="1"/>
        <v/>
      </c>
      <c r="AF26" s="16" t="str">
        <f t="shared" si="2"/>
        <v/>
      </c>
      <c r="AG26" s="16"/>
      <c r="AH26" s="4"/>
      <c r="AI26" s="215"/>
      <c r="AJ26" s="216"/>
      <c r="AK26" s="216"/>
      <c r="AL26" s="216"/>
      <c r="AM26" s="217"/>
    </row>
    <row r="27" spans="1:39" ht="12.75" x14ac:dyDescent="0.2">
      <c r="A27" s="2">
        <v>25</v>
      </c>
      <c r="B27" s="230"/>
      <c r="C27" s="230"/>
      <c r="D27" s="35"/>
      <c r="E27" s="223"/>
      <c r="F27" s="168"/>
      <c r="G27" s="169"/>
      <c r="H27" s="169"/>
      <c r="I27" s="169"/>
      <c r="J27" s="170"/>
      <c r="K27" s="180"/>
      <c r="L27" s="181"/>
      <c r="M27" s="181"/>
      <c r="N27" s="181"/>
      <c r="O27" s="182"/>
      <c r="P27" s="192"/>
      <c r="Q27" s="193"/>
      <c r="R27" s="193"/>
      <c r="S27" s="193"/>
      <c r="T27" s="193"/>
      <c r="U27" s="194"/>
      <c r="V27" s="155"/>
      <c r="W27" s="156"/>
      <c r="X27" s="156"/>
      <c r="Y27" s="157"/>
      <c r="Z27" s="143"/>
      <c r="AA27" s="144"/>
      <c r="AB27" s="144"/>
      <c r="AC27" s="145"/>
      <c r="AD27" s="238" t="str">
        <f t="shared" si="0"/>
        <v/>
      </c>
      <c r="AE27" s="15" t="str">
        <f t="shared" si="1"/>
        <v/>
      </c>
      <c r="AF27" s="16" t="str">
        <f t="shared" si="2"/>
        <v/>
      </c>
      <c r="AG27" s="16"/>
      <c r="AH27" s="4"/>
      <c r="AI27" s="215"/>
      <c r="AJ27" s="216"/>
      <c r="AK27" s="216"/>
      <c r="AL27" s="216"/>
      <c r="AM27" s="217"/>
    </row>
    <row r="28" spans="1:39" ht="12.75" x14ac:dyDescent="0.2">
      <c r="A28" s="2">
        <v>26</v>
      </c>
      <c r="B28" s="230"/>
      <c r="C28" s="230"/>
      <c r="D28" s="35"/>
      <c r="E28" s="223"/>
      <c r="F28" s="168"/>
      <c r="G28" s="169"/>
      <c r="H28" s="169"/>
      <c r="I28" s="169"/>
      <c r="J28" s="170"/>
      <c r="K28" s="180"/>
      <c r="L28" s="181"/>
      <c r="M28" s="181"/>
      <c r="N28" s="181"/>
      <c r="O28" s="182"/>
      <c r="P28" s="192"/>
      <c r="Q28" s="193"/>
      <c r="R28" s="193"/>
      <c r="S28" s="193"/>
      <c r="T28" s="193"/>
      <c r="U28" s="194"/>
      <c r="V28" s="155"/>
      <c r="W28" s="156"/>
      <c r="X28" s="156"/>
      <c r="Y28" s="157"/>
      <c r="Z28" s="143"/>
      <c r="AA28" s="144"/>
      <c r="AB28" s="144"/>
      <c r="AC28" s="145"/>
      <c r="AD28" s="238" t="str">
        <f t="shared" si="0"/>
        <v/>
      </c>
      <c r="AE28" s="15" t="str">
        <f t="shared" si="1"/>
        <v/>
      </c>
      <c r="AF28" s="16" t="str">
        <f t="shared" si="2"/>
        <v/>
      </c>
      <c r="AG28" s="16"/>
      <c r="AH28" s="4"/>
      <c r="AI28" s="215"/>
      <c r="AJ28" s="216"/>
      <c r="AK28" s="216"/>
      <c r="AL28" s="216"/>
      <c r="AM28" s="217"/>
    </row>
    <row r="29" spans="1:39" ht="12.75" x14ac:dyDescent="0.2">
      <c r="A29" s="2">
        <v>27</v>
      </c>
      <c r="B29" s="230"/>
      <c r="C29" s="230"/>
      <c r="D29" s="35"/>
      <c r="E29" s="223"/>
      <c r="F29" s="168"/>
      <c r="G29" s="169"/>
      <c r="H29" s="169"/>
      <c r="I29" s="169"/>
      <c r="J29" s="170"/>
      <c r="K29" s="180"/>
      <c r="L29" s="181"/>
      <c r="M29" s="181"/>
      <c r="N29" s="181"/>
      <c r="O29" s="182"/>
      <c r="P29" s="192"/>
      <c r="Q29" s="193"/>
      <c r="R29" s="193"/>
      <c r="S29" s="193"/>
      <c r="T29" s="193"/>
      <c r="U29" s="194"/>
      <c r="V29" s="155"/>
      <c r="W29" s="156"/>
      <c r="X29" s="156"/>
      <c r="Y29" s="157"/>
      <c r="Z29" s="143"/>
      <c r="AA29" s="144"/>
      <c r="AB29" s="144"/>
      <c r="AC29" s="145"/>
      <c r="AD29" s="238" t="str">
        <f t="shared" si="0"/>
        <v/>
      </c>
      <c r="AE29" s="15" t="str">
        <f t="shared" si="1"/>
        <v/>
      </c>
      <c r="AF29" s="16" t="str">
        <f t="shared" si="2"/>
        <v/>
      </c>
      <c r="AG29" s="16"/>
      <c r="AH29" s="4"/>
      <c r="AI29" s="215"/>
      <c r="AJ29" s="216"/>
      <c r="AK29" s="216"/>
      <c r="AL29" s="216"/>
      <c r="AM29" s="217"/>
    </row>
    <row r="30" spans="1:39" ht="12.75" x14ac:dyDescent="0.2">
      <c r="A30" s="2">
        <v>28</v>
      </c>
      <c r="B30" s="230"/>
      <c r="C30" s="230"/>
      <c r="D30" s="35"/>
      <c r="E30" s="223"/>
      <c r="F30" s="168"/>
      <c r="G30" s="169"/>
      <c r="H30" s="169"/>
      <c r="I30" s="169"/>
      <c r="J30" s="170"/>
      <c r="K30" s="180"/>
      <c r="L30" s="181"/>
      <c r="M30" s="181"/>
      <c r="N30" s="181"/>
      <c r="O30" s="182"/>
      <c r="P30" s="192"/>
      <c r="Q30" s="193"/>
      <c r="R30" s="193"/>
      <c r="S30" s="193"/>
      <c r="T30" s="193"/>
      <c r="U30" s="194"/>
      <c r="V30" s="155"/>
      <c r="W30" s="156"/>
      <c r="X30" s="156"/>
      <c r="Y30" s="157"/>
      <c r="Z30" s="143"/>
      <c r="AA30" s="144"/>
      <c r="AB30" s="144"/>
      <c r="AC30" s="145"/>
      <c r="AD30" s="238" t="str">
        <f t="shared" si="0"/>
        <v/>
      </c>
      <c r="AE30" s="15" t="str">
        <f t="shared" si="1"/>
        <v/>
      </c>
      <c r="AF30" s="16" t="str">
        <f t="shared" si="2"/>
        <v/>
      </c>
      <c r="AG30" s="16"/>
      <c r="AH30" s="4"/>
      <c r="AI30" s="215"/>
      <c r="AJ30" s="216"/>
      <c r="AK30" s="216"/>
      <c r="AL30" s="216"/>
      <c r="AM30" s="217"/>
    </row>
    <row r="31" spans="1:39" ht="12.75" x14ac:dyDescent="0.2">
      <c r="A31" s="2">
        <v>29</v>
      </c>
      <c r="B31" s="230"/>
      <c r="C31" s="230"/>
      <c r="D31" s="35"/>
      <c r="E31" s="223"/>
      <c r="F31" s="168"/>
      <c r="G31" s="169"/>
      <c r="H31" s="169"/>
      <c r="I31" s="169"/>
      <c r="J31" s="170"/>
      <c r="K31" s="180"/>
      <c r="L31" s="181"/>
      <c r="M31" s="181"/>
      <c r="N31" s="181"/>
      <c r="O31" s="182"/>
      <c r="P31" s="192"/>
      <c r="Q31" s="193"/>
      <c r="R31" s="193"/>
      <c r="S31" s="193"/>
      <c r="T31" s="193"/>
      <c r="U31" s="194"/>
      <c r="V31" s="155"/>
      <c r="W31" s="156"/>
      <c r="X31" s="156"/>
      <c r="Y31" s="157"/>
      <c r="Z31" s="143"/>
      <c r="AA31" s="144"/>
      <c r="AB31" s="144"/>
      <c r="AC31" s="145"/>
      <c r="AD31" s="238" t="str">
        <f t="shared" si="0"/>
        <v/>
      </c>
      <c r="AE31" s="15" t="str">
        <f t="shared" si="1"/>
        <v/>
      </c>
      <c r="AF31" s="16" t="str">
        <f t="shared" si="2"/>
        <v/>
      </c>
      <c r="AG31" s="16"/>
      <c r="AH31" s="4"/>
      <c r="AI31" s="215"/>
      <c r="AJ31" s="216"/>
      <c r="AK31" s="216"/>
      <c r="AL31" s="216"/>
      <c r="AM31" s="217"/>
    </row>
    <row r="32" spans="1:39" ht="12.75" x14ac:dyDescent="0.2">
      <c r="A32" s="2">
        <v>30</v>
      </c>
      <c r="B32" s="230"/>
      <c r="C32" s="230"/>
      <c r="D32" s="35"/>
      <c r="E32" s="223"/>
      <c r="F32" s="168"/>
      <c r="G32" s="169"/>
      <c r="H32" s="169"/>
      <c r="I32" s="169"/>
      <c r="J32" s="170"/>
      <c r="K32" s="180"/>
      <c r="L32" s="181"/>
      <c r="M32" s="181"/>
      <c r="N32" s="181"/>
      <c r="O32" s="182"/>
      <c r="P32" s="192"/>
      <c r="Q32" s="193"/>
      <c r="R32" s="193"/>
      <c r="S32" s="193"/>
      <c r="T32" s="193"/>
      <c r="U32" s="194"/>
      <c r="V32" s="155"/>
      <c r="W32" s="156"/>
      <c r="X32" s="156"/>
      <c r="Y32" s="157"/>
      <c r="Z32" s="143"/>
      <c r="AA32" s="144"/>
      <c r="AB32" s="144"/>
      <c r="AC32" s="145"/>
      <c r="AD32" s="238" t="str">
        <f t="shared" si="0"/>
        <v/>
      </c>
      <c r="AE32" s="15" t="str">
        <f t="shared" si="1"/>
        <v/>
      </c>
      <c r="AF32" s="16" t="str">
        <f t="shared" si="2"/>
        <v/>
      </c>
      <c r="AG32" s="16"/>
      <c r="AH32" s="4"/>
      <c r="AI32" s="215"/>
      <c r="AJ32" s="216"/>
      <c r="AK32" s="216"/>
      <c r="AL32" s="216"/>
      <c r="AM32" s="217"/>
    </row>
    <row r="33" spans="1:39" ht="12.75" x14ac:dyDescent="0.2">
      <c r="A33" s="2">
        <v>31</v>
      </c>
      <c r="B33" s="230"/>
      <c r="C33" s="230"/>
      <c r="D33" s="35"/>
      <c r="E33" s="223"/>
      <c r="F33" s="168"/>
      <c r="G33" s="169"/>
      <c r="H33" s="169"/>
      <c r="I33" s="169"/>
      <c r="J33" s="170"/>
      <c r="K33" s="180"/>
      <c r="L33" s="181"/>
      <c r="M33" s="181"/>
      <c r="N33" s="181"/>
      <c r="O33" s="182"/>
      <c r="P33" s="192"/>
      <c r="Q33" s="193"/>
      <c r="R33" s="193"/>
      <c r="S33" s="193"/>
      <c r="T33" s="193"/>
      <c r="U33" s="194"/>
      <c r="V33" s="155"/>
      <c r="W33" s="156"/>
      <c r="X33" s="156"/>
      <c r="Y33" s="157"/>
      <c r="Z33" s="143"/>
      <c r="AA33" s="144"/>
      <c r="AB33" s="144"/>
      <c r="AC33" s="145"/>
      <c r="AD33" s="238" t="str">
        <f t="shared" si="0"/>
        <v/>
      </c>
      <c r="AE33" s="15" t="str">
        <f t="shared" si="1"/>
        <v/>
      </c>
      <c r="AF33" s="16" t="str">
        <f t="shared" si="2"/>
        <v/>
      </c>
      <c r="AG33" s="16"/>
      <c r="AH33" s="4"/>
      <c r="AI33" s="215"/>
      <c r="AJ33" s="216"/>
      <c r="AK33" s="216"/>
      <c r="AL33" s="216"/>
      <c r="AM33" s="217"/>
    </row>
    <row r="34" spans="1:39" ht="12.75" x14ac:dyDescent="0.2">
      <c r="A34" s="2">
        <v>32</v>
      </c>
      <c r="B34" s="230"/>
      <c r="C34" s="230"/>
      <c r="D34" s="35"/>
      <c r="E34" s="223"/>
      <c r="F34" s="168"/>
      <c r="G34" s="169"/>
      <c r="H34" s="169"/>
      <c r="I34" s="169"/>
      <c r="J34" s="170"/>
      <c r="K34" s="180"/>
      <c r="L34" s="181"/>
      <c r="M34" s="181"/>
      <c r="N34" s="181"/>
      <c r="O34" s="182"/>
      <c r="P34" s="192"/>
      <c r="Q34" s="193"/>
      <c r="R34" s="193"/>
      <c r="S34" s="193"/>
      <c r="T34" s="193"/>
      <c r="U34" s="194"/>
      <c r="V34" s="155"/>
      <c r="W34" s="156"/>
      <c r="X34" s="156"/>
      <c r="Y34" s="157"/>
      <c r="Z34" s="143"/>
      <c r="AA34" s="144"/>
      <c r="AB34" s="144"/>
      <c r="AC34" s="145"/>
      <c r="AD34" s="238" t="str">
        <f t="shared" si="0"/>
        <v/>
      </c>
      <c r="AE34" s="15" t="str">
        <f t="shared" si="1"/>
        <v/>
      </c>
      <c r="AF34" s="16" t="str">
        <f t="shared" si="2"/>
        <v/>
      </c>
      <c r="AG34" s="16"/>
      <c r="AH34" s="4"/>
      <c r="AI34" s="215"/>
      <c r="AJ34" s="216"/>
      <c r="AK34" s="216"/>
      <c r="AL34" s="216"/>
      <c r="AM34" s="217"/>
    </row>
    <row r="35" spans="1:39" ht="12.75" x14ac:dyDescent="0.2">
      <c r="A35" s="2">
        <v>33</v>
      </c>
      <c r="B35" s="230"/>
      <c r="C35" s="230"/>
      <c r="D35" s="35"/>
      <c r="E35" s="223"/>
      <c r="F35" s="168"/>
      <c r="G35" s="169"/>
      <c r="H35" s="169"/>
      <c r="I35" s="169"/>
      <c r="J35" s="170"/>
      <c r="K35" s="180"/>
      <c r="L35" s="181"/>
      <c r="M35" s="181"/>
      <c r="N35" s="181"/>
      <c r="O35" s="182"/>
      <c r="P35" s="192"/>
      <c r="Q35" s="193"/>
      <c r="R35" s="193"/>
      <c r="S35" s="193"/>
      <c r="T35" s="193"/>
      <c r="U35" s="194"/>
      <c r="V35" s="155"/>
      <c r="W35" s="156"/>
      <c r="X35" s="156"/>
      <c r="Y35" s="157"/>
      <c r="Z35" s="143"/>
      <c r="AA35" s="144"/>
      <c r="AB35" s="144"/>
      <c r="AC35" s="145"/>
      <c r="AD35" s="238" t="str">
        <f t="shared" ref="AD35:AD52" si="3">IF(OR(V35="",Z35="",AND(F35="",G35=""),AND(K35="",L35=""),AND(P35="",Q35="",R35="")),"",1)</f>
        <v/>
      </c>
      <c r="AE35" s="15" t="str">
        <f t="shared" ref="AE35:AE52" si="4">IF(AND(W35="",AA35="",H35="",M35="",S35=""),"",1)</f>
        <v/>
      </c>
      <c r="AF35" s="16" t="str">
        <f t="shared" ref="AF35:AF52" si="5">IF(AND(X35="",AB35="",I35="",N35="",T35=""),"",1)</f>
        <v/>
      </c>
      <c r="AG35" s="16"/>
      <c r="AH35" s="4"/>
      <c r="AI35" s="215"/>
      <c r="AJ35" s="216"/>
      <c r="AK35" s="216"/>
      <c r="AL35" s="216"/>
      <c r="AM35" s="217"/>
    </row>
    <row r="36" spans="1:39" ht="12.75" x14ac:dyDescent="0.2">
      <c r="A36" s="2">
        <v>34</v>
      </c>
      <c r="B36" s="230"/>
      <c r="C36" s="230"/>
      <c r="D36" s="35"/>
      <c r="E36" s="223"/>
      <c r="F36" s="168"/>
      <c r="G36" s="169"/>
      <c r="H36" s="169"/>
      <c r="I36" s="169"/>
      <c r="J36" s="170"/>
      <c r="K36" s="180"/>
      <c r="L36" s="181"/>
      <c r="M36" s="181"/>
      <c r="N36" s="181"/>
      <c r="O36" s="182"/>
      <c r="P36" s="192"/>
      <c r="Q36" s="193"/>
      <c r="R36" s="193"/>
      <c r="S36" s="193"/>
      <c r="T36" s="193"/>
      <c r="U36" s="194"/>
      <c r="V36" s="155"/>
      <c r="W36" s="156"/>
      <c r="X36" s="156"/>
      <c r="Y36" s="157"/>
      <c r="Z36" s="143"/>
      <c r="AA36" s="144"/>
      <c r="AB36" s="144"/>
      <c r="AC36" s="145"/>
      <c r="AD36" s="238" t="str">
        <f t="shared" si="3"/>
        <v/>
      </c>
      <c r="AE36" s="15" t="str">
        <f t="shared" si="4"/>
        <v/>
      </c>
      <c r="AF36" s="16" t="str">
        <f t="shared" si="5"/>
        <v/>
      </c>
      <c r="AG36" s="16"/>
      <c r="AH36" s="4"/>
      <c r="AI36" s="215"/>
      <c r="AJ36" s="216"/>
      <c r="AK36" s="216"/>
      <c r="AL36" s="216"/>
      <c r="AM36" s="217"/>
    </row>
    <row r="37" spans="1:39" ht="12.75" x14ac:dyDescent="0.2">
      <c r="A37" s="2">
        <v>35</v>
      </c>
      <c r="B37" s="230"/>
      <c r="C37" s="230"/>
      <c r="D37" s="35"/>
      <c r="E37" s="223"/>
      <c r="F37" s="168"/>
      <c r="G37" s="169"/>
      <c r="H37" s="169"/>
      <c r="I37" s="169"/>
      <c r="J37" s="170"/>
      <c r="K37" s="180"/>
      <c r="L37" s="181"/>
      <c r="M37" s="181"/>
      <c r="N37" s="181"/>
      <c r="O37" s="182"/>
      <c r="P37" s="192"/>
      <c r="Q37" s="193"/>
      <c r="R37" s="193"/>
      <c r="S37" s="193"/>
      <c r="T37" s="193"/>
      <c r="U37" s="194"/>
      <c r="V37" s="155"/>
      <c r="W37" s="156"/>
      <c r="X37" s="156"/>
      <c r="Y37" s="157"/>
      <c r="Z37" s="143"/>
      <c r="AA37" s="144"/>
      <c r="AB37" s="144"/>
      <c r="AC37" s="145"/>
      <c r="AD37" s="238" t="str">
        <f t="shared" si="3"/>
        <v/>
      </c>
      <c r="AE37" s="15" t="str">
        <f t="shared" si="4"/>
        <v/>
      </c>
      <c r="AF37" s="16" t="str">
        <f t="shared" si="5"/>
        <v/>
      </c>
      <c r="AG37" s="16"/>
      <c r="AH37" s="4"/>
      <c r="AI37" s="215"/>
      <c r="AJ37" s="216"/>
      <c r="AK37" s="216"/>
      <c r="AL37" s="216"/>
      <c r="AM37" s="217"/>
    </row>
    <row r="38" spans="1:39" ht="12.75" x14ac:dyDescent="0.2">
      <c r="A38" s="2">
        <v>36</v>
      </c>
      <c r="B38" s="230"/>
      <c r="C38" s="230"/>
      <c r="D38" s="35"/>
      <c r="E38" s="223"/>
      <c r="F38" s="168"/>
      <c r="G38" s="169"/>
      <c r="H38" s="169"/>
      <c r="I38" s="169"/>
      <c r="J38" s="170"/>
      <c r="K38" s="180"/>
      <c r="L38" s="181"/>
      <c r="M38" s="181"/>
      <c r="N38" s="181"/>
      <c r="O38" s="182"/>
      <c r="P38" s="192"/>
      <c r="Q38" s="193"/>
      <c r="R38" s="193"/>
      <c r="S38" s="193"/>
      <c r="T38" s="193"/>
      <c r="U38" s="194"/>
      <c r="V38" s="155"/>
      <c r="W38" s="156"/>
      <c r="X38" s="156"/>
      <c r="Y38" s="157"/>
      <c r="Z38" s="143"/>
      <c r="AA38" s="144"/>
      <c r="AB38" s="144"/>
      <c r="AC38" s="145"/>
      <c r="AD38" s="238" t="str">
        <f t="shared" si="3"/>
        <v/>
      </c>
      <c r="AE38" s="15" t="str">
        <f t="shared" si="4"/>
        <v/>
      </c>
      <c r="AF38" s="16" t="str">
        <f t="shared" si="5"/>
        <v/>
      </c>
      <c r="AG38" s="16"/>
      <c r="AH38" s="4"/>
      <c r="AI38" s="215"/>
      <c r="AJ38" s="216"/>
      <c r="AK38" s="216"/>
      <c r="AL38" s="216"/>
      <c r="AM38" s="217"/>
    </row>
    <row r="39" spans="1:39" ht="12.75" x14ac:dyDescent="0.2">
      <c r="A39" s="2">
        <v>37</v>
      </c>
      <c r="B39" s="230"/>
      <c r="C39" s="230"/>
      <c r="D39" s="35"/>
      <c r="E39" s="223"/>
      <c r="F39" s="168"/>
      <c r="G39" s="169"/>
      <c r="H39" s="169"/>
      <c r="I39" s="169"/>
      <c r="J39" s="170"/>
      <c r="K39" s="180"/>
      <c r="L39" s="181"/>
      <c r="M39" s="181"/>
      <c r="N39" s="181"/>
      <c r="O39" s="182"/>
      <c r="P39" s="192"/>
      <c r="Q39" s="193"/>
      <c r="R39" s="193"/>
      <c r="S39" s="193"/>
      <c r="T39" s="193"/>
      <c r="U39" s="194"/>
      <c r="V39" s="155"/>
      <c r="W39" s="156"/>
      <c r="X39" s="156"/>
      <c r="Y39" s="157"/>
      <c r="Z39" s="143"/>
      <c r="AA39" s="144"/>
      <c r="AB39" s="144"/>
      <c r="AC39" s="145"/>
      <c r="AD39" s="238" t="str">
        <f t="shared" si="3"/>
        <v/>
      </c>
      <c r="AE39" s="15" t="str">
        <f t="shared" si="4"/>
        <v/>
      </c>
      <c r="AF39" s="16" t="str">
        <f t="shared" si="5"/>
        <v/>
      </c>
      <c r="AG39" s="16"/>
      <c r="AH39" s="4"/>
      <c r="AI39" s="215"/>
      <c r="AJ39" s="216"/>
      <c r="AK39" s="216"/>
      <c r="AL39" s="216"/>
      <c r="AM39" s="217"/>
    </row>
    <row r="40" spans="1:39" ht="12.75" x14ac:dyDescent="0.2">
      <c r="A40" s="2">
        <v>38</v>
      </c>
      <c r="B40" s="230"/>
      <c r="C40" s="230"/>
      <c r="D40" s="35"/>
      <c r="E40" s="223"/>
      <c r="F40" s="168"/>
      <c r="G40" s="169"/>
      <c r="H40" s="169"/>
      <c r="I40" s="169"/>
      <c r="J40" s="170"/>
      <c r="K40" s="180"/>
      <c r="L40" s="181"/>
      <c r="M40" s="181"/>
      <c r="N40" s="181"/>
      <c r="O40" s="182"/>
      <c r="P40" s="192"/>
      <c r="Q40" s="193"/>
      <c r="R40" s="193"/>
      <c r="S40" s="193"/>
      <c r="T40" s="193"/>
      <c r="U40" s="194"/>
      <c r="V40" s="155"/>
      <c r="W40" s="156"/>
      <c r="X40" s="156"/>
      <c r="Y40" s="157"/>
      <c r="Z40" s="143"/>
      <c r="AA40" s="144"/>
      <c r="AB40" s="144"/>
      <c r="AC40" s="145"/>
      <c r="AD40" s="238" t="str">
        <f t="shared" si="3"/>
        <v/>
      </c>
      <c r="AE40" s="15" t="str">
        <f t="shared" si="4"/>
        <v/>
      </c>
      <c r="AF40" s="16" t="str">
        <f t="shared" si="5"/>
        <v/>
      </c>
      <c r="AG40" s="16"/>
      <c r="AH40" s="4"/>
      <c r="AI40" s="215"/>
      <c r="AJ40" s="216"/>
      <c r="AK40" s="216"/>
      <c r="AL40" s="216"/>
      <c r="AM40" s="217"/>
    </row>
    <row r="41" spans="1:39" ht="12.75" x14ac:dyDescent="0.2">
      <c r="A41" s="2">
        <v>39</v>
      </c>
      <c r="B41" s="230"/>
      <c r="C41" s="230"/>
      <c r="D41" s="35"/>
      <c r="E41" s="223"/>
      <c r="F41" s="168"/>
      <c r="G41" s="169"/>
      <c r="H41" s="169"/>
      <c r="I41" s="169"/>
      <c r="J41" s="170"/>
      <c r="K41" s="180"/>
      <c r="L41" s="181"/>
      <c r="M41" s="181"/>
      <c r="N41" s="181"/>
      <c r="O41" s="182"/>
      <c r="P41" s="192"/>
      <c r="Q41" s="193"/>
      <c r="R41" s="193"/>
      <c r="S41" s="193"/>
      <c r="T41" s="193"/>
      <c r="U41" s="194"/>
      <c r="V41" s="155"/>
      <c r="W41" s="156"/>
      <c r="X41" s="156"/>
      <c r="Y41" s="157"/>
      <c r="Z41" s="143"/>
      <c r="AA41" s="144"/>
      <c r="AB41" s="144"/>
      <c r="AC41" s="145"/>
      <c r="AD41" s="238" t="str">
        <f t="shared" si="3"/>
        <v/>
      </c>
      <c r="AE41" s="15" t="str">
        <f t="shared" si="4"/>
        <v/>
      </c>
      <c r="AF41" s="16" t="str">
        <f t="shared" si="5"/>
        <v/>
      </c>
      <c r="AG41" s="16"/>
      <c r="AH41" s="4"/>
      <c r="AI41" s="215"/>
      <c r="AJ41" s="216"/>
      <c r="AK41" s="216"/>
      <c r="AL41" s="216"/>
      <c r="AM41" s="217"/>
    </row>
    <row r="42" spans="1:39" ht="12.75" x14ac:dyDescent="0.2">
      <c r="A42" s="2">
        <v>40</v>
      </c>
      <c r="B42" s="230"/>
      <c r="C42" s="230"/>
      <c r="D42" s="35"/>
      <c r="E42" s="223"/>
      <c r="F42" s="168"/>
      <c r="G42" s="169"/>
      <c r="H42" s="169"/>
      <c r="I42" s="169"/>
      <c r="J42" s="170"/>
      <c r="K42" s="180"/>
      <c r="L42" s="181"/>
      <c r="M42" s="181"/>
      <c r="N42" s="181"/>
      <c r="O42" s="182"/>
      <c r="P42" s="192"/>
      <c r="Q42" s="193"/>
      <c r="R42" s="193"/>
      <c r="S42" s="193"/>
      <c r="T42" s="193"/>
      <c r="U42" s="194"/>
      <c r="V42" s="155"/>
      <c r="W42" s="156"/>
      <c r="X42" s="156"/>
      <c r="Y42" s="157"/>
      <c r="Z42" s="143"/>
      <c r="AA42" s="144"/>
      <c r="AB42" s="144"/>
      <c r="AC42" s="145"/>
      <c r="AD42" s="238" t="str">
        <f t="shared" si="3"/>
        <v/>
      </c>
      <c r="AE42" s="15" t="str">
        <f t="shared" si="4"/>
        <v/>
      </c>
      <c r="AF42" s="16" t="str">
        <f t="shared" si="5"/>
        <v/>
      </c>
      <c r="AG42" s="16"/>
      <c r="AH42" s="4"/>
      <c r="AI42" s="215"/>
      <c r="AJ42" s="216"/>
      <c r="AK42" s="216"/>
      <c r="AL42" s="216"/>
      <c r="AM42" s="217"/>
    </row>
    <row r="43" spans="1:39" ht="12.75" x14ac:dyDescent="0.2">
      <c r="A43" s="2">
        <v>41</v>
      </c>
      <c r="B43" s="230"/>
      <c r="C43" s="230"/>
      <c r="D43" s="35"/>
      <c r="E43" s="223"/>
      <c r="F43" s="168"/>
      <c r="G43" s="169"/>
      <c r="H43" s="169"/>
      <c r="I43" s="169"/>
      <c r="J43" s="170"/>
      <c r="K43" s="180"/>
      <c r="L43" s="181"/>
      <c r="M43" s="181"/>
      <c r="N43" s="181"/>
      <c r="O43" s="182"/>
      <c r="P43" s="192"/>
      <c r="Q43" s="193"/>
      <c r="R43" s="193"/>
      <c r="S43" s="193"/>
      <c r="T43" s="193"/>
      <c r="U43" s="194"/>
      <c r="V43" s="155"/>
      <c r="W43" s="156"/>
      <c r="X43" s="156"/>
      <c r="Y43" s="157"/>
      <c r="Z43" s="143"/>
      <c r="AA43" s="144"/>
      <c r="AB43" s="144"/>
      <c r="AC43" s="145"/>
      <c r="AD43" s="238" t="str">
        <f t="shared" si="3"/>
        <v/>
      </c>
      <c r="AE43" s="15" t="str">
        <f t="shared" si="4"/>
        <v/>
      </c>
      <c r="AF43" s="16" t="str">
        <f t="shared" si="5"/>
        <v/>
      </c>
      <c r="AG43" s="16"/>
      <c r="AH43" s="4"/>
      <c r="AI43" s="215"/>
      <c r="AJ43" s="216"/>
      <c r="AK43" s="216"/>
      <c r="AL43" s="216"/>
      <c r="AM43" s="217"/>
    </row>
    <row r="44" spans="1:39" ht="12.75" x14ac:dyDescent="0.2">
      <c r="A44" s="2">
        <v>42</v>
      </c>
      <c r="B44" s="230"/>
      <c r="C44" s="230"/>
      <c r="D44" s="35"/>
      <c r="E44" s="223"/>
      <c r="F44" s="168"/>
      <c r="G44" s="169"/>
      <c r="H44" s="169"/>
      <c r="I44" s="169"/>
      <c r="J44" s="170"/>
      <c r="K44" s="180"/>
      <c r="L44" s="181"/>
      <c r="M44" s="181"/>
      <c r="N44" s="181"/>
      <c r="O44" s="182"/>
      <c r="P44" s="192"/>
      <c r="Q44" s="193"/>
      <c r="R44" s="193"/>
      <c r="S44" s="193"/>
      <c r="T44" s="193"/>
      <c r="U44" s="194"/>
      <c r="V44" s="155"/>
      <c r="W44" s="156"/>
      <c r="X44" s="156"/>
      <c r="Y44" s="157"/>
      <c r="Z44" s="143"/>
      <c r="AA44" s="144"/>
      <c r="AB44" s="144"/>
      <c r="AC44" s="145"/>
      <c r="AD44" s="238" t="str">
        <f t="shared" si="3"/>
        <v/>
      </c>
      <c r="AE44" s="15" t="str">
        <f t="shared" si="4"/>
        <v/>
      </c>
      <c r="AF44" s="16" t="str">
        <f t="shared" si="5"/>
        <v/>
      </c>
      <c r="AG44" s="16"/>
      <c r="AH44" s="4"/>
      <c r="AI44" s="215"/>
      <c r="AJ44" s="216"/>
      <c r="AK44" s="216"/>
      <c r="AL44" s="216"/>
      <c r="AM44" s="217"/>
    </row>
    <row r="45" spans="1:39" ht="12.75" x14ac:dyDescent="0.2">
      <c r="A45" s="2">
        <v>43</v>
      </c>
      <c r="B45" s="230"/>
      <c r="C45" s="230"/>
      <c r="D45" s="35"/>
      <c r="E45" s="223"/>
      <c r="F45" s="168"/>
      <c r="G45" s="169"/>
      <c r="H45" s="169"/>
      <c r="I45" s="169"/>
      <c r="J45" s="170"/>
      <c r="K45" s="180"/>
      <c r="L45" s="181"/>
      <c r="M45" s="181"/>
      <c r="N45" s="181"/>
      <c r="O45" s="182"/>
      <c r="P45" s="192"/>
      <c r="Q45" s="193"/>
      <c r="R45" s="193"/>
      <c r="S45" s="193"/>
      <c r="T45" s="193"/>
      <c r="U45" s="194"/>
      <c r="V45" s="155"/>
      <c r="W45" s="156"/>
      <c r="X45" s="156"/>
      <c r="Y45" s="157"/>
      <c r="Z45" s="143"/>
      <c r="AA45" s="144"/>
      <c r="AB45" s="144"/>
      <c r="AC45" s="145"/>
      <c r="AD45" s="238" t="str">
        <f t="shared" si="3"/>
        <v/>
      </c>
      <c r="AE45" s="15" t="str">
        <f t="shared" si="4"/>
        <v/>
      </c>
      <c r="AF45" s="16" t="str">
        <f t="shared" si="5"/>
        <v/>
      </c>
      <c r="AG45" s="16"/>
      <c r="AH45" s="4"/>
      <c r="AI45" s="215"/>
      <c r="AJ45" s="216"/>
      <c r="AK45" s="216"/>
      <c r="AL45" s="216"/>
      <c r="AM45" s="217"/>
    </row>
    <row r="46" spans="1:39" ht="12.75" x14ac:dyDescent="0.2">
      <c r="A46" s="2">
        <v>44</v>
      </c>
      <c r="B46" s="230"/>
      <c r="C46" s="230"/>
      <c r="D46" s="35"/>
      <c r="E46" s="223"/>
      <c r="F46" s="168"/>
      <c r="G46" s="169"/>
      <c r="H46" s="169"/>
      <c r="I46" s="169"/>
      <c r="J46" s="170"/>
      <c r="K46" s="180"/>
      <c r="L46" s="181"/>
      <c r="M46" s="181"/>
      <c r="N46" s="181"/>
      <c r="O46" s="182"/>
      <c r="P46" s="192"/>
      <c r="Q46" s="193"/>
      <c r="R46" s="193"/>
      <c r="S46" s="193"/>
      <c r="T46" s="193"/>
      <c r="U46" s="194"/>
      <c r="V46" s="155"/>
      <c r="W46" s="156"/>
      <c r="X46" s="156"/>
      <c r="Y46" s="157"/>
      <c r="Z46" s="143"/>
      <c r="AA46" s="144"/>
      <c r="AB46" s="144"/>
      <c r="AC46" s="145"/>
      <c r="AD46" s="238" t="str">
        <f t="shared" si="3"/>
        <v/>
      </c>
      <c r="AE46" s="15" t="str">
        <f t="shared" si="4"/>
        <v/>
      </c>
      <c r="AF46" s="16" t="str">
        <f t="shared" si="5"/>
        <v/>
      </c>
      <c r="AG46" s="16"/>
      <c r="AH46" s="4"/>
      <c r="AI46" s="215"/>
      <c r="AJ46" s="216"/>
      <c r="AK46" s="216"/>
      <c r="AL46" s="216"/>
      <c r="AM46" s="217"/>
    </row>
    <row r="47" spans="1:39" ht="12.75" x14ac:dyDescent="0.2">
      <c r="A47" s="2">
        <v>45</v>
      </c>
      <c r="B47" s="230"/>
      <c r="C47" s="230"/>
      <c r="D47" s="35"/>
      <c r="E47" s="223"/>
      <c r="F47" s="168"/>
      <c r="G47" s="169"/>
      <c r="H47" s="169"/>
      <c r="I47" s="169"/>
      <c r="J47" s="170"/>
      <c r="K47" s="180"/>
      <c r="L47" s="181"/>
      <c r="M47" s="181"/>
      <c r="N47" s="181"/>
      <c r="O47" s="182"/>
      <c r="P47" s="192"/>
      <c r="Q47" s="193"/>
      <c r="R47" s="193"/>
      <c r="S47" s="193"/>
      <c r="T47" s="193"/>
      <c r="U47" s="194"/>
      <c r="V47" s="155"/>
      <c r="W47" s="156"/>
      <c r="X47" s="156"/>
      <c r="Y47" s="157"/>
      <c r="Z47" s="143"/>
      <c r="AA47" s="144"/>
      <c r="AB47" s="144"/>
      <c r="AC47" s="145"/>
      <c r="AD47" s="238" t="str">
        <f t="shared" si="3"/>
        <v/>
      </c>
      <c r="AE47" s="15" t="str">
        <f t="shared" si="4"/>
        <v/>
      </c>
      <c r="AF47" s="16" t="str">
        <f t="shared" si="5"/>
        <v/>
      </c>
      <c r="AG47" s="16"/>
      <c r="AH47" s="4"/>
      <c r="AI47" s="215"/>
      <c r="AJ47" s="216"/>
      <c r="AK47" s="216"/>
      <c r="AL47" s="216"/>
      <c r="AM47" s="217"/>
    </row>
    <row r="48" spans="1:39" ht="12.75" x14ac:dyDescent="0.2">
      <c r="A48" s="2">
        <v>46</v>
      </c>
      <c r="B48" s="230"/>
      <c r="C48" s="230"/>
      <c r="D48" s="35"/>
      <c r="E48" s="223"/>
      <c r="F48" s="168"/>
      <c r="G48" s="169"/>
      <c r="H48" s="169"/>
      <c r="I48" s="169"/>
      <c r="J48" s="170"/>
      <c r="K48" s="180"/>
      <c r="L48" s="181"/>
      <c r="M48" s="181"/>
      <c r="N48" s="181"/>
      <c r="O48" s="182"/>
      <c r="P48" s="192"/>
      <c r="Q48" s="193"/>
      <c r="R48" s="193"/>
      <c r="S48" s="193"/>
      <c r="T48" s="193"/>
      <c r="U48" s="194"/>
      <c r="V48" s="155"/>
      <c r="W48" s="156"/>
      <c r="X48" s="156"/>
      <c r="Y48" s="157"/>
      <c r="Z48" s="143"/>
      <c r="AA48" s="144"/>
      <c r="AB48" s="144"/>
      <c r="AC48" s="145"/>
      <c r="AD48" s="238" t="str">
        <f t="shared" si="3"/>
        <v/>
      </c>
      <c r="AE48" s="15" t="str">
        <f t="shared" si="4"/>
        <v/>
      </c>
      <c r="AF48" s="16" t="str">
        <f t="shared" si="5"/>
        <v/>
      </c>
      <c r="AG48" s="16"/>
      <c r="AH48" s="4"/>
      <c r="AI48" s="215"/>
      <c r="AJ48" s="216"/>
      <c r="AK48" s="216"/>
      <c r="AL48" s="216"/>
      <c r="AM48" s="217"/>
    </row>
    <row r="49" spans="1:39" ht="12.75" x14ac:dyDescent="0.2">
      <c r="A49" s="2">
        <v>47</v>
      </c>
      <c r="B49" s="230"/>
      <c r="C49" s="230"/>
      <c r="D49" s="35"/>
      <c r="E49" s="223"/>
      <c r="F49" s="168"/>
      <c r="G49" s="169"/>
      <c r="H49" s="169"/>
      <c r="I49" s="169"/>
      <c r="J49" s="170"/>
      <c r="K49" s="180"/>
      <c r="L49" s="181"/>
      <c r="M49" s="181"/>
      <c r="N49" s="181"/>
      <c r="O49" s="182"/>
      <c r="P49" s="192"/>
      <c r="Q49" s="193"/>
      <c r="R49" s="193"/>
      <c r="S49" s="193"/>
      <c r="T49" s="193"/>
      <c r="U49" s="194"/>
      <c r="V49" s="155"/>
      <c r="W49" s="156"/>
      <c r="X49" s="156"/>
      <c r="Y49" s="157"/>
      <c r="Z49" s="143"/>
      <c r="AA49" s="144"/>
      <c r="AB49" s="144"/>
      <c r="AC49" s="145"/>
      <c r="AD49" s="238" t="str">
        <f t="shared" si="3"/>
        <v/>
      </c>
      <c r="AE49" s="15" t="str">
        <f t="shared" si="4"/>
        <v/>
      </c>
      <c r="AF49" s="16" t="str">
        <f t="shared" si="5"/>
        <v/>
      </c>
      <c r="AG49" s="16"/>
      <c r="AH49" s="4"/>
      <c r="AI49" s="215"/>
      <c r="AJ49" s="216"/>
      <c r="AK49" s="216"/>
      <c r="AL49" s="216"/>
      <c r="AM49" s="217"/>
    </row>
    <row r="50" spans="1:39" ht="12.75" x14ac:dyDescent="0.2">
      <c r="A50" s="2">
        <v>48</v>
      </c>
      <c r="B50" s="230"/>
      <c r="C50" s="230"/>
      <c r="D50" s="35"/>
      <c r="E50" s="223"/>
      <c r="F50" s="168"/>
      <c r="G50" s="169"/>
      <c r="H50" s="169"/>
      <c r="I50" s="169"/>
      <c r="J50" s="170"/>
      <c r="K50" s="180"/>
      <c r="L50" s="181"/>
      <c r="M50" s="181"/>
      <c r="N50" s="181"/>
      <c r="O50" s="182"/>
      <c r="P50" s="192"/>
      <c r="Q50" s="193"/>
      <c r="R50" s="193"/>
      <c r="S50" s="193"/>
      <c r="T50" s="193"/>
      <c r="U50" s="194"/>
      <c r="V50" s="155"/>
      <c r="W50" s="156"/>
      <c r="X50" s="156"/>
      <c r="Y50" s="157"/>
      <c r="Z50" s="143"/>
      <c r="AA50" s="144"/>
      <c r="AB50" s="144"/>
      <c r="AC50" s="145"/>
      <c r="AD50" s="238" t="str">
        <f t="shared" si="3"/>
        <v/>
      </c>
      <c r="AE50" s="15" t="str">
        <f t="shared" si="4"/>
        <v/>
      </c>
      <c r="AF50" s="16" t="str">
        <f t="shared" si="5"/>
        <v/>
      </c>
      <c r="AG50" s="16"/>
      <c r="AH50" s="4"/>
      <c r="AI50" s="215"/>
      <c r="AJ50" s="216"/>
      <c r="AK50" s="216"/>
      <c r="AL50" s="216"/>
      <c r="AM50" s="217"/>
    </row>
    <row r="51" spans="1:39" ht="12.75" x14ac:dyDescent="0.2">
      <c r="A51" s="2">
        <v>49</v>
      </c>
      <c r="B51" s="230"/>
      <c r="C51" s="230"/>
      <c r="D51" s="35"/>
      <c r="E51" s="223"/>
      <c r="F51" s="168"/>
      <c r="G51" s="169"/>
      <c r="H51" s="169"/>
      <c r="I51" s="169"/>
      <c r="J51" s="170"/>
      <c r="K51" s="180"/>
      <c r="L51" s="181"/>
      <c r="M51" s="181"/>
      <c r="N51" s="181"/>
      <c r="O51" s="182"/>
      <c r="P51" s="192"/>
      <c r="Q51" s="193"/>
      <c r="R51" s="193"/>
      <c r="S51" s="193"/>
      <c r="T51" s="193"/>
      <c r="U51" s="194"/>
      <c r="V51" s="155"/>
      <c r="W51" s="156"/>
      <c r="X51" s="156"/>
      <c r="Y51" s="157"/>
      <c r="Z51" s="143"/>
      <c r="AA51" s="144"/>
      <c r="AB51" s="144"/>
      <c r="AC51" s="145"/>
      <c r="AD51" s="238" t="str">
        <f t="shared" si="3"/>
        <v/>
      </c>
      <c r="AE51" s="15" t="str">
        <f t="shared" si="4"/>
        <v/>
      </c>
      <c r="AF51" s="16" t="str">
        <f t="shared" si="5"/>
        <v/>
      </c>
      <c r="AG51" s="16"/>
      <c r="AH51" s="4"/>
      <c r="AI51" s="215"/>
      <c r="AJ51" s="216"/>
      <c r="AK51" s="216"/>
      <c r="AL51" s="216"/>
      <c r="AM51" s="217"/>
    </row>
    <row r="52" spans="1:39" ht="13.5" thickBot="1" x14ac:dyDescent="0.25">
      <c r="A52" s="231">
        <v>50</v>
      </c>
      <c r="B52" s="232"/>
      <c r="C52" s="232"/>
      <c r="D52" s="233"/>
      <c r="E52" s="224"/>
      <c r="F52" s="171"/>
      <c r="G52" s="172"/>
      <c r="H52" s="172"/>
      <c r="I52" s="172"/>
      <c r="J52" s="173"/>
      <c r="K52" s="183"/>
      <c r="L52" s="184"/>
      <c r="M52" s="184"/>
      <c r="N52" s="184"/>
      <c r="O52" s="185"/>
      <c r="P52" s="195"/>
      <c r="Q52" s="196"/>
      <c r="R52" s="196"/>
      <c r="S52" s="196"/>
      <c r="T52" s="196"/>
      <c r="U52" s="197"/>
      <c r="V52" s="158"/>
      <c r="W52" s="159"/>
      <c r="X52" s="159"/>
      <c r="Y52" s="160"/>
      <c r="Z52" s="146"/>
      <c r="AA52" s="147"/>
      <c r="AB52" s="147"/>
      <c r="AC52" s="148"/>
      <c r="AD52" s="239" t="str">
        <f t="shared" si="3"/>
        <v/>
      </c>
      <c r="AE52" s="18" t="str">
        <f t="shared" si="4"/>
        <v/>
      </c>
      <c r="AF52" s="19" t="str">
        <f t="shared" si="5"/>
        <v/>
      </c>
      <c r="AG52" s="19"/>
      <c r="AH52" s="17"/>
      <c r="AI52" s="218"/>
      <c r="AJ52" s="219"/>
      <c r="AK52" s="219"/>
      <c r="AL52" s="219"/>
      <c r="AM52" s="220"/>
    </row>
    <row r="53" spans="1:39" ht="13.5" thickBot="1" x14ac:dyDescent="0.25">
      <c r="A53" s="91" t="s">
        <v>2</v>
      </c>
      <c r="B53" s="90" t="s">
        <v>87</v>
      </c>
      <c r="C53" s="93">
        <f>COUNTA(B3:B52)</f>
        <v>0</v>
      </c>
      <c r="D53" s="92"/>
      <c r="E53" s="88">
        <f t="shared" ref="E53:U53" si="6">COUNTA(E3:E52)</f>
        <v>0</v>
      </c>
      <c r="F53" s="89">
        <f>COUNTA(F3:F52)</f>
        <v>0</v>
      </c>
      <c r="G53" s="86">
        <f>COUNTA(G3:G52)</f>
        <v>0</v>
      </c>
      <c r="H53" s="86">
        <f>COUNTA(H3:H52)</f>
        <v>0</v>
      </c>
      <c r="I53" s="86">
        <f>COUNTA(I3:I52)</f>
        <v>0</v>
      </c>
      <c r="J53" s="87">
        <f>COUNTA(J3:J52)</f>
        <v>0</v>
      </c>
      <c r="K53" s="89">
        <f t="shared" si="6"/>
        <v>0</v>
      </c>
      <c r="L53" s="86">
        <f t="shared" si="6"/>
        <v>0</v>
      </c>
      <c r="M53" s="86">
        <f t="shared" si="6"/>
        <v>0</v>
      </c>
      <c r="N53" s="86">
        <f t="shared" si="6"/>
        <v>0</v>
      </c>
      <c r="O53" s="87">
        <f t="shared" si="6"/>
        <v>0</v>
      </c>
      <c r="P53" s="89">
        <f t="shared" si="6"/>
        <v>0</v>
      </c>
      <c r="Q53" s="86">
        <f t="shared" si="6"/>
        <v>0</v>
      </c>
      <c r="R53" s="86">
        <f t="shared" si="6"/>
        <v>0</v>
      </c>
      <c r="S53" s="86">
        <f t="shared" si="6"/>
        <v>0</v>
      </c>
      <c r="T53" s="86">
        <f t="shared" si="6"/>
        <v>0</v>
      </c>
      <c r="U53" s="87">
        <f t="shared" si="6"/>
        <v>0</v>
      </c>
      <c r="V53" s="89">
        <f t="shared" ref="V53:AC53" si="7">COUNTA(V3:V52)</f>
        <v>0</v>
      </c>
      <c r="W53" s="86">
        <f t="shared" si="7"/>
        <v>0</v>
      </c>
      <c r="X53" s="86">
        <f t="shared" si="7"/>
        <v>0</v>
      </c>
      <c r="Y53" s="87">
        <f t="shared" si="7"/>
        <v>0</v>
      </c>
      <c r="Z53" s="89">
        <f t="shared" si="7"/>
        <v>0</v>
      </c>
      <c r="AA53" s="86">
        <f t="shared" si="7"/>
        <v>0</v>
      </c>
      <c r="AB53" s="86">
        <f t="shared" si="7"/>
        <v>0</v>
      </c>
      <c r="AC53" s="87">
        <f t="shared" si="7"/>
        <v>0</v>
      </c>
      <c r="AD53" s="88">
        <f>SUM(AD3:AD52)</f>
        <v>0</v>
      </c>
      <c r="AE53" s="89">
        <f>SUM(AE3:AE52)</f>
        <v>0</v>
      </c>
      <c r="AF53" s="86">
        <f>SUM(AF3:AF52)</f>
        <v>0</v>
      </c>
      <c r="AG53" s="86">
        <f>COUNTA(AG3:AG52)</f>
        <v>0</v>
      </c>
      <c r="AH53" s="87">
        <f>COUNTA(AH3:AH52)</f>
        <v>0</v>
      </c>
      <c r="AI53" s="133">
        <f ca="1">COUNTA(INDIRECT("AI3:AI"&amp;ROW()-1))</f>
        <v>0</v>
      </c>
      <c r="AJ53" s="134">
        <f ca="1">COUNTA(INDIRECT("AJ3:AJ"&amp;ROW()-1))</f>
        <v>0</v>
      </c>
      <c r="AK53" s="135">
        <f ca="1">COUNTA(INDIRECT("AK3:AK"&amp;ROW()-1))</f>
        <v>0</v>
      </c>
      <c r="AL53" s="135">
        <f ca="1">COUNTA(INDIRECT("AL3:AL"&amp;ROW()-1))</f>
        <v>0</v>
      </c>
      <c r="AM53" s="136">
        <f ca="1">COUNTA(INDIRECT("AM3:AM"&amp;ROW()-1))</f>
        <v>0</v>
      </c>
    </row>
  </sheetData>
  <conditionalFormatting sqref="F3:J52">
    <cfRule type="expression" dxfId="12" priority="16">
      <formula>COUNTA($F3:$J3)&gt;1</formula>
    </cfRule>
  </conditionalFormatting>
  <conditionalFormatting sqref="F3:AM52">
    <cfRule type="expression" dxfId="11" priority="2">
      <formula>NOT(ISBLANK($E3))</formula>
    </cfRule>
  </conditionalFormatting>
  <conditionalFormatting sqref="K3:O52 V3:Y52">
    <cfRule type="expression" dxfId="10" priority="6">
      <formula>COUNTA($K3:$O3)&gt;1</formula>
    </cfRule>
  </conditionalFormatting>
  <conditionalFormatting sqref="P3:AC52">
    <cfRule type="expression" dxfId="9" priority="5">
      <formula>COUNTA($P3:$U3)&gt;1</formula>
    </cfRule>
  </conditionalFormatting>
  <conditionalFormatting sqref="V3:Y52">
    <cfRule type="expression" dxfId="8" priority="22">
      <formula>COUNTA($V3:$Y3)&gt;1</formula>
    </cfRule>
  </conditionalFormatting>
  <conditionalFormatting sqref="Z3:AC52">
    <cfRule type="expression" dxfId="7" priority="13">
      <formula>COUNTA($Z3:$AC3)&gt;1</formula>
    </cfRule>
  </conditionalFormatting>
  <conditionalFormatting sqref="AI3:AM52">
    <cfRule type="expression" dxfId="6" priority="1">
      <formula>COUNTA($Z3:$AC3)&gt;1</formula>
    </cfRule>
  </conditionalFormatting>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C35"/>
  <sheetViews>
    <sheetView zoomScaleNormal="100" workbookViewId="0"/>
  </sheetViews>
  <sheetFormatPr defaultRowHeight="12.75" x14ac:dyDescent="0.2"/>
  <cols>
    <col min="1" max="1" width="13.28515625" style="3" bestFit="1" customWidth="1"/>
    <col min="2" max="2" width="66.85546875" style="3" bestFit="1" customWidth="1"/>
    <col min="3" max="3" width="4.85546875" style="3" bestFit="1" customWidth="1"/>
    <col min="4" max="16384" width="9.140625" style="3"/>
  </cols>
  <sheetData>
    <row r="1" spans="1:3" ht="18.75" x14ac:dyDescent="0.2">
      <c r="A1" s="41" t="s">
        <v>88</v>
      </c>
      <c r="B1" s="41" t="s">
        <v>89</v>
      </c>
      <c r="C1" s="41"/>
    </row>
    <row r="2" spans="1:3" ht="21" x14ac:dyDescent="0.2">
      <c r="A2" s="40"/>
      <c r="B2" s="40"/>
      <c r="C2" s="40"/>
    </row>
    <row r="3" spans="1:3" ht="25.5" x14ac:dyDescent="0.2">
      <c r="A3" s="36" t="s">
        <v>0</v>
      </c>
      <c r="B3" s="42" t="s">
        <v>1</v>
      </c>
      <c r="C3" s="43" t="s">
        <v>2</v>
      </c>
    </row>
    <row r="4" spans="1:3" x14ac:dyDescent="0.2">
      <c r="A4" s="37">
        <v>1</v>
      </c>
      <c r="B4" s="3" t="s">
        <v>156</v>
      </c>
      <c r="C4" s="3">
        <f>'Grade 12 Worksheet'!C53</f>
        <v>0</v>
      </c>
    </row>
    <row r="5" spans="1:3" x14ac:dyDescent="0.2">
      <c r="A5" s="37">
        <v>2</v>
      </c>
      <c r="B5" s="3" t="s">
        <v>157</v>
      </c>
      <c r="C5" s="3">
        <f>'Grade 12 Worksheet'!E53</f>
        <v>0</v>
      </c>
    </row>
    <row r="6" spans="1:3" x14ac:dyDescent="0.2">
      <c r="A6" s="37">
        <v>3</v>
      </c>
      <c r="B6" s="3" t="s">
        <v>3</v>
      </c>
      <c r="C6" s="3">
        <f>'Grade 12 Worksheet'!F53</f>
        <v>0</v>
      </c>
    </row>
    <row r="7" spans="1:3" x14ac:dyDescent="0.2">
      <c r="A7" s="37">
        <v>4</v>
      </c>
      <c r="B7" s="3" t="s">
        <v>4</v>
      </c>
      <c r="C7" s="3">
        <f>'Grade 12 Worksheet'!G53</f>
        <v>0</v>
      </c>
    </row>
    <row r="8" spans="1:3" x14ac:dyDescent="0.2">
      <c r="A8" s="37">
        <v>5</v>
      </c>
      <c r="B8" s="3" t="s">
        <v>5</v>
      </c>
      <c r="C8" s="3">
        <f>'Grade 12 Worksheet'!H53</f>
        <v>0</v>
      </c>
    </row>
    <row r="9" spans="1:3" x14ac:dyDescent="0.2">
      <c r="A9" s="37">
        <v>6</v>
      </c>
      <c r="B9" s="3" t="s">
        <v>6</v>
      </c>
      <c r="C9" s="3">
        <f>'Grade 12 Worksheet'!I53</f>
        <v>0</v>
      </c>
    </row>
    <row r="10" spans="1:3" x14ac:dyDescent="0.2">
      <c r="A10" s="37">
        <v>7</v>
      </c>
      <c r="B10" s="3" t="s">
        <v>7</v>
      </c>
      <c r="C10" s="3">
        <f>'Grade 12 Worksheet'!K53</f>
        <v>0</v>
      </c>
    </row>
    <row r="11" spans="1:3" x14ac:dyDescent="0.2">
      <c r="A11" s="37">
        <v>8</v>
      </c>
      <c r="B11" s="3" t="s">
        <v>8</v>
      </c>
      <c r="C11" s="3">
        <f>'Grade 12 Worksheet'!L53</f>
        <v>0</v>
      </c>
    </row>
    <row r="12" spans="1:3" x14ac:dyDescent="0.2">
      <c r="A12" s="37">
        <v>9</v>
      </c>
      <c r="B12" s="3" t="s">
        <v>9</v>
      </c>
      <c r="C12" s="3">
        <f>'Grade 12 Worksheet'!M53</f>
        <v>0</v>
      </c>
    </row>
    <row r="13" spans="1:3" x14ac:dyDescent="0.2">
      <c r="A13" s="37">
        <v>10</v>
      </c>
      <c r="B13" s="3" t="s">
        <v>10</v>
      </c>
      <c r="C13" s="3">
        <f>'Grade 12 Worksheet'!N53</f>
        <v>0</v>
      </c>
    </row>
    <row r="14" spans="1:3" x14ac:dyDescent="0.2">
      <c r="A14" s="37">
        <v>11</v>
      </c>
      <c r="B14" s="3" t="s">
        <v>11</v>
      </c>
      <c r="C14" s="3">
        <f>'Grade 12 Worksheet'!P53</f>
        <v>0</v>
      </c>
    </row>
    <row r="15" spans="1:3" x14ac:dyDescent="0.2">
      <c r="A15" s="37">
        <v>12</v>
      </c>
      <c r="B15" s="3" t="s">
        <v>12</v>
      </c>
      <c r="C15" s="3">
        <f>'Grade 12 Worksheet'!Q53</f>
        <v>0</v>
      </c>
    </row>
    <row r="16" spans="1:3" x14ac:dyDescent="0.2">
      <c r="A16" s="37">
        <v>13</v>
      </c>
      <c r="B16" s="3" t="s">
        <v>13</v>
      </c>
      <c r="C16" s="3">
        <f>'Grade 12 Worksheet'!R53</f>
        <v>0</v>
      </c>
    </row>
    <row r="17" spans="1:3" x14ac:dyDescent="0.2">
      <c r="A17" s="37">
        <v>14</v>
      </c>
      <c r="B17" s="3" t="s">
        <v>14</v>
      </c>
      <c r="C17" s="3">
        <f>'Grade 12 Worksheet'!S53</f>
        <v>0</v>
      </c>
    </row>
    <row r="18" spans="1:3" x14ac:dyDescent="0.2">
      <c r="A18" s="37">
        <v>15</v>
      </c>
      <c r="B18" s="3" t="s">
        <v>15</v>
      </c>
      <c r="C18" s="3">
        <f>'Grade 12 Worksheet'!T53</f>
        <v>0</v>
      </c>
    </row>
    <row r="19" spans="1:3" x14ac:dyDescent="0.2">
      <c r="A19" s="37">
        <v>16</v>
      </c>
      <c r="B19" s="98" t="s">
        <v>125</v>
      </c>
      <c r="C19" s="3">
        <f>'Grade 12 Worksheet'!V53</f>
        <v>0</v>
      </c>
    </row>
    <row r="20" spans="1:3" x14ac:dyDescent="0.2">
      <c r="A20" s="37">
        <v>17</v>
      </c>
      <c r="B20" s="98" t="s">
        <v>126</v>
      </c>
      <c r="C20" s="3">
        <f>'Grade 12 Worksheet'!W53</f>
        <v>0</v>
      </c>
    </row>
    <row r="21" spans="1:3" x14ac:dyDescent="0.2">
      <c r="A21" s="37">
        <v>18</v>
      </c>
      <c r="B21" s="98" t="s">
        <v>127</v>
      </c>
      <c r="C21" s="3">
        <f>'Grade 12 Worksheet'!X53</f>
        <v>0</v>
      </c>
    </row>
    <row r="22" spans="1:3" x14ac:dyDescent="0.2">
      <c r="A22" s="37">
        <v>19</v>
      </c>
      <c r="B22" s="3" t="s">
        <v>122</v>
      </c>
      <c r="C22" s="3">
        <f>'Grade 12 Worksheet'!Z53</f>
        <v>0</v>
      </c>
    </row>
    <row r="23" spans="1:3" x14ac:dyDescent="0.2">
      <c r="A23" s="37">
        <v>20</v>
      </c>
      <c r="B23" s="3" t="s">
        <v>123</v>
      </c>
      <c r="C23" s="3">
        <f>'Grade 12 Worksheet'!AA53</f>
        <v>0</v>
      </c>
    </row>
    <row r="24" spans="1:3" x14ac:dyDescent="0.2">
      <c r="A24" s="37">
        <v>21</v>
      </c>
      <c r="B24" s="3" t="s">
        <v>124</v>
      </c>
      <c r="C24" s="3">
        <f>'Grade 12 Worksheet'!AB53</f>
        <v>0</v>
      </c>
    </row>
    <row r="25" spans="1:3" x14ac:dyDescent="0.2">
      <c r="A25" s="37">
        <v>22</v>
      </c>
      <c r="B25" s="98" t="s">
        <v>108</v>
      </c>
      <c r="C25" s="3">
        <f>'Grade 12 Worksheet'!AD53</f>
        <v>0</v>
      </c>
    </row>
    <row r="26" spans="1:3" x14ac:dyDescent="0.2">
      <c r="A26" s="37">
        <v>23</v>
      </c>
      <c r="B26" s="3" t="s">
        <v>16</v>
      </c>
      <c r="C26" s="3">
        <f>'Grade 12 Worksheet'!AE53</f>
        <v>0</v>
      </c>
    </row>
    <row r="27" spans="1:3" x14ac:dyDescent="0.2">
      <c r="A27" s="37">
        <v>24</v>
      </c>
      <c r="B27" s="3" t="s">
        <v>17</v>
      </c>
      <c r="C27" s="3">
        <f>'Grade 12 Worksheet'!AF53</f>
        <v>0</v>
      </c>
    </row>
    <row r="28" spans="1:3" x14ac:dyDescent="0.2">
      <c r="A28" s="37">
        <v>26</v>
      </c>
      <c r="B28" s="3" t="s">
        <v>18</v>
      </c>
      <c r="C28" s="3">
        <f>'Grade 12 Worksheet'!AG53</f>
        <v>0</v>
      </c>
    </row>
    <row r="29" spans="1:3" x14ac:dyDescent="0.2">
      <c r="A29" s="37">
        <v>27</v>
      </c>
      <c r="B29" s="3" t="s">
        <v>19</v>
      </c>
      <c r="C29" s="3">
        <f>'Grade 12 Worksheet'!AH53</f>
        <v>0</v>
      </c>
    </row>
    <row r="30" spans="1:3" ht="25.5" x14ac:dyDescent="0.2">
      <c r="A30" s="127" t="s">
        <v>0</v>
      </c>
      <c r="B30" s="128" t="s">
        <v>136</v>
      </c>
      <c r="C30" s="129" t="s">
        <v>2</v>
      </c>
    </row>
    <row r="31" spans="1:3" x14ac:dyDescent="0.2">
      <c r="A31" s="126">
        <v>31</v>
      </c>
      <c r="B31" s="125" t="s">
        <v>158</v>
      </c>
      <c r="C31" s="125">
        <f ca="1">'Grade 12 Worksheet'!AI53</f>
        <v>0</v>
      </c>
    </row>
    <row r="32" spans="1:3" x14ac:dyDescent="0.2">
      <c r="A32" s="126">
        <v>32</v>
      </c>
      <c r="B32" s="125" t="s">
        <v>138</v>
      </c>
      <c r="C32" s="125">
        <f ca="1">'Grade 12 Worksheet'!AJ53</f>
        <v>0</v>
      </c>
    </row>
    <row r="33" spans="1:3" x14ac:dyDescent="0.2">
      <c r="A33" s="126">
        <v>33</v>
      </c>
      <c r="B33" s="125" t="s">
        <v>139</v>
      </c>
      <c r="C33" s="125">
        <f ca="1">'Grade 12 Worksheet'!AK53</f>
        <v>0</v>
      </c>
    </row>
    <row r="34" spans="1:3" x14ac:dyDescent="0.2">
      <c r="A34" s="126">
        <v>34</v>
      </c>
      <c r="B34" s="125" t="s">
        <v>140</v>
      </c>
      <c r="C34" s="125">
        <f ca="1">'Grade 12 Worksheet'!AL53</f>
        <v>0</v>
      </c>
    </row>
    <row r="35" spans="1:3" x14ac:dyDescent="0.2">
      <c r="A35" s="126">
        <v>35</v>
      </c>
      <c r="B35" s="125" t="s">
        <v>141</v>
      </c>
      <c r="C35" s="125">
        <f ca="1">'Grade 12 Worksheet'!AM53</f>
        <v>0</v>
      </c>
    </row>
  </sheetData>
  <pageMargins left="0.7" right="0.7" top="0.75" bottom="0.75" header="0.3" footer="0.3"/>
  <pageSetup orientation="portrait" horizontalDpi="1200" verticalDpi="12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BCCAE-A4AF-47F5-897D-4903387D4C50}">
  <sheetPr>
    <tabColor rgb="FF00B050"/>
  </sheetPr>
  <dimension ref="A1:AH8"/>
  <sheetViews>
    <sheetView showGridLines="0" zoomScaleNormal="100" workbookViewId="0"/>
  </sheetViews>
  <sheetFormatPr defaultRowHeight="15" x14ac:dyDescent="0.25"/>
  <cols>
    <col min="1" max="1" width="8.5703125" style="3" bestFit="1" customWidth="1"/>
    <col min="2" max="2" width="18.7109375" style="3" bestFit="1" customWidth="1"/>
    <col min="3" max="3" width="9.28515625" style="3" bestFit="1" customWidth="1"/>
    <col min="4" max="4" width="9" bestFit="1" customWidth="1"/>
    <col min="5" max="5" width="9.140625" bestFit="1" customWidth="1"/>
    <col min="6" max="6" width="8.7109375" bestFit="1" customWidth="1"/>
    <col min="7" max="8" width="9.42578125" customWidth="1"/>
    <col min="9" max="9" width="8.7109375" customWidth="1"/>
    <col min="10" max="10" width="8.7109375" bestFit="1" customWidth="1"/>
    <col min="11" max="12" width="9.42578125" bestFit="1" customWidth="1"/>
    <col min="13" max="14" width="8.7109375" bestFit="1" customWidth="1"/>
    <col min="15" max="15" width="9.5703125" bestFit="1" customWidth="1"/>
    <col min="16" max="17" width="9.42578125" bestFit="1" customWidth="1"/>
    <col min="18" max="18" width="8.7109375" bestFit="1" customWidth="1"/>
    <col min="19" max="19" width="9.42578125" bestFit="1" customWidth="1"/>
    <col min="20" max="20" width="9.5703125" bestFit="1" customWidth="1"/>
    <col min="21" max="23" width="9.42578125" bestFit="1" customWidth="1"/>
    <col min="24" max="24" width="8.7109375" bestFit="1" customWidth="1"/>
    <col min="25" max="25" width="7.5703125" bestFit="1" customWidth="1"/>
    <col min="26" max="26" width="9.5703125" bestFit="1" customWidth="1"/>
    <col min="27" max="28" width="9.42578125" bestFit="1" customWidth="1"/>
    <col min="29" max="29" width="8.7109375" bestFit="1" customWidth="1"/>
    <col min="30" max="30" width="13.42578125" style="3" bestFit="1" customWidth="1"/>
    <col min="31" max="31" width="16" bestFit="1" customWidth="1"/>
    <col min="32" max="32" width="16.85546875" bestFit="1" customWidth="1"/>
    <col min="33" max="33" width="16" bestFit="1" customWidth="1"/>
    <col min="34" max="34" width="16.85546875" bestFit="1" customWidth="1"/>
    <col min="35" max="16384" width="9.140625" style="3"/>
  </cols>
  <sheetData>
    <row r="1" spans="1:34" ht="26.25" thickBot="1" x14ac:dyDescent="0.25">
      <c r="A1" s="65"/>
      <c r="B1" s="94" t="s">
        <v>96</v>
      </c>
      <c r="C1" s="95" t="s">
        <v>97</v>
      </c>
      <c r="D1" s="67"/>
      <c r="E1" s="73"/>
      <c r="F1" s="65"/>
      <c r="G1" s="66"/>
      <c r="H1" s="66"/>
      <c r="I1" s="67"/>
      <c r="J1" s="65"/>
      <c r="K1" s="66"/>
      <c r="L1" s="66"/>
      <c r="M1" s="67"/>
      <c r="N1" s="65"/>
      <c r="O1" s="66"/>
      <c r="P1" s="66"/>
      <c r="Q1" s="66"/>
      <c r="R1" s="67"/>
      <c r="S1" s="65"/>
      <c r="T1" s="66"/>
      <c r="U1" s="66"/>
      <c r="V1" s="66"/>
      <c r="W1" s="67"/>
      <c r="X1" s="65"/>
      <c r="Y1" s="66"/>
      <c r="Z1" s="66"/>
      <c r="AA1" s="66"/>
      <c r="AB1" s="66"/>
      <c r="AC1" s="67"/>
      <c r="AD1" s="85" t="s">
        <v>95</v>
      </c>
      <c r="AE1" s="97" t="s">
        <v>105</v>
      </c>
      <c r="AF1" s="84" t="s">
        <v>106</v>
      </c>
      <c r="AG1" s="83" t="s">
        <v>103</v>
      </c>
      <c r="AH1" s="96" t="s">
        <v>104</v>
      </c>
    </row>
    <row r="2" spans="1:34" ht="38.25" x14ac:dyDescent="0.2">
      <c r="A2" s="68" t="s">
        <v>55</v>
      </c>
      <c r="B2" s="61" t="s">
        <v>56</v>
      </c>
      <c r="C2" s="70" t="s">
        <v>94</v>
      </c>
      <c r="D2" s="71" t="s">
        <v>57</v>
      </c>
      <c r="E2" s="74" t="s">
        <v>58</v>
      </c>
      <c r="F2" s="75" t="s">
        <v>59</v>
      </c>
      <c r="G2" s="60" t="s">
        <v>60</v>
      </c>
      <c r="H2" s="60" t="s">
        <v>61</v>
      </c>
      <c r="I2" s="76" t="s">
        <v>62</v>
      </c>
      <c r="J2" s="75" t="s">
        <v>63</v>
      </c>
      <c r="K2" s="60" t="s">
        <v>64</v>
      </c>
      <c r="L2" s="60" t="s">
        <v>65</v>
      </c>
      <c r="M2" s="76" t="s">
        <v>66</v>
      </c>
      <c r="N2" s="77" t="s">
        <v>67</v>
      </c>
      <c r="O2" s="63" t="s">
        <v>68</v>
      </c>
      <c r="P2" s="63" t="s">
        <v>69</v>
      </c>
      <c r="Q2" s="63" t="s">
        <v>70</v>
      </c>
      <c r="R2" s="78" t="s">
        <v>71</v>
      </c>
      <c r="S2" s="75" t="s">
        <v>72</v>
      </c>
      <c r="T2" s="60" t="s">
        <v>73</v>
      </c>
      <c r="U2" s="60" t="s">
        <v>74</v>
      </c>
      <c r="V2" s="60" t="s">
        <v>75</v>
      </c>
      <c r="W2" s="76" t="s">
        <v>76</v>
      </c>
      <c r="X2" s="79" t="s">
        <v>77</v>
      </c>
      <c r="Y2" s="64" t="s">
        <v>78</v>
      </c>
      <c r="Z2" s="64" t="s">
        <v>79</v>
      </c>
      <c r="AA2" s="64" t="s">
        <v>80</v>
      </c>
      <c r="AB2" s="64" t="s">
        <v>81</v>
      </c>
      <c r="AC2" s="80" t="s">
        <v>82</v>
      </c>
      <c r="AD2" s="81" t="s">
        <v>107</v>
      </c>
      <c r="AE2" s="82" t="s">
        <v>83</v>
      </c>
      <c r="AF2" s="62" t="s">
        <v>84</v>
      </c>
      <c r="AG2" s="62" t="s">
        <v>85</v>
      </c>
      <c r="AH2" s="69" t="s">
        <v>86</v>
      </c>
    </row>
    <row r="3" spans="1:34" ht="12.75" x14ac:dyDescent="0.2">
      <c r="A3" s="1">
        <v>1</v>
      </c>
      <c r="B3" s="39" t="s">
        <v>161</v>
      </c>
      <c r="C3" s="39" t="s">
        <v>98</v>
      </c>
      <c r="D3" s="72">
        <v>40179</v>
      </c>
      <c r="E3" s="33" t="s">
        <v>20</v>
      </c>
      <c r="F3" s="29"/>
      <c r="G3" s="21"/>
      <c r="H3" s="21"/>
      <c r="I3" s="22"/>
      <c r="J3" s="23"/>
      <c r="K3" s="24"/>
      <c r="L3" s="24"/>
      <c r="M3" s="25"/>
      <c r="N3" s="26"/>
      <c r="O3" s="27"/>
      <c r="P3" s="27"/>
      <c r="Q3" s="27"/>
      <c r="R3" s="28"/>
      <c r="S3" s="29"/>
      <c r="T3" s="21"/>
      <c r="U3" s="21"/>
      <c r="V3" s="21"/>
      <c r="W3" s="22"/>
      <c r="X3" s="23"/>
      <c r="Y3" s="24"/>
      <c r="Z3" s="24"/>
      <c r="AA3" s="24"/>
      <c r="AB3" s="24"/>
      <c r="AC3" s="25"/>
      <c r="AD3" s="30" t="str">
        <f t="shared" ref="AD3:AD7" si="0">IF(OR(F3="",J3="",AND(N3="",O3=""),AND(S3="",T3=""),AND(X3="",Y3="",Z3="")),"",1)</f>
        <v/>
      </c>
      <c r="AE3" s="31" t="str">
        <f t="shared" ref="AE3:AF7" si="1">IF(AND(G3="",K3="",P3="",U3="",AA3=""),"",1)</f>
        <v/>
      </c>
      <c r="AF3" s="32" t="str">
        <f t="shared" si="1"/>
        <v/>
      </c>
      <c r="AG3" s="32"/>
      <c r="AH3" s="20"/>
    </row>
    <row r="4" spans="1:34" ht="12.75" x14ac:dyDescent="0.2">
      <c r="A4" s="2">
        <v>2</v>
      </c>
      <c r="B4" s="39" t="s">
        <v>162</v>
      </c>
      <c r="C4" s="39" t="s">
        <v>99</v>
      </c>
      <c r="D4" s="72">
        <v>40180</v>
      </c>
      <c r="E4" s="34"/>
      <c r="F4" s="13" t="s">
        <v>20</v>
      </c>
      <c r="G4" s="5"/>
      <c r="H4" s="5"/>
      <c r="I4" s="6"/>
      <c r="J4" s="7" t="s">
        <v>20</v>
      </c>
      <c r="K4" s="8"/>
      <c r="L4" s="8"/>
      <c r="M4" s="9"/>
      <c r="N4" s="10" t="s">
        <v>20</v>
      </c>
      <c r="O4" s="11"/>
      <c r="P4" s="11"/>
      <c r="Q4" s="11"/>
      <c r="R4" s="12"/>
      <c r="S4" s="13" t="s">
        <v>20</v>
      </c>
      <c r="T4" s="5"/>
      <c r="U4" s="5"/>
      <c r="V4" s="5"/>
      <c r="W4" s="6"/>
      <c r="X4" s="7" t="s">
        <v>20</v>
      </c>
      <c r="Y4" s="8"/>
      <c r="Z4" s="8"/>
      <c r="AA4" s="8"/>
      <c r="AB4" s="8"/>
      <c r="AC4" s="9"/>
      <c r="AD4" s="14">
        <f t="shared" si="0"/>
        <v>1</v>
      </c>
      <c r="AE4" s="15" t="str">
        <f t="shared" si="1"/>
        <v/>
      </c>
      <c r="AF4" s="16" t="str">
        <f t="shared" si="1"/>
        <v/>
      </c>
      <c r="AG4" s="16"/>
      <c r="AH4" s="4"/>
    </row>
    <row r="5" spans="1:34" ht="12.75" x14ac:dyDescent="0.2">
      <c r="A5" s="2">
        <v>3</v>
      </c>
      <c r="B5" s="39" t="s">
        <v>163</v>
      </c>
      <c r="C5" s="39" t="s">
        <v>100</v>
      </c>
      <c r="D5" s="72">
        <v>40181</v>
      </c>
      <c r="E5" s="34"/>
      <c r="F5" s="13" t="s">
        <v>20</v>
      </c>
      <c r="G5" s="5"/>
      <c r="H5" s="5"/>
      <c r="I5" s="6"/>
      <c r="J5" s="7" t="s">
        <v>20</v>
      </c>
      <c r="K5" s="8"/>
      <c r="L5" s="8"/>
      <c r="M5" s="9"/>
      <c r="N5" s="10"/>
      <c r="O5" s="11" t="s">
        <v>20</v>
      </c>
      <c r="P5" s="11"/>
      <c r="Q5" s="11"/>
      <c r="R5" s="12"/>
      <c r="S5" s="13"/>
      <c r="T5" s="5" t="s">
        <v>20</v>
      </c>
      <c r="U5" s="5"/>
      <c r="V5" s="5"/>
      <c r="W5" s="6"/>
      <c r="X5" s="7"/>
      <c r="Y5" s="8" t="s">
        <v>20</v>
      </c>
      <c r="Z5" s="8"/>
      <c r="AA5" s="8"/>
      <c r="AB5" s="8"/>
      <c r="AC5" s="9"/>
      <c r="AD5" s="14">
        <f t="shared" si="0"/>
        <v>1</v>
      </c>
      <c r="AE5" s="15" t="str">
        <f t="shared" si="1"/>
        <v/>
      </c>
      <c r="AF5" s="16" t="str">
        <f t="shared" si="1"/>
        <v/>
      </c>
      <c r="AG5" s="16"/>
      <c r="AH5" s="4"/>
    </row>
    <row r="6" spans="1:34" ht="12.75" x14ac:dyDescent="0.2">
      <c r="A6" s="2">
        <v>4</v>
      </c>
      <c r="B6" s="39" t="s">
        <v>164</v>
      </c>
      <c r="C6" s="39" t="s">
        <v>101</v>
      </c>
      <c r="D6" s="72">
        <v>40182</v>
      </c>
      <c r="E6" s="34"/>
      <c r="F6" s="13" t="s">
        <v>20</v>
      </c>
      <c r="G6" s="5"/>
      <c r="H6" s="5"/>
      <c r="I6" s="6"/>
      <c r="J6" s="7"/>
      <c r="K6" s="8"/>
      <c r="L6" s="8"/>
      <c r="M6" s="9" t="s">
        <v>20</v>
      </c>
      <c r="N6" s="10"/>
      <c r="O6" s="11"/>
      <c r="P6" s="11"/>
      <c r="Q6" s="11"/>
      <c r="R6" s="12"/>
      <c r="S6" s="13"/>
      <c r="T6" s="5"/>
      <c r="U6" s="5" t="s">
        <v>20</v>
      </c>
      <c r="V6" s="5"/>
      <c r="W6" s="6"/>
      <c r="X6" s="7"/>
      <c r="Y6" s="8"/>
      <c r="Z6" s="8"/>
      <c r="AA6" s="8" t="s">
        <v>20</v>
      </c>
      <c r="AB6" s="8"/>
      <c r="AC6" s="9"/>
      <c r="AD6" s="14" t="str">
        <f t="shared" si="0"/>
        <v/>
      </c>
      <c r="AE6" s="15">
        <f t="shared" si="1"/>
        <v>1</v>
      </c>
      <c r="AF6" s="16" t="str">
        <f t="shared" si="1"/>
        <v/>
      </c>
      <c r="AG6" s="16"/>
      <c r="AH6" s="4"/>
    </row>
    <row r="7" spans="1:34" ht="13.5" thickBot="1" x14ac:dyDescent="0.25">
      <c r="A7" s="2">
        <v>5</v>
      </c>
      <c r="B7" s="39" t="s">
        <v>165</v>
      </c>
      <c r="C7" s="39" t="s">
        <v>102</v>
      </c>
      <c r="D7" s="72">
        <v>40183</v>
      </c>
      <c r="E7" s="34"/>
      <c r="F7" s="13"/>
      <c r="G7" s="5" t="s">
        <v>20</v>
      </c>
      <c r="H7" s="5"/>
      <c r="I7" s="6"/>
      <c r="J7" s="7"/>
      <c r="K7" s="8" t="s">
        <v>20</v>
      </c>
      <c r="L7" s="8"/>
      <c r="M7" s="9"/>
      <c r="N7" s="10"/>
      <c r="O7" s="11"/>
      <c r="P7" s="11" t="s">
        <v>20</v>
      </c>
      <c r="Q7" s="11"/>
      <c r="R7" s="12"/>
      <c r="S7" s="13"/>
      <c r="T7" s="5"/>
      <c r="U7" s="5" t="s">
        <v>20</v>
      </c>
      <c r="V7" s="5"/>
      <c r="W7" s="6"/>
      <c r="X7" s="7"/>
      <c r="Y7" s="8"/>
      <c r="Z7" s="8"/>
      <c r="AA7" s="8" t="s">
        <v>20</v>
      </c>
      <c r="AB7" s="8"/>
      <c r="AC7" s="9"/>
      <c r="AD7" s="14" t="str">
        <f t="shared" si="0"/>
        <v/>
      </c>
      <c r="AE7" s="15">
        <f t="shared" si="1"/>
        <v>1</v>
      </c>
      <c r="AF7" s="16" t="str">
        <f t="shared" si="1"/>
        <v/>
      </c>
      <c r="AG7" s="16" t="s">
        <v>20</v>
      </c>
      <c r="AH7" s="4"/>
    </row>
    <row r="8" spans="1:34" ht="13.5" thickBot="1" x14ac:dyDescent="0.25">
      <c r="A8" s="91" t="s">
        <v>2</v>
      </c>
      <c r="B8" s="90" t="s">
        <v>87</v>
      </c>
      <c r="C8" s="93">
        <f>COUNTA(B3:B7)</f>
        <v>5</v>
      </c>
      <c r="D8" s="92"/>
      <c r="E8" s="88">
        <f t="shared" ref="E8:AC8" si="2">COUNTA(E3:E7)</f>
        <v>1</v>
      </c>
      <c r="F8" s="89">
        <f t="shared" si="2"/>
        <v>3</v>
      </c>
      <c r="G8" s="86">
        <f t="shared" si="2"/>
        <v>1</v>
      </c>
      <c r="H8" s="86">
        <f t="shared" si="2"/>
        <v>0</v>
      </c>
      <c r="I8" s="87">
        <f t="shared" si="2"/>
        <v>0</v>
      </c>
      <c r="J8" s="89">
        <f t="shared" si="2"/>
        <v>2</v>
      </c>
      <c r="K8" s="86">
        <f t="shared" si="2"/>
        <v>1</v>
      </c>
      <c r="L8" s="86">
        <f t="shared" si="2"/>
        <v>0</v>
      </c>
      <c r="M8" s="87">
        <f t="shared" si="2"/>
        <v>1</v>
      </c>
      <c r="N8" s="89">
        <f t="shared" si="2"/>
        <v>1</v>
      </c>
      <c r="O8" s="86">
        <f t="shared" si="2"/>
        <v>1</v>
      </c>
      <c r="P8" s="86">
        <f t="shared" si="2"/>
        <v>1</v>
      </c>
      <c r="Q8" s="86">
        <f t="shared" si="2"/>
        <v>0</v>
      </c>
      <c r="R8" s="87">
        <f t="shared" si="2"/>
        <v>0</v>
      </c>
      <c r="S8" s="89">
        <f t="shared" si="2"/>
        <v>1</v>
      </c>
      <c r="T8" s="86">
        <f t="shared" si="2"/>
        <v>1</v>
      </c>
      <c r="U8" s="86">
        <f t="shared" si="2"/>
        <v>2</v>
      </c>
      <c r="V8" s="86">
        <f t="shared" si="2"/>
        <v>0</v>
      </c>
      <c r="W8" s="87">
        <f t="shared" si="2"/>
        <v>0</v>
      </c>
      <c r="X8" s="89">
        <f t="shared" si="2"/>
        <v>1</v>
      </c>
      <c r="Y8" s="86">
        <f t="shared" si="2"/>
        <v>1</v>
      </c>
      <c r="Z8" s="86">
        <f t="shared" si="2"/>
        <v>0</v>
      </c>
      <c r="AA8" s="86">
        <f t="shared" si="2"/>
        <v>2</v>
      </c>
      <c r="AB8" s="86">
        <f t="shared" si="2"/>
        <v>0</v>
      </c>
      <c r="AC8" s="87">
        <f t="shared" si="2"/>
        <v>0</v>
      </c>
      <c r="AD8" s="88">
        <f>SUM(AD3:AD7)</f>
        <v>2</v>
      </c>
      <c r="AE8" s="89">
        <f>SUM(AE3:AE7)</f>
        <v>2</v>
      </c>
      <c r="AF8" s="86">
        <f>SUM(AF3:AF7)</f>
        <v>0</v>
      </c>
      <c r="AG8" s="86">
        <f>COUNTA(AG3:AG7)</f>
        <v>1</v>
      </c>
      <c r="AH8" s="87">
        <f>COUNTA(AH3:AH7)</f>
        <v>0</v>
      </c>
    </row>
  </sheetData>
  <phoneticPr fontId="19" type="noConversion"/>
  <conditionalFormatting sqref="F3:I7">
    <cfRule type="expression" dxfId="5" priority="5">
      <formula>COUNTA($F3:$I3)&gt;1</formula>
    </cfRule>
  </conditionalFormatting>
  <conditionalFormatting sqref="F3:AH7">
    <cfRule type="expression" dxfId="4" priority="6">
      <formula>NOT(ISBLANK($E3))</formula>
    </cfRule>
  </conditionalFormatting>
  <conditionalFormatting sqref="J3:M7">
    <cfRule type="expression" dxfId="3" priority="4">
      <formula>COUNTA($J3:$M3)&gt;1</formula>
    </cfRule>
  </conditionalFormatting>
  <conditionalFormatting sqref="N3:R7">
    <cfRule type="expression" dxfId="2" priority="3">
      <formula>COUNTA($N3:$R3)&gt;1</formula>
    </cfRule>
  </conditionalFormatting>
  <conditionalFormatting sqref="S3:W7">
    <cfRule type="expression" dxfId="1" priority="2">
      <formula>COUNTA($S3:$W3)&gt;1</formula>
    </cfRule>
  </conditionalFormatting>
  <conditionalFormatting sqref="X3:AC7">
    <cfRule type="expression" dxfId="0" priority="1">
      <formula>COUNTA($X3:$AC3)&gt;1</formula>
    </cfRule>
  </conditionalFormatting>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Requirements</vt:lpstr>
      <vt:lpstr>Grade 12 Worksheet</vt:lpstr>
      <vt:lpstr>Summary Results</vt:lpstr>
      <vt:lpstr>Example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2026-08-28T17:54:07Z</dcterms:created>
  <dcterms:modified xsi:type="dcterms:W3CDTF">2026-08-28T17:54:11Z</dcterms:modified>
</cp:coreProperties>
</file>