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pam_sousa_mass_gov/Documents/Attachments/HomeDrive/#12-22/"/>
    </mc:Choice>
  </mc:AlternateContent>
  <xr:revisionPtr revIDLastSave="0" documentId="8_{3B9314B6-9F8C-42A5-95C8-9F6812472388}" xr6:coauthVersionLast="47" xr6:coauthVersionMax="47" xr10:uidLastSave="{00000000-0000-0000-0000-000000000000}"/>
  <bookViews>
    <workbookView xWindow="-110" yWindow="-110" windowWidth="19420" windowHeight="10300" xr2:uid="{EAF42215-5F0F-4A86-A3B9-55E9570D7B28}"/>
  </bookViews>
  <sheets>
    <sheet name="Tab9-Summary Rate Sheet " sheetId="1" r:id="rId1"/>
  </sheets>
  <externalReferences>
    <externalReference r:id="rId2"/>
    <externalReference r:id="rId3"/>
  </externalReferences>
  <definedNames>
    <definedName name="_xlnm._FilterDatabase" localSheetId="0" hidden="1">'Tab9-Summary Rate Sheet '!$A$7:$I$7</definedName>
    <definedName name="ipo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1" l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6" i="1"/>
  <c r="I25" i="1"/>
  <c r="I23" i="1"/>
  <c r="I22" i="1"/>
  <c r="I21" i="1"/>
  <c r="I20" i="1"/>
  <c r="I19" i="1"/>
  <c r="I17" i="1"/>
  <c r="I16" i="1"/>
  <c r="I15" i="1"/>
  <c r="I14" i="1"/>
  <c r="I13" i="1"/>
  <c r="I12" i="1"/>
  <c r="I11" i="1"/>
  <c r="I10" i="1"/>
  <c r="I9" i="1"/>
  <c r="I8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29" i="1"/>
  <c r="H26" i="1"/>
  <c r="H25" i="1"/>
  <c r="H23" i="1"/>
  <c r="H22" i="1"/>
  <c r="H21" i="1"/>
  <c r="H20" i="1"/>
  <c r="H19" i="1"/>
  <c r="H17" i="1"/>
  <c r="H16" i="1"/>
  <c r="H15" i="1"/>
  <c r="H14" i="1"/>
  <c r="H13" i="1"/>
  <c r="H12" i="1"/>
  <c r="H11" i="1"/>
  <c r="H10" i="1"/>
  <c r="H9" i="1"/>
  <c r="H8" i="1"/>
  <c r="G52" i="1"/>
  <c r="B52" i="1"/>
  <c r="A52" i="1"/>
  <c r="A21" i="1"/>
  <c r="A54" i="1"/>
  <c r="G54" i="1"/>
  <c r="B54" i="1"/>
  <c r="A37" i="1"/>
  <c r="G37" i="1"/>
  <c r="B37" i="1"/>
  <c r="A26" i="1"/>
  <c r="A25" i="1"/>
  <c r="G26" i="1"/>
  <c r="B26" i="1"/>
  <c r="G25" i="1"/>
  <c r="B25" i="1"/>
  <c r="A22" i="1"/>
  <c r="G22" i="1"/>
  <c r="B22" i="1"/>
  <c r="G21" i="1"/>
  <c r="B21" i="1"/>
  <c r="G64" i="1"/>
  <c r="G63" i="1"/>
  <c r="G62" i="1"/>
  <c r="G61" i="1"/>
  <c r="G60" i="1"/>
  <c r="G59" i="1"/>
  <c r="G58" i="1"/>
  <c r="G57" i="1"/>
  <c r="G56" i="1"/>
  <c r="G55" i="1"/>
  <c r="G53" i="1"/>
  <c r="G51" i="1"/>
  <c r="G50" i="1"/>
  <c r="G49" i="1"/>
  <c r="G48" i="1"/>
  <c r="G47" i="1"/>
  <c r="G46" i="1"/>
  <c r="G45" i="1"/>
  <c r="E28" i="1"/>
  <c r="G44" i="1"/>
  <c r="G43" i="1"/>
  <c r="D43" i="1"/>
  <c r="C43" i="1"/>
  <c r="G42" i="1"/>
  <c r="G41" i="1"/>
  <c r="G40" i="1"/>
  <c r="G39" i="1"/>
  <c r="G38" i="1"/>
  <c r="G36" i="1"/>
  <c r="G35" i="1"/>
  <c r="G34" i="1"/>
  <c r="G33" i="1"/>
  <c r="G32" i="1"/>
  <c r="D32" i="1"/>
  <c r="C32" i="1"/>
  <c r="G31" i="1"/>
  <c r="G30" i="1"/>
  <c r="D30" i="1"/>
  <c r="C30" i="1"/>
  <c r="G29" i="1"/>
  <c r="F28" i="1"/>
  <c r="D28" i="1"/>
  <c r="C28" i="1"/>
  <c r="G27" i="1"/>
  <c r="G24" i="1"/>
  <c r="G23" i="1"/>
  <c r="G20" i="1"/>
  <c r="G19" i="1"/>
  <c r="D19" i="1"/>
  <c r="C19" i="1"/>
  <c r="G18" i="1"/>
  <c r="G17" i="1"/>
  <c r="G16" i="1"/>
  <c r="G15" i="1"/>
  <c r="G14" i="1"/>
  <c r="G13" i="1"/>
  <c r="G12" i="1"/>
  <c r="G11" i="1"/>
  <c r="G10" i="1"/>
  <c r="D9" i="1"/>
  <c r="C9" i="1"/>
  <c r="G9" i="1"/>
  <c r="G8" i="1"/>
</calcChain>
</file>

<file path=xl/sharedStrings.xml><?xml version="1.0" encoding="utf-8"?>
<sst xmlns="http://schemas.openxmlformats.org/spreadsheetml/2006/main" count="79" uniqueCount="78">
  <si>
    <t>Schedule A</t>
  </si>
  <si>
    <t>Schedule B</t>
  </si>
  <si>
    <t>Schedule C</t>
  </si>
  <si>
    <t>Schedule D</t>
  </si>
  <si>
    <t>Payment
Org ID</t>
  </si>
  <si>
    <t>Hospital Name</t>
  </si>
  <si>
    <r>
      <t>Inpatient Primary or PAF</t>
    </r>
    <r>
      <rPr>
        <b/>
        <vertAlign val="superscript"/>
        <sz val="10"/>
        <rFont val="Arial"/>
        <family val="2"/>
      </rPr>
      <t>2</t>
    </r>
  </si>
  <si>
    <r>
      <t>Inpatient
ER Bad Debt or PAF</t>
    </r>
    <r>
      <rPr>
        <b/>
        <vertAlign val="superscript"/>
        <sz val="10"/>
        <rFont val="Arial"/>
        <family val="2"/>
      </rPr>
      <t>2</t>
    </r>
  </si>
  <si>
    <t>Inpatient Transfer</t>
  </si>
  <si>
    <t>Psych Per Diem</t>
  </si>
  <si>
    <r>
      <t>Payment on Account Factor or Cost to Charge Ratio</t>
    </r>
    <r>
      <rPr>
        <b/>
        <vertAlign val="superscript"/>
        <sz val="10"/>
        <rFont val="Arial"/>
        <family val="2"/>
      </rPr>
      <t>1</t>
    </r>
  </si>
  <si>
    <t>Per Day</t>
  </si>
  <si>
    <t>Percentage</t>
  </si>
  <si>
    <t>Per Visit</t>
  </si>
  <si>
    <t>Anna Jaques Hospital</t>
  </si>
  <si>
    <t>Athol Memorial Hospital</t>
  </si>
  <si>
    <t>Baystate Franklin Medical Center</t>
  </si>
  <si>
    <t>Baystate Medical Center</t>
  </si>
  <si>
    <t>Baystate Noble Hospital</t>
  </si>
  <si>
    <t>Baystate Wing Hospital</t>
  </si>
  <si>
    <t>Berkshire Medical Center</t>
  </si>
  <si>
    <t>Beth Israel Deaconess Hospital - Milton</t>
  </si>
  <si>
    <t>Beth Israel Deaconess Hospital - Needham</t>
  </si>
  <si>
    <t>Beth Israel Deaconess Hospital - Plymouth</t>
  </si>
  <si>
    <t>Beth Israel Deaconess Medical Center</t>
  </si>
  <si>
    <t>Boston Children's Hospital</t>
  </si>
  <si>
    <t>Boston Medical Center</t>
  </si>
  <si>
    <t>Brigham and Women's Faulkner Hospital</t>
  </si>
  <si>
    <t>Brigham and Women's Hospital</t>
  </si>
  <si>
    <t>Cambridge Health Alliance</t>
  </si>
  <si>
    <t>Cape Cod Hospital</t>
  </si>
  <si>
    <t>Cooley Dickinson Hospital</t>
  </si>
  <si>
    <t>Dana-Farber Cancer Institute</t>
  </si>
  <si>
    <t>Emerson Hospital</t>
  </si>
  <si>
    <t>Fairview Hospital</t>
  </si>
  <si>
    <t>Falmouth Hospital</t>
  </si>
  <si>
    <t>Harrington Memorial Hospital</t>
  </si>
  <si>
    <t>Heywood Hospital</t>
  </si>
  <si>
    <t>Holyoke Medical Center</t>
  </si>
  <si>
    <t>Lahey Hospital and Medical Center</t>
  </si>
  <si>
    <t>Lawrence General Hospital</t>
  </si>
  <si>
    <t>Lowell General Hospital</t>
  </si>
  <si>
    <t>Marlborough Hospital</t>
  </si>
  <si>
    <t>Martha's Vineyard Hospital</t>
  </si>
  <si>
    <t>Massachusetts Eye and Ear Infirmary</t>
  </si>
  <si>
    <t>Massachusetts General Hospital</t>
  </si>
  <si>
    <t>Melrose Wakefield Healthcare</t>
  </si>
  <si>
    <t>Mercy Medical Center</t>
  </si>
  <si>
    <t>MetroWest Medical Center</t>
  </si>
  <si>
    <t>Milford Regional Medical Center</t>
  </si>
  <si>
    <t>Mount Auburn Hospital</t>
  </si>
  <si>
    <t>Nantucket Cottage Hospital</t>
  </si>
  <si>
    <t>Newton-Wellesley Hospital</t>
  </si>
  <si>
    <t>North Shore Medical Center</t>
  </si>
  <si>
    <t>Northeast Hospital</t>
  </si>
  <si>
    <t>Saint Vincent Hospital</t>
  </si>
  <si>
    <t>Signature Healthcare Brockton Hospital</t>
  </si>
  <si>
    <t>South Shore Hospital</t>
  </si>
  <si>
    <t>Southcoast Hospitals Group</t>
  </si>
  <si>
    <t>Sturdy Memorial Hospital</t>
  </si>
  <si>
    <t>Tufts Medical Center</t>
  </si>
  <si>
    <t>UMass Memorial Medical Center</t>
  </si>
  <si>
    <t>Winchester Hospital</t>
  </si>
  <si>
    <t>Notes:</t>
  </si>
  <si>
    <t>Payment on Account factor is used for secondary claims and for primary claims &lt; $20.</t>
  </si>
  <si>
    <t>The Cost-to-Charge ratio is used for Critical Access Hospitals and PPS-exempt hospitals.</t>
  </si>
  <si>
    <t>Only rates for PPS-exempt, Critical Access Hospitals , and Sole Community Hospitals are listed. All other hospitals are paid using Medicare DRG or psychiatric per diem rates that will vary by claim.</t>
  </si>
  <si>
    <t xml:space="preserve"> </t>
  </si>
  <si>
    <t>Hospitals with less than 20 discharges will be paid using a Payment on Account Factor; otherwise a hospital will be paid a per discharge rate as indicated.</t>
  </si>
  <si>
    <t xml:space="preserve">In patient rates are subject to change due to Medicare updates.  </t>
  </si>
  <si>
    <t>Dental services are paid according to the fees established in 114.3 CMR 14.00: Dental Services.</t>
  </si>
  <si>
    <t>HEALTH SAFETY NET RATES FOR ACUTE HOSPITALS - FY2026</t>
  </si>
  <si>
    <r>
      <t xml:space="preserve">Effective </t>
    </r>
    <r>
      <rPr>
        <b/>
        <sz val="12"/>
        <color indexed="8"/>
        <rFont val="Arial"/>
        <family val="2"/>
      </rPr>
      <t>October 1, 2025</t>
    </r>
  </si>
  <si>
    <t>Outpatient Primary + Add-on</t>
  </si>
  <si>
    <t>No ER</t>
  </si>
  <si>
    <t>HealthAlliance UMass Memorial - Clinton Hospital)</t>
  </si>
  <si>
    <t>Outpatient Primary /
ER Bad Debt</t>
  </si>
  <si>
    <t>714..29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</si>
</sst>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"/>
    <numFmt numFmtId="165" formatCode="&quot;$&quot;#,##0.00"/>
    <numFmt numFmtId="166" formatCode="0.0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3" fillId="2" borderId="0" xfId="0" applyFont="1" applyFill="1"/>
    <xf numFmtId="0" fontId="6" fillId="2" borderId="0" xfId="0" applyFont="1" applyFill="1"/>
    <xf numFmtId="0" fontId="3" fillId="2" borderId="0" xfId="0" applyFont="1" applyFill="1" applyAlignment="1">
      <alignment horizontal="right"/>
    </xf>
    <xf numFmtId="0" fontId="6" fillId="2" borderId="1" xfId="0" applyFont="1" applyFill="1" applyBorder="1"/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1" fillId="0" borderId="5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5" xfId="0" applyFont="1" applyBorder="1" applyAlignment="1">
      <alignment horizontal="left" wrapText="1"/>
    </xf>
    <xf numFmtId="10" fontId="3" fillId="2" borderId="0" xfId="0" applyNumberFormat="1" applyFont="1" applyFill="1"/>
    <xf numFmtId="0" fontId="7" fillId="2" borderId="0" xfId="0" applyFont="1" applyFill="1"/>
    <xf numFmtId="0" fontId="3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9" fontId="3" fillId="0" borderId="0" xfId="2" applyFont="1" applyFill="1" applyAlignment="1">
      <alignment horizontal="right"/>
    </xf>
    <xf numFmtId="9" fontId="10" fillId="0" borderId="5" xfId="2" applyFont="1" applyFill="1" applyBorder="1" applyAlignment="1">
      <alignment horizontal="right"/>
    </xf>
    <xf numFmtId="164" fontId="10" fillId="0" borderId="5" xfId="0" applyNumberFormat="1" applyFont="1" applyBorder="1" applyAlignment="1">
      <alignment horizontal="right"/>
    </xf>
    <xf numFmtId="44" fontId="10" fillId="0" borderId="5" xfId="1" applyFont="1" applyFill="1" applyBorder="1" applyAlignment="1">
      <alignment horizontal="right"/>
    </xf>
    <xf numFmtId="2" fontId="10" fillId="0" borderId="0" xfId="0" applyNumberFormat="1" applyFont="1" applyAlignment="1">
      <alignment horizontal="right"/>
    </xf>
    <xf numFmtId="10" fontId="10" fillId="0" borderId="5" xfId="2" applyNumberFormat="1" applyFont="1" applyFill="1" applyBorder="1" applyAlignment="1">
      <alignment horizontal="right"/>
    </xf>
    <xf numFmtId="10" fontId="11" fillId="0" borderId="5" xfId="2" applyNumberFormat="1" applyFont="1" applyFill="1" applyBorder="1" applyAlignment="1">
      <alignment horizontal="right"/>
    </xf>
    <xf numFmtId="2" fontId="10" fillId="0" borderId="5" xfId="0" applyNumberFormat="1" applyFont="1" applyBorder="1" applyAlignment="1">
      <alignment horizontal="right"/>
    </xf>
    <xf numFmtId="9" fontId="10" fillId="0" borderId="4" xfId="2" applyFont="1" applyFill="1" applyBorder="1" applyAlignment="1">
      <alignment horizontal="right"/>
    </xf>
    <xf numFmtId="10" fontId="10" fillId="0" borderId="4" xfId="2" applyNumberFormat="1" applyFont="1" applyFill="1" applyBorder="1" applyAlignment="1">
      <alignment horizontal="right"/>
    </xf>
    <xf numFmtId="44" fontId="10" fillId="0" borderId="5" xfId="1" applyFont="1" applyBorder="1" applyAlignment="1">
      <alignment horizontal="right"/>
    </xf>
    <xf numFmtId="10" fontId="11" fillId="0" borderId="4" xfId="2" applyNumberFormat="1" applyFont="1" applyFill="1" applyBorder="1" applyAlignment="1">
      <alignment horizontal="right"/>
    </xf>
    <xf numFmtId="44" fontId="12" fillId="0" borderId="5" xfId="0" applyNumberFormat="1" applyFont="1" applyBorder="1" applyAlignment="1">
      <alignment horizontal="right"/>
    </xf>
    <xf numFmtId="164" fontId="11" fillId="0" borderId="5" xfId="0" applyNumberFormat="1" applyFont="1" applyBorder="1" applyAlignment="1">
      <alignment horizontal="right"/>
    </xf>
    <xf numFmtId="44" fontId="11" fillId="0" borderId="5" xfId="1" applyFont="1" applyFill="1" applyBorder="1" applyAlignment="1">
      <alignment horizontal="right"/>
    </xf>
    <xf numFmtId="165" fontId="11" fillId="0" borderId="5" xfId="0" applyNumberFormat="1" applyFont="1" applyBorder="1" applyAlignment="1">
      <alignment horizontal="right"/>
    </xf>
    <xf numFmtId="166" fontId="10" fillId="0" borderId="4" xfId="2" applyNumberFormat="1" applyFont="1" applyFill="1" applyBorder="1" applyAlignment="1">
      <alignment horizontal="right"/>
    </xf>
    <xf numFmtId="166" fontId="10" fillId="0" borderId="5" xfId="2" applyNumberFormat="1" applyFont="1" applyFill="1" applyBorder="1" applyAlignment="1">
      <alignment horizontal="right"/>
    </xf>
    <xf numFmtId="44" fontId="10" fillId="0" borderId="0" xfId="1" applyFont="1" applyFill="1" applyBorder="1" applyAlignment="1">
      <alignment horizontal="right"/>
    </xf>
    <xf numFmtId="44" fontId="10" fillId="0" borderId="5" xfId="1" applyFont="1" applyFill="1" applyBorder="1" applyAlignment="1">
      <alignment horizontal="right" wrapText="1"/>
    </xf>
    <xf numFmtId="44" fontId="0" fillId="0" borderId="0" xfId="1" applyFont="1" applyBorder="1" applyAlignment="1">
      <alignment horizontal="right"/>
    </xf>
    <xf numFmtId="2" fontId="11" fillId="0" borderId="5" xfId="2" applyNumberFormat="1" applyFont="1" applyFill="1" applyBorder="1" applyAlignment="1">
      <alignment horizontal="right"/>
    </xf>
    <xf numFmtId="8" fontId="11" fillId="0" borderId="5" xfId="1" applyNumberFormat="1" applyFont="1" applyFill="1" applyBorder="1" applyAlignment="1">
      <alignment horizontal="right"/>
    </xf>
    <xf numFmtId="44" fontId="10" fillId="0" borderId="5" xfId="1" applyFont="1" applyFill="1" applyBorder="1" applyAlignment="1">
      <alignment horizontal="center"/>
    </xf>
    <xf numFmtId="44" fontId="14" fillId="0" borderId="5" xfId="1" applyFont="1" applyFill="1" applyBorder="1" applyAlignment="1">
      <alignment horizontal="right"/>
    </xf>
    <xf numFmtId="2" fontId="10" fillId="2" borderId="5" xfId="0" applyNumberFormat="1" applyFont="1" applyFill="1" applyBorder="1" applyAlignment="1">
      <alignment horizontal="right"/>
    </xf>
    <xf numFmtId="2" fontId="10" fillId="0" borderId="5" xfId="2" applyNumberFormat="1" applyFont="1" applyFill="1" applyBorder="1" applyAlignment="1">
      <alignment horizontal="right"/>
    </xf>
    <xf numFmtId="2" fontId="10" fillId="2" borderId="5" xfId="2" applyNumberFormat="1" applyFont="1" applyFill="1" applyBorder="1" applyAlignment="1">
      <alignment horizontal="right"/>
    </xf>
    <xf numFmtId="2" fontId="11" fillId="2" borderId="5" xfId="2" applyNumberFormat="1" applyFont="1" applyFill="1" applyBorder="1" applyAlignment="1">
      <alignment horizontal="right"/>
    </xf>
    <xf numFmtId="2" fontId="10" fillId="0" borderId="4" xfId="2" applyNumberFormat="1" applyFont="1" applyFill="1" applyBorder="1" applyAlignment="1">
      <alignment horizontal="right"/>
    </xf>
    <xf numFmtId="2" fontId="11" fillId="0" borderId="4" xfId="2" applyNumberFormat="1" applyFont="1" applyFill="1" applyBorder="1" applyAlignment="1">
      <alignment horizontal="right"/>
    </xf>
    <xf numFmtId="2" fontId="11" fillId="2" borderId="4" xfId="2" applyNumberFormat="1" applyFont="1" applyFill="1" applyBorder="1" applyAlignment="1">
      <alignment horizontal="right"/>
    </xf>
    <xf numFmtId="0" fontId="8" fillId="2" borderId="7" xfId="0" applyFont="1" applyFill="1" applyBorder="1" applyAlignment="1">
      <alignment horizontal="center" vertical="center" wrapText="1"/>
    </xf>
    <xf numFmtId="0" fontId="3" fillId="0" borderId="7" xfId="0" applyFont="1" applyBorder="1"/>
    <xf numFmtId="44" fontId="10" fillId="0" borderId="7" xfId="1" applyFont="1" applyFill="1" applyBorder="1" applyAlignment="1">
      <alignment horizontal="right"/>
    </xf>
    <xf numFmtId="44" fontId="14" fillId="0" borderId="7" xfId="1" applyFont="1" applyFill="1" applyBorder="1" applyAlignment="1">
      <alignment horizontal="right"/>
    </xf>
    <xf numFmtId="44" fontId="10" fillId="0" borderId="7" xfId="1" applyFont="1" applyFill="1" applyBorder="1" applyAlignment="1">
      <alignment horizontal="right" wrapText="1"/>
    </xf>
    <xf numFmtId="44" fontId="10" fillId="2" borderId="5" xfId="1" applyFont="1" applyFill="1" applyBorder="1" applyAlignment="1">
      <alignment horizontal="right"/>
    </xf>
    <xf numFmtId="2" fontId="10" fillId="2" borderId="4" xfId="2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ALLDHCFP\HSN\Payments\2027%20Rates\Workshop\HSN%20FY27%20Rates.xlsx" TargetMode="External"/><Relationship Id="rId1" Type="http://schemas.openxmlformats.org/officeDocument/2006/relationships/externalLinkPath" Target="file:///G:\ALLDHCFP\HSN\Payments\2027%20Rates\Workshop\HSN%20FY27%20Rat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ALLDHCFP\HSN\Payments\2026%20Rates\Schedule%20A%20FY26%20Special%20Hospitals%20and%20Rate%20Calculations.xlsx" TargetMode="External"/><Relationship Id="rId1" Type="http://schemas.openxmlformats.org/officeDocument/2006/relationships/externalLinkPath" Target="file:///G:\ALLDHCFP\HSN\Payments\2026%20Rates\Schedule%20A%20FY26%20Special%20Hospitals%20and%20Rate%20Calcul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6 Summary"/>
      <sheetName val="FY26 Summary (2)"/>
      <sheetName val="FY26 Summary Demo 2 - eg review"/>
      <sheetName val="FY26 Summary Demo (2)"/>
      <sheetName val="FY26 BMC Summary (2)"/>
      <sheetName val="FY26 BMC Summary"/>
      <sheetName val="EG demand modeling"/>
      <sheetName val="CAF"/>
      <sheetName val="9_19 BMC Pivot"/>
      <sheetName val="BMC 9_19"/>
    </sheetNames>
    <sheetDataSet>
      <sheetData sheetId="0">
        <row r="35">
          <cell r="B35">
            <v>103</v>
          </cell>
          <cell r="C35" t="str">
            <v>New England Baptist Hospital</v>
          </cell>
        </row>
        <row r="61">
          <cell r="B61">
            <v>12875</v>
          </cell>
        </row>
        <row r="62">
          <cell r="B62">
            <v>12876</v>
          </cell>
        </row>
        <row r="63">
          <cell r="B63">
            <v>12877</v>
          </cell>
        </row>
        <row r="64">
          <cell r="B64">
            <v>12878</v>
          </cell>
        </row>
        <row r="65">
          <cell r="B65">
            <v>12879</v>
          </cell>
        </row>
        <row r="66">
          <cell r="B66">
            <v>12883</v>
          </cell>
        </row>
      </sheetData>
      <sheetData sheetId="1"/>
      <sheetData sheetId="2">
        <row r="2">
          <cell r="F2">
            <v>0.32713536012977473</v>
          </cell>
          <cell r="O2">
            <v>497.21734086207954</v>
          </cell>
          <cell r="Q2">
            <v>621.52167607759941</v>
          </cell>
        </row>
        <row r="3">
          <cell r="F3">
            <v>0.34673175808081402</v>
          </cell>
          <cell r="O3">
            <v>551.15292603184537</v>
          </cell>
          <cell r="Q3">
            <v>688.94115753980668</v>
          </cell>
        </row>
        <row r="4">
          <cell r="F4">
            <v>0.25573297637406106</v>
          </cell>
          <cell r="O4">
            <v>616.84806905977973</v>
          </cell>
          <cell r="Q4">
            <v>771.06008632472469</v>
          </cell>
        </row>
        <row r="5">
          <cell r="F5">
            <v>0.30664870584336207</v>
          </cell>
          <cell r="O5">
            <v>523.63453518786059</v>
          </cell>
          <cell r="Q5">
            <v>654.5431689848258</v>
          </cell>
        </row>
        <row r="6">
          <cell r="F6">
            <v>0.25093796434864529</v>
          </cell>
          <cell r="O6">
            <v>640.92444744568263</v>
          </cell>
          <cell r="Q6">
            <v>801.15555930710332</v>
          </cell>
        </row>
        <row r="7">
          <cell r="F7">
            <v>0.28398528415624841</v>
          </cell>
          <cell r="O7">
            <v>621.03407723481291</v>
          </cell>
          <cell r="Q7">
            <v>776.29259654351608</v>
          </cell>
        </row>
        <row r="8">
          <cell r="F8">
            <v>0.31313355577507562</v>
          </cell>
          <cell r="O8">
            <v>560.66882884629501</v>
          </cell>
          <cell r="Q8">
            <v>700.8360360578688</v>
          </cell>
        </row>
        <row r="9">
          <cell r="F9">
            <v>0.34242871455932106</v>
          </cell>
          <cell r="O9">
            <v>636.67025058724562</v>
          </cell>
          <cell r="Q9">
            <v>795.83781323405697</v>
          </cell>
        </row>
        <row r="10">
          <cell r="F10">
            <v>0.32609920235782086</v>
          </cell>
          <cell r="O10">
            <v>649.42397616854134</v>
          </cell>
          <cell r="Q10">
            <v>811.77997021067665</v>
          </cell>
        </row>
        <row r="11">
          <cell r="F11">
            <v>0.313</v>
          </cell>
          <cell r="O11">
            <v>427.83124773976311</v>
          </cell>
          <cell r="Q11">
            <v>534.78905967470394</v>
          </cell>
        </row>
        <row r="12">
          <cell r="F12">
            <v>0.30538888846152812</v>
          </cell>
        </row>
        <row r="13">
          <cell r="F13">
            <v>0.47192291866422376</v>
          </cell>
          <cell r="O13">
            <v>1792.2617825126326</v>
          </cell>
          <cell r="Q13">
            <v>1792.2617825126326</v>
          </cell>
        </row>
        <row r="14">
          <cell r="F14">
            <v>0.33823718490655136</v>
          </cell>
          <cell r="O14">
            <v>410.03528200845705</v>
          </cell>
          <cell r="Q14">
            <v>512.54410251057129</v>
          </cell>
        </row>
        <row r="15">
          <cell r="A15" t="str">
            <v>Boston Medical Center - Brighton (St. Elizabeths)</v>
          </cell>
          <cell r="F15">
            <v>0.34488123660078335</v>
          </cell>
          <cell r="O15">
            <v>380.05252039051823</v>
          </cell>
          <cell r="Q15">
            <v>475.06565048814775</v>
          </cell>
        </row>
        <row r="16">
          <cell r="A16" t="str">
            <v>Boston Medical Center- South (Good Samaritan)</v>
          </cell>
          <cell r="F16">
            <v>0.30960574920500389</v>
          </cell>
          <cell r="O16">
            <v>315.88549589714324</v>
          </cell>
          <cell r="Q16">
            <v>394.85686987142907</v>
          </cell>
        </row>
        <row r="17">
          <cell r="F17">
            <v>0.26476400212379769</v>
          </cell>
          <cell r="O17">
            <v>866.17426714225178</v>
          </cell>
          <cell r="Q17">
            <v>1082.7178339278148</v>
          </cell>
        </row>
        <row r="18">
          <cell r="F18">
            <v>0.17755158256217765</v>
          </cell>
        </row>
        <row r="19">
          <cell r="A19" t="str">
            <v>Brown University Health Morton Hospital</v>
          </cell>
          <cell r="F19">
            <v>0.32546310384511651</v>
          </cell>
          <cell r="O19">
            <v>521.14772367714818</v>
          </cell>
          <cell r="Q19">
            <v>651.43465459643517</v>
          </cell>
        </row>
        <row r="20">
          <cell r="A20" t="str">
            <v xml:space="preserve">Brown University Health St. Anne's Hospital </v>
          </cell>
          <cell r="F20">
            <v>0.27229413994673035</v>
          </cell>
          <cell r="O20">
            <v>401.04523991663211</v>
          </cell>
          <cell r="Q20">
            <v>501.30654989579011</v>
          </cell>
        </row>
        <row r="21">
          <cell r="F21">
            <v>0.30704073717785874</v>
          </cell>
        </row>
        <row r="23">
          <cell r="F23">
            <v>0.24016375745683577</v>
          </cell>
          <cell r="O23">
            <v>335.447936645602</v>
          </cell>
          <cell r="Q23">
            <v>419.30992080700253</v>
          </cell>
        </row>
        <row r="24">
          <cell r="F24">
            <v>0.27385806681158864</v>
          </cell>
          <cell r="Q24">
            <v>3564.7209079894064</v>
          </cell>
        </row>
        <row r="25">
          <cell r="F25">
            <v>0.26100000000000001</v>
          </cell>
          <cell r="O25">
            <v>319.9165276819021</v>
          </cell>
          <cell r="Q25">
            <v>399.89565960237763</v>
          </cell>
        </row>
        <row r="26">
          <cell r="F26">
            <v>0.41250840218514334</v>
          </cell>
          <cell r="O26">
            <v>461.90487307578144</v>
          </cell>
          <cell r="Q26">
            <v>577.38109134472677</v>
          </cell>
        </row>
        <row r="27">
          <cell r="F27">
            <v>0.23315040105384108</v>
          </cell>
          <cell r="O27">
            <v>605.16034826878638</v>
          </cell>
          <cell r="Q27">
            <v>756.450435335983</v>
          </cell>
        </row>
        <row r="28">
          <cell r="F28">
            <v>0.15987195185916478</v>
          </cell>
          <cell r="O28">
            <v>266.805265793057</v>
          </cell>
          <cell r="Q28">
            <v>333.50658224132127</v>
          </cell>
        </row>
        <row r="29">
          <cell r="F29">
            <v>0.32133160598241239</v>
          </cell>
          <cell r="O29">
            <v>665.32544927179379</v>
          </cell>
          <cell r="Q29">
            <v>831.65681158974223</v>
          </cell>
        </row>
        <row r="30">
          <cell r="A30" t="str">
            <v>Holy Family Hospital Lawrence</v>
          </cell>
          <cell r="F30">
            <v>0.32695376979467738</v>
          </cell>
          <cell r="O30">
            <v>532.41654004910345</v>
          </cell>
          <cell r="Q30">
            <v>665.52067506137928</v>
          </cell>
        </row>
        <row r="31">
          <cell r="F31">
            <v>0.28536205491653133</v>
          </cell>
          <cell r="O31">
            <v>284.2461570238541</v>
          </cell>
          <cell r="Q31">
            <v>355.30769627981761</v>
          </cell>
        </row>
        <row r="32">
          <cell r="F32">
            <v>0.30154107722081985</v>
          </cell>
          <cell r="O32">
            <v>530.79296743683096</v>
          </cell>
          <cell r="Q32">
            <v>663.49120929603873</v>
          </cell>
        </row>
        <row r="33">
          <cell r="F33">
            <v>0.29479910928058495</v>
          </cell>
          <cell r="O33">
            <v>247.09948686421129</v>
          </cell>
          <cell r="Q33">
            <v>308.87435858026413</v>
          </cell>
        </row>
        <row r="34">
          <cell r="F34">
            <v>0.27646662901686875</v>
          </cell>
          <cell r="O34">
            <v>401.64039965751363</v>
          </cell>
          <cell r="Q34">
            <v>502.05049957189203</v>
          </cell>
        </row>
        <row r="35">
          <cell r="F35">
            <v>0.16762261834233227</v>
          </cell>
          <cell r="O35">
            <v>382.94334593095874</v>
          </cell>
          <cell r="Q35">
            <v>478.67918241369841</v>
          </cell>
        </row>
        <row r="36">
          <cell r="F36">
            <v>0.43387217925641913</v>
          </cell>
          <cell r="O36">
            <v>649.75615926937905</v>
          </cell>
          <cell r="Q36">
            <v>812.19519908672385</v>
          </cell>
        </row>
        <row r="37">
          <cell r="F37">
            <v>0.42582944160505048</v>
          </cell>
          <cell r="O37">
            <v>578.9659985907598</v>
          </cell>
          <cell r="Q37">
            <v>578.9659985907598</v>
          </cell>
        </row>
        <row r="38">
          <cell r="F38">
            <v>0.19709824477318885</v>
          </cell>
        </row>
        <row r="39">
          <cell r="F39">
            <v>0.27200000000000002</v>
          </cell>
          <cell r="O39">
            <v>602.45258158480715</v>
          </cell>
          <cell r="Q39">
            <v>753.06572698100899</v>
          </cell>
        </row>
        <row r="40">
          <cell r="F40">
            <v>0.34255152164300945</v>
          </cell>
          <cell r="O40">
            <v>704.45610796134952</v>
          </cell>
          <cell r="Q40">
            <v>880.5701349516869</v>
          </cell>
        </row>
        <row r="41">
          <cell r="F41">
            <v>0.11252231085309039</v>
          </cell>
          <cell r="O41">
            <v>440.84987280638853</v>
          </cell>
          <cell r="Q41">
            <v>551.06234100798565</v>
          </cell>
        </row>
        <row r="42">
          <cell r="F42">
            <v>0.34829032895734524</v>
          </cell>
          <cell r="O42">
            <v>389.91178751138858</v>
          </cell>
          <cell r="Q42">
            <v>487.38973438923574</v>
          </cell>
        </row>
        <row r="43">
          <cell r="F43">
            <v>0.33963297493373573</v>
          </cell>
          <cell r="Q43">
            <v>306.84425549225608</v>
          </cell>
        </row>
        <row r="44">
          <cell r="F44">
            <v>0.23408048465087869</v>
          </cell>
          <cell r="O44">
            <v>401.42757045390056</v>
          </cell>
          <cell r="Q44">
            <v>501.78446306737567</v>
          </cell>
        </row>
        <row r="45">
          <cell r="F45">
            <v>0.43586706554207405</v>
          </cell>
          <cell r="O45">
            <v>1569.2349267455754</v>
          </cell>
          <cell r="Q45">
            <v>1961.5436584319693</v>
          </cell>
        </row>
        <row r="46">
          <cell r="F46">
            <v>0.2427637070172747</v>
          </cell>
          <cell r="O46">
            <v>874.9965062273817</v>
          </cell>
          <cell r="Q46">
            <v>1093.7456327842272</v>
          </cell>
        </row>
        <row r="47">
          <cell r="A47" t="str">
            <v>North Adams Regional</v>
          </cell>
          <cell r="F47">
            <v>0.41250840218514334</v>
          </cell>
          <cell r="O47">
            <v>461.90487307578144</v>
          </cell>
          <cell r="Q47">
            <v>577.38109134472677</v>
          </cell>
        </row>
        <row r="48">
          <cell r="F48">
            <v>0.22811454774858256</v>
          </cell>
          <cell r="O48">
            <v>405.79663923010702</v>
          </cell>
          <cell r="Q48">
            <v>507.24579903763379</v>
          </cell>
        </row>
        <row r="49">
          <cell r="F49">
            <v>0.23300000000000001</v>
          </cell>
          <cell r="O49">
            <v>441.6344185812132</v>
          </cell>
          <cell r="Q49">
            <v>552.04302322651654</v>
          </cell>
        </row>
        <row r="50">
          <cell r="F50">
            <v>0.135755591317409</v>
          </cell>
          <cell r="O50">
            <v>706.83212397975444</v>
          </cell>
          <cell r="Q50">
            <v>883.540154974693</v>
          </cell>
        </row>
        <row r="51">
          <cell r="F51">
            <v>0.23286555026263139</v>
          </cell>
          <cell r="O51">
            <v>150.51669681306964</v>
          </cell>
          <cell r="Q51">
            <v>188.14587101633705</v>
          </cell>
        </row>
        <row r="52">
          <cell r="F52">
            <v>0.33099455586922166</v>
          </cell>
          <cell r="O52">
            <v>667.9403921429963</v>
          </cell>
          <cell r="Q52">
            <v>834.92549017874535</v>
          </cell>
        </row>
        <row r="53">
          <cell r="F53">
            <v>0.25770954783809896</v>
          </cell>
          <cell r="O53">
            <v>345.5286287446188</v>
          </cell>
          <cell r="Q53">
            <v>431.9107859307735</v>
          </cell>
        </row>
        <row r="54">
          <cell r="F54">
            <v>0.35518802202195676</v>
          </cell>
          <cell r="O54">
            <v>595.67727979236508</v>
          </cell>
          <cell r="Q54">
            <v>744.59659974045633</v>
          </cell>
        </row>
        <row r="55">
          <cell r="F55">
            <v>0.27427460106763679</v>
          </cell>
          <cell r="O55">
            <v>591.48554048131723</v>
          </cell>
          <cell r="Q55">
            <v>739.35692560164648</v>
          </cell>
        </row>
        <row r="56">
          <cell r="F56">
            <v>0.1894244131468632</v>
          </cell>
          <cell r="O56">
            <v>414.64359207060943</v>
          </cell>
          <cell r="Q56">
            <v>518.30449008826179</v>
          </cell>
        </row>
        <row r="57">
          <cell r="F57">
            <v>0.17982600895112769</v>
          </cell>
          <cell r="O57">
            <v>654.15391970592736</v>
          </cell>
          <cell r="Q57">
            <v>817.69239963240921</v>
          </cell>
        </row>
        <row r="58">
          <cell r="F58">
            <v>0.30432020842121199</v>
          </cell>
          <cell r="O58">
            <v>638.51714501608024</v>
          </cell>
          <cell r="Q58">
            <v>798.14643127010027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te Calculation"/>
      <sheetName val="FY18 CCRs"/>
      <sheetName val="Athol-SchA"/>
      <sheetName val="BCH-SchA"/>
      <sheetName val="CapeCod-SchA"/>
      <sheetName val="DanaF-SchA"/>
      <sheetName val="Fairview-SchA"/>
      <sheetName val="North Adams-SchA"/>
      <sheetName val="MarthaV-SchA"/>
      <sheetName val="Inpatient Primary Data"/>
      <sheetName val="Inpatient ERBD Data"/>
    </sheetNames>
    <sheetDataSet>
      <sheetData sheetId="0"/>
      <sheetData sheetId="1"/>
      <sheetData sheetId="2">
        <row r="27">
          <cell r="E27">
            <v>0.92777011978038326</v>
          </cell>
        </row>
      </sheetData>
      <sheetData sheetId="3">
        <row r="27">
          <cell r="E27">
            <v>0.5167576778604237</v>
          </cell>
        </row>
      </sheetData>
      <sheetData sheetId="4">
        <row r="34">
          <cell r="D34">
            <v>2250.3550514285744</v>
          </cell>
        </row>
        <row r="43">
          <cell r="D43">
            <v>1023.6225970959999</v>
          </cell>
        </row>
        <row r="62">
          <cell r="D62">
            <v>0.46110000000000001</v>
          </cell>
        </row>
      </sheetData>
      <sheetData sheetId="5">
        <row r="27">
          <cell r="E27">
            <v>0.3249240813284458</v>
          </cell>
        </row>
      </sheetData>
      <sheetData sheetId="6">
        <row r="27">
          <cell r="E27">
            <v>1.0723996430194487</v>
          </cell>
        </row>
      </sheetData>
      <sheetData sheetId="7"/>
      <sheetData sheetId="8">
        <row r="27">
          <cell r="E27">
            <v>1.1336804880318718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E021C-9CFB-4D11-BC22-74ED55CC6166}">
  <sheetPr>
    <pageSetUpPr fitToPage="1"/>
  </sheetPr>
  <dimension ref="A1:X74"/>
  <sheetViews>
    <sheetView tabSelected="1" zoomScaleNormal="100" workbookViewId="0">
      <pane xSplit="2" ySplit="6" topLeftCell="C40" activePane="bottomRight" state="frozen"/>
      <selection pane="topRight" activeCell="C1" sqref="C1"/>
      <selection pane="bottomLeft" activeCell="A7" sqref="A7"/>
      <selection pane="bottomRight" activeCell="C54" sqref="C54:D54"/>
    </sheetView>
  </sheetViews>
  <sheetFormatPr defaultRowHeight="12.5" x14ac:dyDescent="0.25"/>
  <cols>
    <col min="1" max="1" width="10.08984375" style="2" customWidth="1"/>
    <col min="2" max="2" width="44.08984375" style="2" customWidth="1"/>
    <col min="3" max="7" width="18.6328125" style="2" customWidth="1"/>
    <col min="8" max="8" width="13.6328125" style="4" customWidth="1"/>
    <col min="9" max="9" width="12.36328125" style="4" customWidth="1"/>
    <col min="10" max="10" width="21.08984375" style="2" customWidth="1"/>
    <col min="11" max="255" width="8.81640625" style="2"/>
    <col min="256" max="256" width="10.08984375" style="2" customWidth="1"/>
    <col min="257" max="257" width="44.08984375" style="2" customWidth="1"/>
    <col min="258" max="262" width="18.6328125" style="2" customWidth="1"/>
    <col min="263" max="263" width="13.6328125" style="2" customWidth="1"/>
    <col min="264" max="264" width="12.36328125" style="2" bestFit="1" customWidth="1"/>
    <col min="265" max="265" width="14.6328125" style="2" customWidth="1"/>
    <col min="266" max="266" width="21.08984375" style="2" customWidth="1"/>
    <col min="267" max="511" width="8.81640625" style="2"/>
    <col min="512" max="512" width="10.08984375" style="2" customWidth="1"/>
    <col min="513" max="513" width="44.08984375" style="2" customWidth="1"/>
    <col min="514" max="518" width="18.6328125" style="2" customWidth="1"/>
    <col min="519" max="519" width="13.6328125" style="2" customWidth="1"/>
    <col min="520" max="520" width="12.36328125" style="2" bestFit="1" customWidth="1"/>
    <col min="521" max="521" width="14.6328125" style="2" customWidth="1"/>
    <col min="522" max="522" width="21.08984375" style="2" customWidth="1"/>
    <col min="523" max="767" width="8.81640625" style="2"/>
    <col min="768" max="768" width="10.08984375" style="2" customWidth="1"/>
    <col min="769" max="769" width="44.08984375" style="2" customWidth="1"/>
    <col min="770" max="774" width="18.6328125" style="2" customWidth="1"/>
    <col min="775" max="775" width="13.6328125" style="2" customWidth="1"/>
    <col min="776" max="776" width="12.36328125" style="2" bestFit="1" customWidth="1"/>
    <col min="777" max="777" width="14.6328125" style="2" customWidth="1"/>
    <col min="778" max="778" width="21.08984375" style="2" customWidth="1"/>
    <col min="779" max="1023" width="8.81640625" style="2"/>
    <col min="1024" max="1024" width="10.08984375" style="2" customWidth="1"/>
    <col min="1025" max="1025" width="44.08984375" style="2" customWidth="1"/>
    <col min="1026" max="1030" width="18.6328125" style="2" customWidth="1"/>
    <col min="1031" max="1031" width="13.6328125" style="2" customWidth="1"/>
    <col min="1032" max="1032" width="12.36328125" style="2" bestFit="1" customWidth="1"/>
    <col min="1033" max="1033" width="14.6328125" style="2" customWidth="1"/>
    <col min="1034" max="1034" width="21.08984375" style="2" customWidth="1"/>
    <col min="1035" max="1279" width="8.81640625" style="2"/>
    <col min="1280" max="1280" width="10.08984375" style="2" customWidth="1"/>
    <col min="1281" max="1281" width="44.08984375" style="2" customWidth="1"/>
    <col min="1282" max="1286" width="18.6328125" style="2" customWidth="1"/>
    <col min="1287" max="1287" width="13.6328125" style="2" customWidth="1"/>
    <col min="1288" max="1288" width="12.36328125" style="2" bestFit="1" customWidth="1"/>
    <col min="1289" max="1289" width="14.6328125" style="2" customWidth="1"/>
    <col min="1290" max="1290" width="21.08984375" style="2" customWidth="1"/>
    <col min="1291" max="1535" width="8.81640625" style="2"/>
    <col min="1536" max="1536" width="10.08984375" style="2" customWidth="1"/>
    <col min="1537" max="1537" width="44.08984375" style="2" customWidth="1"/>
    <col min="1538" max="1542" width="18.6328125" style="2" customWidth="1"/>
    <col min="1543" max="1543" width="13.6328125" style="2" customWidth="1"/>
    <col min="1544" max="1544" width="12.36328125" style="2" bestFit="1" customWidth="1"/>
    <col min="1545" max="1545" width="14.6328125" style="2" customWidth="1"/>
    <col min="1546" max="1546" width="21.08984375" style="2" customWidth="1"/>
    <col min="1547" max="1791" width="8.81640625" style="2"/>
    <col min="1792" max="1792" width="10.08984375" style="2" customWidth="1"/>
    <col min="1793" max="1793" width="44.08984375" style="2" customWidth="1"/>
    <col min="1794" max="1798" width="18.6328125" style="2" customWidth="1"/>
    <col min="1799" max="1799" width="13.6328125" style="2" customWidth="1"/>
    <col min="1800" max="1800" width="12.36328125" style="2" bestFit="1" customWidth="1"/>
    <col min="1801" max="1801" width="14.6328125" style="2" customWidth="1"/>
    <col min="1802" max="1802" width="21.08984375" style="2" customWidth="1"/>
    <col min="1803" max="2047" width="8.81640625" style="2"/>
    <col min="2048" max="2048" width="10.08984375" style="2" customWidth="1"/>
    <col min="2049" max="2049" width="44.08984375" style="2" customWidth="1"/>
    <col min="2050" max="2054" width="18.6328125" style="2" customWidth="1"/>
    <col min="2055" max="2055" width="13.6328125" style="2" customWidth="1"/>
    <col min="2056" max="2056" width="12.36328125" style="2" bestFit="1" customWidth="1"/>
    <col min="2057" max="2057" width="14.6328125" style="2" customWidth="1"/>
    <col min="2058" max="2058" width="21.08984375" style="2" customWidth="1"/>
    <col min="2059" max="2303" width="8.81640625" style="2"/>
    <col min="2304" max="2304" width="10.08984375" style="2" customWidth="1"/>
    <col min="2305" max="2305" width="44.08984375" style="2" customWidth="1"/>
    <col min="2306" max="2310" width="18.6328125" style="2" customWidth="1"/>
    <col min="2311" max="2311" width="13.6328125" style="2" customWidth="1"/>
    <col min="2312" max="2312" width="12.36328125" style="2" bestFit="1" customWidth="1"/>
    <col min="2313" max="2313" width="14.6328125" style="2" customWidth="1"/>
    <col min="2314" max="2314" width="21.08984375" style="2" customWidth="1"/>
    <col min="2315" max="2559" width="8.81640625" style="2"/>
    <col min="2560" max="2560" width="10.08984375" style="2" customWidth="1"/>
    <col min="2561" max="2561" width="44.08984375" style="2" customWidth="1"/>
    <col min="2562" max="2566" width="18.6328125" style="2" customWidth="1"/>
    <col min="2567" max="2567" width="13.6328125" style="2" customWidth="1"/>
    <col min="2568" max="2568" width="12.36328125" style="2" bestFit="1" customWidth="1"/>
    <col min="2569" max="2569" width="14.6328125" style="2" customWidth="1"/>
    <col min="2570" max="2570" width="21.08984375" style="2" customWidth="1"/>
    <col min="2571" max="2815" width="8.81640625" style="2"/>
    <col min="2816" max="2816" width="10.08984375" style="2" customWidth="1"/>
    <col min="2817" max="2817" width="44.08984375" style="2" customWidth="1"/>
    <col min="2818" max="2822" width="18.6328125" style="2" customWidth="1"/>
    <col min="2823" max="2823" width="13.6328125" style="2" customWidth="1"/>
    <col min="2824" max="2824" width="12.36328125" style="2" bestFit="1" customWidth="1"/>
    <col min="2825" max="2825" width="14.6328125" style="2" customWidth="1"/>
    <col min="2826" max="2826" width="21.08984375" style="2" customWidth="1"/>
    <col min="2827" max="3071" width="8.81640625" style="2"/>
    <col min="3072" max="3072" width="10.08984375" style="2" customWidth="1"/>
    <col min="3073" max="3073" width="44.08984375" style="2" customWidth="1"/>
    <col min="3074" max="3078" width="18.6328125" style="2" customWidth="1"/>
    <col min="3079" max="3079" width="13.6328125" style="2" customWidth="1"/>
    <col min="3080" max="3080" width="12.36328125" style="2" bestFit="1" customWidth="1"/>
    <col min="3081" max="3081" width="14.6328125" style="2" customWidth="1"/>
    <col min="3082" max="3082" width="21.08984375" style="2" customWidth="1"/>
    <col min="3083" max="3327" width="8.81640625" style="2"/>
    <col min="3328" max="3328" width="10.08984375" style="2" customWidth="1"/>
    <col min="3329" max="3329" width="44.08984375" style="2" customWidth="1"/>
    <col min="3330" max="3334" width="18.6328125" style="2" customWidth="1"/>
    <col min="3335" max="3335" width="13.6328125" style="2" customWidth="1"/>
    <col min="3336" max="3336" width="12.36328125" style="2" bestFit="1" customWidth="1"/>
    <col min="3337" max="3337" width="14.6328125" style="2" customWidth="1"/>
    <col min="3338" max="3338" width="21.08984375" style="2" customWidth="1"/>
    <col min="3339" max="3583" width="8.81640625" style="2"/>
    <col min="3584" max="3584" width="10.08984375" style="2" customWidth="1"/>
    <col min="3585" max="3585" width="44.08984375" style="2" customWidth="1"/>
    <col min="3586" max="3590" width="18.6328125" style="2" customWidth="1"/>
    <col min="3591" max="3591" width="13.6328125" style="2" customWidth="1"/>
    <col min="3592" max="3592" width="12.36328125" style="2" bestFit="1" customWidth="1"/>
    <col min="3593" max="3593" width="14.6328125" style="2" customWidth="1"/>
    <col min="3594" max="3594" width="21.08984375" style="2" customWidth="1"/>
    <col min="3595" max="3839" width="8.81640625" style="2"/>
    <col min="3840" max="3840" width="10.08984375" style="2" customWidth="1"/>
    <col min="3841" max="3841" width="44.08984375" style="2" customWidth="1"/>
    <col min="3842" max="3846" width="18.6328125" style="2" customWidth="1"/>
    <col min="3847" max="3847" width="13.6328125" style="2" customWidth="1"/>
    <col min="3848" max="3848" width="12.36328125" style="2" bestFit="1" customWidth="1"/>
    <col min="3849" max="3849" width="14.6328125" style="2" customWidth="1"/>
    <col min="3850" max="3850" width="21.08984375" style="2" customWidth="1"/>
    <col min="3851" max="4095" width="8.81640625" style="2"/>
    <col min="4096" max="4096" width="10.08984375" style="2" customWidth="1"/>
    <col min="4097" max="4097" width="44.08984375" style="2" customWidth="1"/>
    <col min="4098" max="4102" width="18.6328125" style="2" customWidth="1"/>
    <col min="4103" max="4103" width="13.6328125" style="2" customWidth="1"/>
    <col min="4104" max="4104" width="12.36328125" style="2" bestFit="1" customWidth="1"/>
    <col min="4105" max="4105" width="14.6328125" style="2" customWidth="1"/>
    <col min="4106" max="4106" width="21.08984375" style="2" customWidth="1"/>
    <col min="4107" max="4351" width="8.81640625" style="2"/>
    <col min="4352" max="4352" width="10.08984375" style="2" customWidth="1"/>
    <col min="4353" max="4353" width="44.08984375" style="2" customWidth="1"/>
    <col min="4354" max="4358" width="18.6328125" style="2" customWidth="1"/>
    <col min="4359" max="4359" width="13.6328125" style="2" customWidth="1"/>
    <col min="4360" max="4360" width="12.36328125" style="2" bestFit="1" customWidth="1"/>
    <col min="4361" max="4361" width="14.6328125" style="2" customWidth="1"/>
    <col min="4362" max="4362" width="21.08984375" style="2" customWidth="1"/>
    <col min="4363" max="4607" width="8.81640625" style="2"/>
    <col min="4608" max="4608" width="10.08984375" style="2" customWidth="1"/>
    <col min="4609" max="4609" width="44.08984375" style="2" customWidth="1"/>
    <col min="4610" max="4614" width="18.6328125" style="2" customWidth="1"/>
    <col min="4615" max="4615" width="13.6328125" style="2" customWidth="1"/>
    <col min="4616" max="4616" width="12.36328125" style="2" bestFit="1" customWidth="1"/>
    <col min="4617" max="4617" width="14.6328125" style="2" customWidth="1"/>
    <col min="4618" max="4618" width="21.08984375" style="2" customWidth="1"/>
    <col min="4619" max="4863" width="8.81640625" style="2"/>
    <col min="4864" max="4864" width="10.08984375" style="2" customWidth="1"/>
    <col min="4865" max="4865" width="44.08984375" style="2" customWidth="1"/>
    <col min="4866" max="4870" width="18.6328125" style="2" customWidth="1"/>
    <col min="4871" max="4871" width="13.6328125" style="2" customWidth="1"/>
    <col min="4872" max="4872" width="12.36328125" style="2" bestFit="1" customWidth="1"/>
    <col min="4873" max="4873" width="14.6328125" style="2" customWidth="1"/>
    <col min="4874" max="4874" width="21.08984375" style="2" customWidth="1"/>
    <col min="4875" max="5119" width="8.81640625" style="2"/>
    <col min="5120" max="5120" width="10.08984375" style="2" customWidth="1"/>
    <col min="5121" max="5121" width="44.08984375" style="2" customWidth="1"/>
    <col min="5122" max="5126" width="18.6328125" style="2" customWidth="1"/>
    <col min="5127" max="5127" width="13.6328125" style="2" customWidth="1"/>
    <col min="5128" max="5128" width="12.36328125" style="2" bestFit="1" customWidth="1"/>
    <col min="5129" max="5129" width="14.6328125" style="2" customWidth="1"/>
    <col min="5130" max="5130" width="21.08984375" style="2" customWidth="1"/>
    <col min="5131" max="5375" width="8.81640625" style="2"/>
    <col min="5376" max="5376" width="10.08984375" style="2" customWidth="1"/>
    <col min="5377" max="5377" width="44.08984375" style="2" customWidth="1"/>
    <col min="5378" max="5382" width="18.6328125" style="2" customWidth="1"/>
    <col min="5383" max="5383" width="13.6328125" style="2" customWidth="1"/>
    <col min="5384" max="5384" width="12.36328125" style="2" bestFit="1" customWidth="1"/>
    <col min="5385" max="5385" width="14.6328125" style="2" customWidth="1"/>
    <col min="5386" max="5386" width="21.08984375" style="2" customWidth="1"/>
    <col min="5387" max="5631" width="8.81640625" style="2"/>
    <col min="5632" max="5632" width="10.08984375" style="2" customWidth="1"/>
    <col min="5633" max="5633" width="44.08984375" style="2" customWidth="1"/>
    <col min="5634" max="5638" width="18.6328125" style="2" customWidth="1"/>
    <col min="5639" max="5639" width="13.6328125" style="2" customWidth="1"/>
    <col min="5640" max="5640" width="12.36328125" style="2" bestFit="1" customWidth="1"/>
    <col min="5641" max="5641" width="14.6328125" style="2" customWidth="1"/>
    <col min="5642" max="5642" width="21.08984375" style="2" customWidth="1"/>
    <col min="5643" max="5887" width="8.81640625" style="2"/>
    <col min="5888" max="5888" width="10.08984375" style="2" customWidth="1"/>
    <col min="5889" max="5889" width="44.08984375" style="2" customWidth="1"/>
    <col min="5890" max="5894" width="18.6328125" style="2" customWidth="1"/>
    <col min="5895" max="5895" width="13.6328125" style="2" customWidth="1"/>
    <col min="5896" max="5896" width="12.36328125" style="2" bestFit="1" customWidth="1"/>
    <col min="5897" max="5897" width="14.6328125" style="2" customWidth="1"/>
    <col min="5898" max="5898" width="21.08984375" style="2" customWidth="1"/>
    <col min="5899" max="6143" width="8.81640625" style="2"/>
    <col min="6144" max="6144" width="10.08984375" style="2" customWidth="1"/>
    <col min="6145" max="6145" width="44.08984375" style="2" customWidth="1"/>
    <col min="6146" max="6150" width="18.6328125" style="2" customWidth="1"/>
    <col min="6151" max="6151" width="13.6328125" style="2" customWidth="1"/>
    <col min="6152" max="6152" width="12.36328125" style="2" bestFit="1" customWidth="1"/>
    <col min="6153" max="6153" width="14.6328125" style="2" customWidth="1"/>
    <col min="6154" max="6154" width="21.08984375" style="2" customWidth="1"/>
    <col min="6155" max="6399" width="8.81640625" style="2"/>
    <col min="6400" max="6400" width="10.08984375" style="2" customWidth="1"/>
    <col min="6401" max="6401" width="44.08984375" style="2" customWidth="1"/>
    <col min="6402" max="6406" width="18.6328125" style="2" customWidth="1"/>
    <col min="6407" max="6407" width="13.6328125" style="2" customWidth="1"/>
    <col min="6408" max="6408" width="12.36328125" style="2" bestFit="1" customWidth="1"/>
    <col min="6409" max="6409" width="14.6328125" style="2" customWidth="1"/>
    <col min="6410" max="6410" width="21.08984375" style="2" customWidth="1"/>
    <col min="6411" max="6655" width="8.81640625" style="2"/>
    <col min="6656" max="6656" width="10.08984375" style="2" customWidth="1"/>
    <col min="6657" max="6657" width="44.08984375" style="2" customWidth="1"/>
    <col min="6658" max="6662" width="18.6328125" style="2" customWidth="1"/>
    <col min="6663" max="6663" width="13.6328125" style="2" customWidth="1"/>
    <col min="6664" max="6664" width="12.36328125" style="2" bestFit="1" customWidth="1"/>
    <col min="6665" max="6665" width="14.6328125" style="2" customWidth="1"/>
    <col min="6666" max="6666" width="21.08984375" style="2" customWidth="1"/>
    <col min="6667" max="6911" width="8.81640625" style="2"/>
    <col min="6912" max="6912" width="10.08984375" style="2" customWidth="1"/>
    <col min="6913" max="6913" width="44.08984375" style="2" customWidth="1"/>
    <col min="6914" max="6918" width="18.6328125" style="2" customWidth="1"/>
    <col min="6919" max="6919" width="13.6328125" style="2" customWidth="1"/>
    <col min="6920" max="6920" width="12.36328125" style="2" bestFit="1" customWidth="1"/>
    <col min="6921" max="6921" width="14.6328125" style="2" customWidth="1"/>
    <col min="6922" max="6922" width="21.08984375" style="2" customWidth="1"/>
    <col min="6923" max="7167" width="8.81640625" style="2"/>
    <col min="7168" max="7168" width="10.08984375" style="2" customWidth="1"/>
    <col min="7169" max="7169" width="44.08984375" style="2" customWidth="1"/>
    <col min="7170" max="7174" width="18.6328125" style="2" customWidth="1"/>
    <col min="7175" max="7175" width="13.6328125" style="2" customWidth="1"/>
    <col min="7176" max="7176" width="12.36328125" style="2" bestFit="1" customWidth="1"/>
    <col min="7177" max="7177" width="14.6328125" style="2" customWidth="1"/>
    <col min="7178" max="7178" width="21.08984375" style="2" customWidth="1"/>
    <col min="7179" max="7423" width="8.81640625" style="2"/>
    <col min="7424" max="7424" width="10.08984375" style="2" customWidth="1"/>
    <col min="7425" max="7425" width="44.08984375" style="2" customWidth="1"/>
    <col min="7426" max="7430" width="18.6328125" style="2" customWidth="1"/>
    <col min="7431" max="7431" width="13.6328125" style="2" customWidth="1"/>
    <col min="7432" max="7432" width="12.36328125" style="2" bestFit="1" customWidth="1"/>
    <col min="7433" max="7433" width="14.6328125" style="2" customWidth="1"/>
    <col min="7434" max="7434" width="21.08984375" style="2" customWidth="1"/>
    <col min="7435" max="7679" width="8.81640625" style="2"/>
    <col min="7680" max="7680" width="10.08984375" style="2" customWidth="1"/>
    <col min="7681" max="7681" width="44.08984375" style="2" customWidth="1"/>
    <col min="7682" max="7686" width="18.6328125" style="2" customWidth="1"/>
    <col min="7687" max="7687" width="13.6328125" style="2" customWidth="1"/>
    <col min="7688" max="7688" width="12.36328125" style="2" bestFit="1" customWidth="1"/>
    <col min="7689" max="7689" width="14.6328125" style="2" customWidth="1"/>
    <col min="7690" max="7690" width="21.08984375" style="2" customWidth="1"/>
    <col min="7691" max="7935" width="8.81640625" style="2"/>
    <col min="7936" max="7936" width="10.08984375" style="2" customWidth="1"/>
    <col min="7937" max="7937" width="44.08984375" style="2" customWidth="1"/>
    <col min="7938" max="7942" width="18.6328125" style="2" customWidth="1"/>
    <col min="7943" max="7943" width="13.6328125" style="2" customWidth="1"/>
    <col min="7944" max="7944" width="12.36328125" style="2" bestFit="1" customWidth="1"/>
    <col min="7945" max="7945" width="14.6328125" style="2" customWidth="1"/>
    <col min="7946" max="7946" width="21.08984375" style="2" customWidth="1"/>
    <col min="7947" max="8191" width="8.81640625" style="2"/>
    <col min="8192" max="8192" width="10.08984375" style="2" customWidth="1"/>
    <col min="8193" max="8193" width="44.08984375" style="2" customWidth="1"/>
    <col min="8194" max="8198" width="18.6328125" style="2" customWidth="1"/>
    <col min="8199" max="8199" width="13.6328125" style="2" customWidth="1"/>
    <col min="8200" max="8200" width="12.36328125" style="2" bestFit="1" customWidth="1"/>
    <col min="8201" max="8201" width="14.6328125" style="2" customWidth="1"/>
    <col min="8202" max="8202" width="21.08984375" style="2" customWidth="1"/>
    <col min="8203" max="8447" width="8.81640625" style="2"/>
    <col min="8448" max="8448" width="10.08984375" style="2" customWidth="1"/>
    <col min="8449" max="8449" width="44.08984375" style="2" customWidth="1"/>
    <col min="8450" max="8454" width="18.6328125" style="2" customWidth="1"/>
    <col min="8455" max="8455" width="13.6328125" style="2" customWidth="1"/>
    <col min="8456" max="8456" width="12.36328125" style="2" bestFit="1" customWidth="1"/>
    <col min="8457" max="8457" width="14.6328125" style="2" customWidth="1"/>
    <col min="8458" max="8458" width="21.08984375" style="2" customWidth="1"/>
    <col min="8459" max="8703" width="8.81640625" style="2"/>
    <col min="8704" max="8704" width="10.08984375" style="2" customWidth="1"/>
    <col min="8705" max="8705" width="44.08984375" style="2" customWidth="1"/>
    <col min="8706" max="8710" width="18.6328125" style="2" customWidth="1"/>
    <col min="8711" max="8711" width="13.6328125" style="2" customWidth="1"/>
    <col min="8712" max="8712" width="12.36328125" style="2" bestFit="1" customWidth="1"/>
    <col min="8713" max="8713" width="14.6328125" style="2" customWidth="1"/>
    <col min="8714" max="8714" width="21.08984375" style="2" customWidth="1"/>
    <col min="8715" max="8959" width="8.81640625" style="2"/>
    <col min="8960" max="8960" width="10.08984375" style="2" customWidth="1"/>
    <col min="8961" max="8961" width="44.08984375" style="2" customWidth="1"/>
    <col min="8962" max="8966" width="18.6328125" style="2" customWidth="1"/>
    <col min="8967" max="8967" width="13.6328125" style="2" customWidth="1"/>
    <col min="8968" max="8968" width="12.36328125" style="2" bestFit="1" customWidth="1"/>
    <col min="8969" max="8969" width="14.6328125" style="2" customWidth="1"/>
    <col min="8970" max="8970" width="21.08984375" style="2" customWidth="1"/>
    <col min="8971" max="9215" width="8.81640625" style="2"/>
    <col min="9216" max="9216" width="10.08984375" style="2" customWidth="1"/>
    <col min="9217" max="9217" width="44.08984375" style="2" customWidth="1"/>
    <col min="9218" max="9222" width="18.6328125" style="2" customWidth="1"/>
    <col min="9223" max="9223" width="13.6328125" style="2" customWidth="1"/>
    <col min="9224" max="9224" width="12.36328125" style="2" bestFit="1" customWidth="1"/>
    <col min="9225" max="9225" width="14.6328125" style="2" customWidth="1"/>
    <col min="9226" max="9226" width="21.08984375" style="2" customWidth="1"/>
    <col min="9227" max="9471" width="8.81640625" style="2"/>
    <col min="9472" max="9472" width="10.08984375" style="2" customWidth="1"/>
    <col min="9473" max="9473" width="44.08984375" style="2" customWidth="1"/>
    <col min="9474" max="9478" width="18.6328125" style="2" customWidth="1"/>
    <col min="9479" max="9479" width="13.6328125" style="2" customWidth="1"/>
    <col min="9480" max="9480" width="12.36328125" style="2" bestFit="1" customWidth="1"/>
    <col min="9481" max="9481" width="14.6328125" style="2" customWidth="1"/>
    <col min="9482" max="9482" width="21.08984375" style="2" customWidth="1"/>
    <col min="9483" max="9727" width="8.81640625" style="2"/>
    <col min="9728" max="9728" width="10.08984375" style="2" customWidth="1"/>
    <col min="9729" max="9729" width="44.08984375" style="2" customWidth="1"/>
    <col min="9730" max="9734" width="18.6328125" style="2" customWidth="1"/>
    <col min="9735" max="9735" width="13.6328125" style="2" customWidth="1"/>
    <col min="9736" max="9736" width="12.36328125" style="2" bestFit="1" customWidth="1"/>
    <col min="9737" max="9737" width="14.6328125" style="2" customWidth="1"/>
    <col min="9738" max="9738" width="21.08984375" style="2" customWidth="1"/>
    <col min="9739" max="9983" width="8.81640625" style="2"/>
    <col min="9984" max="9984" width="10.08984375" style="2" customWidth="1"/>
    <col min="9985" max="9985" width="44.08984375" style="2" customWidth="1"/>
    <col min="9986" max="9990" width="18.6328125" style="2" customWidth="1"/>
    <col min="9991" max="9991" width="13.6328125" style="2" customWidth="1"/>
    <col min="9992" max="9992" width="12.36328125" style="2" bestFit="1" customWidth="1"/>
    <col min="9993" max="9993" width="14.6328125" style="2" customWidth="1"/>
    <col min="9994" max="9994" width="21.08984375" style="2" customWidth="1"/>
    <col min="9995" max="10239" width="8.81640625" style="2"/>
    <col min="10240" max="10240" width="10.08984375" style="2" customWidth="1"/>
    <col min="10241" max="10241" width="44.08984375" style="2" customWidth="1"/>
    <col min="10242" max="10246" width="18.6328125" style="2" customWidth="1"/>
    <col min="10247" max="10247" width="13.6328125" style="2" customWidth="1"/>
    <col min="10248" max="10248" width="12.36328125" style="2" bestFit="1" customWidth="1"/>
    <col min="10249" max="10249" width="14.6328125" style="2" customWidth="1"/>
    <col min="10250" max="10250" width="21.08984375" style="2" customWidth="1"/>
    <col min="10251" max="10495" width="8.81640625" style="2"/>
    <col min="10496" max="10496" width="10.08984375" style="2" customWidth="1"/>
    <col min="10497" max="10497" width="44.08984375" style="2" customWidth="1"/>
    <col min="10498" max="10502" width="18.6328125" style="2" customWidth="1"/>
    <col min="10503" max="10503" width="13.6328125" style="2" customWidth="1"/>
    <col min="10504" max="10504" width="12.36328125" style="2" bestFit="1" customWidth="1"/>
    <col min="10505" max="10505" width="14.6328125" style="2" customWidth="1"/>
    <col min="10506" max="10506" width="21.08984375" style="2" customWidth="1"/>
    <col min="10507" max="10751" width="8.81640625" style="2"/>
    <col min="10752" max="10752" width="10.08984375" style="2" customWidth="1"/>
    <col min="10753" max="10753" width="44.08984375" style="2" customWidth="1"/>
    <col min="10754" max="10758" width="18.6328125" style="2" customWidth="1"/>
    <col min="10759" max="10759" width="13.6328125" style="2" customWidth="1"/>
    <col min="10760" max="10760" width="12.36328125" style="2" bestFit="1" customWidth="1"/>
    <col min="10761" max="10761" width="14.6328125" style="2" customWidth="1"/>
    <col min="10762" max="10762" width="21.08984375" style="2" customWidth="1"/>
    <col min="10763" max="11007" width="8.81640625" style="2"/>
    <col min="11008" max="11008" width="10.08984375" style="2" customWidth="1"/>
    <col min="11009" max="11009" width="44.08984375" style="2" customWidth="1"/>
    <col min="11010" max="11014" width="18.6328125" style="2" customWidth="1"/>
    <col min="11015" max="11015" width="13.6328125" style="2" customWidth="1"/>
    <col min="11016" max="11016" width="12.36328125" style="2" bestFit="1" customWidth="1"/>
    <col min="11017" max="11017" width="14.6328125" style="2" customWidth="1"/>
    <col min="11018" max="11018" width="21.08984375" style="2" customWidth="1"/>
    <col min="11019" max="11263" width="8.81640625" style="2"/>
    <col min="11264" max="11264" width="10.08984375" style="2" customWidth="1"/>
    <col min="11265" max="11265" width="44.08984375" style="2" customWidth="1"/>
    <col min="11266" max="11270" width="18.6328125" style="2" customWidth="1"/>
    <col min="11271" max="11271" width="13.6328125" style="2" customWidth="1"/>
    <col min="11272" max="11272" width="12.36328125" style="2" bestFit="1" customWidth="1"/>
    <col min="11273" max="11273" width="14.6328125" style="2" customWidth="1"/>
    <col min="11274" max="11274" width="21.08984375" style="2" customWidth="1"/>
    <col min="11275" max="11519" width="8.81640625" style="2"/>
    <col min="11520" max="11520" width="10.08984375" style="2" customWidth="1"/>
    <col min="11521" max="11521" width="44.08984375" style="2" customWidth="1"/>
    <col min="11522" max="11526" width="18.6328125" style="2" customWidth="1"/>
    <col min="11527" max="11527" width="13.6328125" style="2" customWidth="1"/>
    <col min="11528" max="11528" width="12.36328125" style="2" bestFit="1" customWidth="1"/>
    <col min="11529" max="11529" width="14.6328125" style="2" customWidth="1"/>
    <col min="11530" max="11530" width="21.08984375" style="2" customWidth="1"/>
    <col min="11531" max="11775" width="8.81640625" style="2"/>
    <col min="11776" max="11776" width="10.08984375" style="2" customWidth="1"/>
    <col min="11777" max="11777" width="44.08984375" style="2" customWidth="1"/>
    <col min="11778" max="11782" width="18.6328125" style="2" customWidth="1"/>
    <col min="11783" max="11783" width="13.6328125" style="2" customWidth="1"/>
    <col min="11784" max="11784" width="12.36328125" style="2" bestFit="1" customWidth="1"/>
    <col min="11785" max="11785" width="14.6328125" style="2" customWidth="1"/>
    <col min="11786" max="11786" width="21.08984375" style="2" customWidth="1"/>
    <col min="11787" max="12031" width="8.81640625" style="2"/>
    <col min="12032" max="12032" width="10.08984375" style="2" customWidth="1"/>
    <col min="12033" max="12033" width="44.08984375" style="2" customWidth="1"/>
    <col min="12034" max="12038" width="18.6328125" style="2" customWidth="1"/>
    <col min="12039" max="12039" width="13.6328125" style="2" customWidth="1"/>
    <col min="12040" max="12040" width="12.36328125" style="2" bestFit="1" customWidth="1"/>
    <col min="12041" max="12041" width="14.6328125" style="2" customWidth="1"/>
    <col min="12042" max="12042" width="21.08984375" style="2" customWidth="1"/>
    <col min="12043" max="12287" width="8.81640625" style="2"/>
    <col min="12288" max="12288" width="10.08984375" style="2" customWidth="1"/>
    <col min="12289" max="12289" width="44.08984375" style="2" customWidth="1"/>
    <col min="12290" max="12294" width="18.6328125" style="2" customWidth="1"/>
    <col min="12295" max="12295" width="13.6328125" style="2" customWidth="1"/>
    <col min="12296" max="12296" width="12.36328125" style="2" bestFit="1" customWidth="1"/>
    <col min="12297" max="12297" width="14.6328125" style="2" customWidth="1"/>
    <col min="12298" max="12298" width="21.08984375" style="2" customWidth="1"/>
    <col min="12299" max="12543" width="8.81640625" style="2"/>
    <col min="12544" max="12544" width="10.08984375" style="2" customWidth="1"/>
    <col min="12545" max="12545" width="44.08984375" style="2" customWidth="1"/>
    <col min="12546" max="12550" width="18.6328125" style="2" customWidth="1"/>
    <col min="12551" max="12551" width="13.6328125" style="2" customWidth="1"/>
    <col min="12552" max="12552" width="12.36328125" style="2" bestFit="1" customWidth="1"/>
    <col min="12553" max="12553" width="14.6328125" style="2" customWidth="1"/>
    <col min="12554" max="12554" width="21.08984375" style="2" customWidth="1"/>
    <col min="12555" max="12799" width="8.81640625" style="2"/>
    <col min="12800" max="12800" width="10.08984375" style="2" customWidth="1"/>
    <col min="12801" max="12801" width="44.08984375" style="2" customWidth="1"/>
    <col min="12802" max="12806" width="18.6328125" style="2" customWidth="1"/>
    <col min="12807" max="12807" width="13.6328125" style="2" customWidth="1"/>
    <col min="12808" max="12808" width="12.36328125" style="2" bestFit="1" customWidth="1"/>
    <col min="12809" max="12809" width="14.6328125" style="2" customWidth="1"/>
    <col min="12810" max="12810" width="21.08984375" style="2" customWidth="1"/>
    <col min="12811" max="13055" width="8.81640625" style="2"/>
    <col min="13056" max="13056" width="10.08984375" style="2" customWidth="1"/>
    <col min="13057" max="13057" width="44.08984375" style="2" customWidth="1"/>
    <col min="13058" max="13062" width="18.6328125" style="2" customWidth="1"/>
    <col min="13063" max="13063" width="13.6328125" style="2" customWidth="1"/>
    <col min="13064" max="13064" width="12.36328125" style="2" bestFit="1" customWidth="1"/>
    <col min="13065" max="13065" width="14.6328125" style="2" customWidth="1"/>
    <col min="13066" max="13066" width="21.08984375" style="2" customWidth="1"/>
    <col min="13067" max="13311" width="8.81640625" style="2"/>
    <col min="13312" max="13312" width="10.08984375" style="2" customWidth="1"/>
    <col min="13313" max="13313" width="44.08984375" style="2" customWidth="1"/>
    <col min="13314" max="13318" width="18.6328125" style="2" customWidth="1"/>
    <col min="13319" max="13319" width="13.6328125" style="2" customWidth="1"/>
    <col min="13320" max="13320" width="12.36328125" style="2" bestFit="1" customWidth="1"/>
    <col min="13321" max="13321" width="14.6328125" style="2" customWidth="1"/>
    <col min="13322" max="13322" width="21.08984375" style="2" customWidth="1"/>
    <col min="13323" max="13567" width="8.81640625" style="2"/>
    <col min="13568" max="13568" width="10.08984375" style="2" customWidth="1"/>
    <col min="13569" max="13569" width="44.08984375" style="2" customWidth="1"/>
    <col min="13570" max="13574" width="18.6328125" style="2" customWidth="1"/>
    <col min="13575" max="13575" width="13.6328125" style="2" customWidth="1"/>
    <col min="13576" max="13576" width="12.36328125" style="2" bestFit="1" customWidth="1"/>
    <col min="13577" max="13577" width="14.6328125" style="2" customWidth="1"/>
    <col min="13578" max="13578" width="21.08984375" style="2" customWidth="1"/>
    <col min="13579" max="13823" width="8.81640625" style="2"/>
    <col min="13824" max="13824" width="10.08984375" style="2" customWidth="1"/>
    <col min="13825" max="13825" width="44.08984375" style="2" customWidth="1"/>
    <col min="13826" max="13830" width="18.6328125" style="2" customWidth="1"/>
    <col min="13831" max="13831" width="13.6328125" style="2" customWidth="1"/>
    <col min="13832" max="13832" width="12.36328125" style="2" bestFit="1" customWidth="1"/>
    <col min="13833" max="13833" width="14.6328125" style="2" customWidth="1"/>
    <col min="13834" max="13834" width="21.08984375" style="2" customWidth="1"/>
    <col min="13835" max="14079" width="8.81640625" style="2"/>
    <col min="14080" max="14080" width="10.08984375" style="2" customWidth="1"/>
    <col min="14081" max="14081" width="44.08984375" style="2" customWidth="1"/>
    <col min="14082" max="14086" width="18.6328125" style="2" customWidth="1"/>
    <col min="14087" max="14087" width="13.6328125" style="2" customWidth="1"/>
    <col min="14088" max="14088" width="12.36328125" style="2" bestFit="1" customWidth="1"/>
    <col min="14089" max="14089" width="14.6328125" style="2" customWidth="1"/>
    <col min="14090" max="14090" width="21.08984375" style="2" customWidth="1"/>
    <col min="14091" max="14335" width="8.81640625" style="2"/>
    <col min="14336" max="14336" width="10.08984375" style="2" customWidth="1"/>
    <col min="14337" max="14337" width="44.08984375" style="2" customWidth="1"/>
    <col min="14338" max="14342" width="18.6328125" style="2" customWidth="1"/>
    <col min="14343" max="14343" width="13.6328125" style="2" customWidth="1"/>
    <col min="14344" max="14344" width="12.36328125" style="2" bestFit="1" customWidth="1"/>
    <col min="14345" max="14345" width="14.6328125" style="2" customWidth="1"/>
    <col min="14346" max="14346" width="21.08984375" style="2" customWidth="1"/>
    <col min="14347" max="14591" width="8.81640625" style="2"/>
    <col min="14592" max="14592" width="10.08984375" style="2" customWidth="1"/>
    <col min="14593" max="14593" width="44.08984375" style="2" customWidth="1"/>
    <col min="14594" max="14598" width="18.6328125" style="2" customWidth="1"/>
    <col min="14599" max="14599" width="13.6328125" style="2" customWidth="1"/>
    <col min="14600" max="14600" width="12.36328125" style="2" bestFit="1" customWidth="1"/>
    <col min="14601" max="14601" width="14.6328125" style="2" customWidth="1"/>
    <col min="14602" max="14602" width="21.08984375" style="2" customWidth="1"/>
    <col min="14603" max="14847" width="8.81640625" style="2"/>
    <col min="14848" max="14848" width="10.08984375" style="2" customWidth="1"/>
    <col min="14849" max="14849" width="44.08984375" style="2" customWidth="1"/>
    <col min="14850" max="14854" width="18.6328125" style="2" customWidth="1"/>
    <col min="14855" max="14855" width="13.6328125" style="2" customWidth="1"/>
    <col min="14856" max="14856" width="12.36328125" style="2" bestFit="1" customWidth="1"/>
    <col min="14857" max="14857" width="14.6328125" style="2" customWidth="1"/>
    <col min="14858" max="14858" width="21.08984375" style="2" customWidth="1"/>
    <col min="14859" max="15103" width="8.81640625" style="2"/>
    <col min="15104" max="15104" width="10.08984375" style="2" customWidth="1"/>
    <col min="15105" max="15105" width="44.08984375" style="2" customWidth="1"/>
    <col min="15106" max="15110" width="18.6328125" style="2" customWidth="1"/>
    <col min="15111" max="15111" width="13.6328125" style="2" customWidth="1"/>
    <col min="15112" max="15112" width="12.36328125" style="2" bestFit="1" customWidth="1"/>
    <col min="15113" max="15113" width="14.6328125" style="2" customWidth="1"/>
    <col min="15114" max="15114" width="21.08984375" style="2" customWidth="1"/>
    <col min="15115" max="15359" width="8.81640625" style="2"/>
    <col min="15360" max="15360" width="10.08984375" style="2" customWidth="1"/>
    <col min="15361" max="15361" width="44.08984375" style="2" customWidth="1"/>
    <col min="15362" max="15366" width="18.6328125" style="2" customWidth="1"/>
    <col min="15367" max="15367" width="13.6328125" style="2" customWidth="1"/>
    <col min="15368" max="15368" width="12.36328125" style="2" bestFit="1" customWidth="1"/>
    <col min="15369" max="15369" width="14.6328125" style="2" customWidth="1"/>
    <col min="15370" max="15370" width="21.08984375" style="2" customWidth="1"/>
    <col min="15371" max="15615" width="8.81640625" style="2"/>
    <col min="15616" max="15616" width="10.08984375" style="2" customWidth="1"/>
    <col min="15617" max="15617" width="44.08984375" style="2" customWidth="1"/>
    <col min="15618" max="15622" width="18.6328125" style="2" customWidth="1"/>
    <col min="15623" max="15623" width="13.6328125" style="2" customWidth="1"/>
    <col min="15624" max="15624" width="12.36328125" style="2" bestFit="1" customWidth="1"/>
    <col min="15625" max="15625" width="14.6328125" style="2" customWidth="1"/>
    <col min="15626" max="15626" width="21.08984375" style="2" customWidth="1"/>
    <col min="15627" max="15871" width="8.81640625" style="2"/>
    <col min="15872" max="15872" width="10.08984375" style="2" customWidth="1"/>
    <col min="15873" max="15873" width="44.08984375" style="2" customWidth="1"/>
    <col min="15874" max="15878" width="18.6328125" style="2" customWidth="1"/>
    <col min="15879" max="15879" width="13.6328125" style="2" customWidth="1"/>
    <col min="15880" max="15880" width="12.36328125" style="2" bestFit="1" customWidth="1"/>
    <col min="15881" max="15881" width="14.6328125" style="2" customWidth="1"/>
    <col min="15882" max="15882" width="21.08984375" style="2" customWidth="1"/>
    <col min="15883" max="16127" width="8.81640625" style="2"/>
    <col min="16128" max="16128" width="10.08984375" style="2" customWidth="1"/>
    <col min="16129" max="16129" width="44.08984375" style="2" customWidth="1"/>
    <col min="16130" max="16134" width="18.6328125" style="2" customWidth="1"/>
    <col min="16135" max="16135" width="13.6328125" style="2" customWidth="1"/>
    <col min="16136" max="16136" width="12.36328125" style="2" bestFit="1" customWidth="1"/>
    <col min="16137" max="16137" width="14.6328125" style="2" customWidth="1"/>
    <col min="16138" max="16138" width="21.08984375" style="2" customWidth="1"/>
    <col min="16139" max="16383" width="8.81640625" style="2"/>
    <col min="16384" max="16384" width="8.81640625" style="2" customWidth="1"/>
  </cols>
  <sheetData>
    <row r="1" spans="1:24" ht="18" x14ac:dyDescent="0.4">
      <c r="A1" s="63" t="s">
        <v>71</v>
      </c>
      <c r="B1" s="63"/>
      <c r="C1" s="63"/>
      <c r="D1" s="63"/>
      <c r="E1" s="63"/>
      <c r="F1" s="63"/>
      <c r="G1" s="63"/>
      <c r="H1" s="63"/>
      <c r="I1" s="6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5" x14ac:dyDescent="0.35">
      <c r="A2" s="64" t="s">
        <v>72</v>
      </c>
      <c r="B2" s="64"/>
      <c r="C2" s="64"/>
      <c r="D2" s="64"/>
      <c r="E2" s="64"/>
      <c r="F2" s="64"/>
      <c r="G2" s="64"/>
      <c r="H2" s="64"/>
      <c r="I2" s="6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4.4" customHeight="1" x14ac:dyDescent="0.3"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3.25" customHeight="1" x14ac:dyDescent="0.3">
      <c r="H4" s="5"/>
      <c r="I4" s="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3" x14ac:dyDescent="0.3">
      <c r="C5" s="65" t="s">
        <v>0</v>
      </c>
      <c r="D5" s="66"/>
      <c r="E5" s="66"/>
      <c r="F5" s="67"/>
      <c r="G5" s="6" t="s">
        <v>1</v>
      </c>
      <c r="H5" s="7" t="s">
        <v>2</v>
      </c>
      <c r="I5" s="8" t="s">
        <v>3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54" x14ac:dyDescent="0.25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10" t="s">
        <v>10</v>
      </c>
      <c r="H6" s="11" t="s">
        <v>76</v>
      </c>
      <c r="I6" s="11" t="s">
        <v>73</v>
      </c>
      <c r="J6" s="5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3" x14ac:dyDescent="0.25">
      <c r="A7" s="12"/>
      <c r="B7" s="12"/>
      <c r="C7" s="22"/>
      <c r="D7" s="22"/>
      <c r="E7" s="22" t="s">
        <v>11</v>
      </c>
      <c r="F7" s="22"/>
      <c r="G7" s="23" t="s">
        <v>12</v>
      </c>
      <c r="H7" s="22" t="s">
        <v>13</v>
      </c>
      <c r="I7" s="22" t="s">
        <v>13</v>
      </c>
      <c r="J7" s="5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s="14" customFormat="1" ht="13" x14ac:dyDescent="0.3">
      <c r="A8" s="13">
        <v>1</v>
      </c>
      <c r="B8" s="13" t="s">
        <v>14</v>
      </c>
      <c r="C8" s="24"/>
      <c r="D8" s="25"/>
      <c r="E8" s="26"/>
      <c r="F8" s="27"/>
      <c r="G8" s="28">
        <f>'[1]FY26 Summary Demo 2 - eg review'!$F$2</f>
        <v>0.32713536012977473</v>
      </c>
      <c r="H8" s="27">
        <f>'[1]FY26 Summary Demo 2 - eg review'!$O$2</f>
        <v>497.21734086207954</v>
      </c>
      <c r="I8" s="27">
        <f>'[1]FY26 Summary Demo 2 - eg review'!$Q$2</f>
        <v>621.52167607759941</v>
      </c>
      <c r="J8" s="58"/>
    </row>
    <row r="9" spans="1:24" s="14" customFormat="1" ht="13" x14ac:dyDescent="0.3">
      <c r="A9" s="13">
        <v>2</v>
      </c>
      <c r="B9" s="13" t="s">
        <v>15</v>
      </c>
      <c r="C9" s="50">
        <f>'[2]Athol-SchA'!$E$27</f>
        <v>0.92777011978038326</v>
      </c>
      <c r="D9" s="45">
        <f>'[2]Athol-SchA'!$E$27</f>
        <v>0.92777011978038326</v>
      </c>
      <c r="E9" s="25"/>
      <c r="F9" s="27"/>
      <c r="G9" s="50">
        <f>'[1]FY26 Summary Demo 2 - eg review'!$F$3</f>
        <v>0.34673175808081402</v>
      </c>
      <c r="H9" s="27">
        <f>'[1]FY26 Summary Demo 2 - eg review'!$O$3</f>
        <v>551.15292603184537</v>
      </c>
      <c r="I9" s="27">
        <f>'[1]FY26 Summary Demo 2 - eg review'!$Q$3</f>
        <v>688.94115753980668</v>
      </c>
      <c r="J9" s="58"/>
    </row>
    <row r="10" spans="1:24" s="14" customFormat="1" ht="13" x14ac:dyDescent="0.3">
      <c r="A10" s="13">
        <v>5</v>
      </c>
      <c r="B10" s="13" t="s">
        <v>16</v>
      </c>
      <c r="C10" s="25"/>
      <c r="D10" s="25"/>
      <c r="E10" s="26"/>
      <c r="F10" s="27"/>
      <c r="G10" s="28">
        <f>'[1]FY26 Summary Demo 2 - eg review'!$F$4</f>
        <v>0.25573297637406106</v>
      </c>
      <c r="H10" s="27">
        <f>'[1]FY26 Summary Demo 2 - eg review'!$O$4</f>
        <v>616.84806905977973</v>
      </c>
      <c r="I10" s="27">
        <f>'[1]FY26 Summary Demo 2 - eg review'!$Q$4</f>
        <v>771.06008632472469</v>
      </c>
      <c r="J10" s="58"/>
    </row>
    <row r="11" spans="1:24" s="14" customFormat="1" ht="13" x14ac:dyDescent="0.3">
      <c r="A11" s="13">
        <v>4</v>
      </c>
      <c r="B11" s="13" t="s">
        <v>17</v>
      </c>
      <c r="C11" s="25"/>
      <c r="D11" s="25"/>
      <c r="E11" s="26"/>
      <c r="F11" s="27"/>
      <c r="G11" s="45">
        <f>'[1]FY26 Summary Demo 2 - eg review'!$F$5</f>
        <v>0.30664870584336207</v>
      </c>
      <c r="H11" s="27">
        <f>'[1]FY26 Summary Demo 2 - eg review'!$O$5</f>
        <v>523.63453518786059</v>
      </c>
      <c r="I11" s="27">
        <f>'[1]FY26 Summary Demo 2 - eg review'!$Q$5</f>
        <v>654.5431689848258</v>
      </c>
      <c r="J11" s="58"/>
    </row>
    <row r="12" spans="1:24" s="14" customFormat="1" ht="13" x14ac:dyDescent="0.3">
      <c r="A12" s="13">
        <v>106</v>
      </c>
      <c r="B12" s="13" t="s">
        <v>18</v>
      </c>
      <c r="C12" s="25"/>
      <c r="D12" s="25"/>
      <c r="E12" s="26"/>
      <c r="F12" s="27"/>
      <c r="G12" s="31">
        <f>'[1]FY26 Summary Demo 2 - eg review'!$F$6</f>
        <v>0.25093796434864529</v>
      </c>
      <c r="H12" s="27">
        <f>'[1]FY26 Summary Demo 2 - eg review'!$O$6</f>
        <v>640.92444744568263</v>
      </c>
      <c r="I12" s="27">
        <f>'[1]FY26 Summary Demo 2 - eg review'!$Q$6</f>
        <v>801.15555930710332</v>
      </c>
      <c r="J12" s="58"/>
    </row>
    <row r="13" spans="1:24" s="14" customFormat="1" ht="13" x14ac:dyDescent="0.3">
      <c r="A13" s="13">
        <v>139</v>
      </c>
      <c r="B13" s="13" t="s">
        <v>19</v>
      </c>
      <c r="C13" s="25"/>
      <c r="D13" s="25"/>
      <c r="E13" s="26"/>
      <c r="F13" s="27"/>
      <c r="G13" s="31">
        <f>'[1]FY26 Summary Demo 2 - eg review'!$F$7</f>
        <v>0.28398528415624841</v>
      </c>
      <c r="H13" s="27">
        <f>'[1]FY26 Summary Demo 2 - eg review'!$O$7</f>
        <v>621.03407723481291</v>
      </c>
      <c r="I13" s="27">
        <f>'[1]FY26 Summary Demo 2 - eg review'!$Q$7</f>
        <v>776.29259654351608</v>
      </c>
      <c r="J13" s="58"/>
    </row>
    <row r="14" spans="1:24" s="14" customFormat="1" ht="12.75" customHeight="1" x14ac:dyDescent="0.3">
      <c r="A14" s="13">
        <v>6309</v>
      </c>
      <c r="B14" s="13" t="s">
        <v>20</v>
      </c>
      <c r="C14" s="32"/>
      <c r="D14" s="25"/>
      <c r="E14" s="26"/>
      <c r="F14" s="27"/>
      <c r="G14" s="31">
        <f>'[1]FY26 Summary Demo 2 - eg review'!$F$8</f>
        <v>0.31313355577507562</v>
      </c>
      <c r="H14" s="27">
        <f>'[1]FY26 Summary Demo 2 - eg review'!$O$8</f>
        <v>560.66882884629501</v>
      </c>
      <c r="I14" s="27">
        <f>'[1]FY26 Summary Demo 2 - eg review'!$Q$8</f>
        <v>700.8360360578688</v>
      </c>
      <c r="J14" s="58"/>
    </row>
    <row r="15" spans="1:24" s="14" customFormat="1" ht="13" x14ac:dyDescent="0.3">
      <c r="A15" s="13">
        <v>98</v>
      </c>
      <c r="B15" s="13" t="s">
        <v>21</v>
      </c>
      <c r="C15" s="32"/>
      <c r="D15" s="25"/>
      <c r="E15" s="26"/>
      <c r="F15" s="27"/>
      <c r="G15" s="31">
        <f>'[1]FY26 Summary Demo 2 - eg review'!$F$9</f>
        <v>0.34242871455932106</v>
      </c>
      <c r="H15" s="27">
        <f>'[1]FY26 Summary Demo 2 - eg review'!$O$9</f>
        <v>636.67025058724562</v>
      </c>
      <c r="I15" s="27">
        <f>'[1]FY26 Summary Demo 2 - eg review'!$Q$9</f>
        <v>795.83781323405697</v>
      </c>
      <c r="J15" s="58"/>
    </row>
    <row r="16" spans="1:24" s="14" customFormat="1" ht="13" x14ac:dyDescent="0.3">
      <c r="A16" s="13">
        <v>53</v>
      </c>
      <c r="B16" s="13" t="s">
        <v>22</v>
      </c>
      <c r="C16" s="32"/>
      <c r="D16" s="25"/>
      <c r="E16" s="26"/>
      <c r="F16" s="27"/>
      <c r="G16" s="31">
        <f>'[1]FY26 Summary Demo 2 - eg review'!$F$10</f>
        <v>0.32609920235782086</v>
      </c>
      <c r="H16" s="27">
        <f>'[1]FY26 Summary Demo 2 - eg review'!$O$10</f>
        <v>649.42397616854134</v>
      </c>
      <c r="I16" s="27">
        <f>'[1]FY26 Summary Demo 2 - eg review'!$Q$10</f>
        <v>811.77997021067665</v>
      </c>
      <c r="J16" s="58"/>
    </row>
    <row r="17" spans="1:10" s="14" customFormat="1" ht="13" x14ac:dyDescent="0.3">
      <c r="A17" s="13">
        <v>79</v>
      </c>
      <c r="B17" s="13" t="s">
        <v>23</v>
      </c>
      <c r="C17" s="32"/>
      <c r="D17" s="25"/>
      <c r="E17" s="26"/>
      <c r="F17" s="27"/>
      <c r="G17" s="31">
        <f>'[1]FY26 Summary Demo 2 - eg review'!$F$11</f>
        <v>0.313</v>
      </c>
      <c r="H17" s="27">
        <f>'[1]FY26 Summary Demo 2 - eg review'!$O$11</f>
        <v>427.83124773976311</v>
      </c>
      <c r="I17" s="27">
        <f>'[1]FY26 Summary Demo 2 - eg review'!$Q$11</f>
        <v>534.78905967470394</v>
      </c>
      <c r="J17" s="58"/>
    </row>
    <row r="18" spans="1:10" s="14" customFormat="1" ht="13" x14ac:dyDescent="0.3">
      <c r="A18" s="13">
        <v>8702</v>
      </c>
      <c r="B18" s="13" t="s">
        <v>24</v>
      </c>
      <c r="C18" s="33"/>
      <c r="D18" s="29"/>
      <c r="E18" s="26"/>
      <c r="F18" s="27"/>
      <c r="G18" s="50">
        <f>'[1]FY26 Summary Demo 2 - eg review'!$F$12</f>
        <v>0.30538888846152812</v>
      </c>
      <c r="H18" s="34">
        <v>853.31</v>
      </c>
      <c r="I18" s="27">
        <v>853.31</v>
      </c>
      <c r="J18" s="58"/>
    </row>
    <row r="19" spans="1:10" s="14" customFormat="1" ht="13" x14ac:dyDescent="0.3">
      <c r="A19" s="15">
        <v>46</v>
      </c>
      <c r="B19" s="15" t="s">
        <v>25</v>
      </c>
      <c r="C19" s="54">
        <f>'[2]BCH-SchA'!$E$27</f>
        <v>0.5167576778604237</v>
      </c>
      <c r="D19" s="45">
        <f>'[2]BCH-SchA'!$E$27</f>
        <v>0.5167576778604237</v>
      </c>
      <c r="E19" s="36"/>
      <c r="F19" s="27"/>
      <c r="G19" s="51">
        <f>'[1]FY26 Summary Demo 2 - eg review'!$F$13</f>
        <v>0.47192291866422376</v>
      </c>
      <c r="H19" s="27">
        <f>'[1]FY26 Summary Demo 2 - eg review'!$O$13</f>
        <v>1792.2617825126326</v>
      </c>
      <c r="I19" s="27">
        <f>'[1]FY26 Summary Demo 2 - eg review'!$Q$13</f>
        <v>1792.2617825126326</v>
      </c>
      <c r="J19" s="58"/>
    </row>
    <row r="20" spans="1:10" s="16" customFormat="1" ht="13" x14ac:dyDescent="0.3">
      <c r="A20" s="15">
        <v>3107</v>
      </c>
      <c r="B20" s="15" t="s">
        <v>26</v>
      </c>
      <c r="C20" s="35"/>
      <c r="D20" s="30"/>
      <c r="E20" s="37"/>
      <c r="F20" s="38"/>
      <c r="G20" s="45">
        <f>'[1]FY26 Summary Demo 2 - eg review'!$F$14</f>
        <v>0.33823718490655136</v>
      </c>
      <c r="H20" s="27">
        <f>'[1]FY26 Summary Demo 2 - eg review'!$O$14</f>
        <v>410.03528200845705</v>
      </c>
      <c r="I20" s="27">
        <f>'[1]FY26 Summary Demo 2 - eg review'!$Q$14</f>
        <v>512.54410251057129</v>
      </c>
      <c r="J20" s="58"/>
    </row>
    <row r="21" spans="1:10" s="16" customFormat="1" ht="13" x14ac:dyDescent="0.3">
      <c r="A21" s="15">
        <f>'[1]FY26 Summary'!$B$63</f>
        <v>12877</v>
      </c>
      <c r="B21" s="15" t="str">
        <f>'[1]FY26 Summary Demo 2 - eg review'!$A$15</f>
        <v>Boston Medical Center - Brighton (St. Elizabeths)</v>
      </c>
      <c r="C21" s="35"/>
      <c r="D21" s="30"/>
      <c r="E21" s="37"/>
      <c r="F21" s="38"/>
      <c r="G21" s="45">
        <f>'[1]FY26 Summary Demo 2 - eg review'!$F$15</f>
        <v>0.34488123660078335</v>
      </c>
      <c r="H21" s="27">
        <f>'[1]FY26 Summary Demo 2 - eg review'!$O$15</f>
        <v>380.05252039051823</v>
      </c>
      <c r="I21" s="27">
        <f>'[1]FY26 Summary Demo 2 - eg review'!$Q$15</f>
        <v>475.06565048814775</v>
      </c>
      <c r="J21" s="58"/>
    </row>
    <row r="22" spans="1:10" s="16" customFormat="1" ht="13" x14ac:dyDescent="0.3">
      <c r="A22" s="15">
        <f>'[1]FY26 Summary'!$B$62</f>
        <v>12876</v>
      </c>
      <c r="B22" s="15" t="str">
        <f>'[1]FY26 Summary Demo 2 - eg review'!$A$16</f>
        <v>Boston Medical Center- South (Good Samaritan)</v>
      </c>
      <c r="C22" s="35"/>
      <c r="D22" s="30"/>
      <c r="E22" s="37"/>
      <c r="F22" s="38"/>
      <c r="G22" s="45">
        <f>'[1]FY26 Summary Demo 2 - eg review'!$F$16</f>
        <v>0.30960574920500389</v>
      </c>
      <c r="H22" s="27">
        <f>'[1]FY26 Summary Demo 2 - eg review'!$O$16</f>
        <v>315.88549589714324</v>
      </c>
      <c r="I22" s="27">
        <f>'[1]FY26 Summary Demo 2 - eg review'!$Q$16</f>
        <v>394.85686987142907</v>
      </c>
      <c r="J22" s="58"/>
    </row>
    <row r="23" spans="1:10" s="14" customFormat="1" ht="13" x14ac:dyDescent="0.3">
      <c r="A23" s="13">
        <v>59</v>
      </c>
      <c r="B23" s="13" t="s">
        <v>27</v>
      </c>
      <c r="C23" s="33"/>
      <c r="D23" s="29"/>
      <c r="E23" s="26"/>
      <c r="F23" s="27"/>
      <c r="G23" s="31">
        <f>'[1]FY26 Summary Demo 2 - eg review'!$F$17</f>
        <v>0.26476400212379769</v>
      </c>
      <c r="H23" s="27">
        <f>'[1]FY26 Summary Demo 2 - eg review'!$O$17</f>
        <v>866.17426714225178</v>
      </c>
      <c r="I23" s="27">
        <f>'[1]FY26 Summary Demo 2 - eg review'!$Q$17</f>
        <v>1082.7178339278148</v>
      </c>
      <c r="J23" s="58"/>
    </row>
    <row r="24" spans="1:10" s="14" customFormat="1" ht="13" x14ac:dyDescent="0.3">
      <c r="A24" s="13">
        <v>22</v>
      </c>
      <c r="B24" s="13" t="s">
        <v>28</v>
      </c>
      <c r="C24" s="33"/>
      <c r="D24" s="29"/>
      <c r="E24" s="26"/>
      <c r="F24" s="27"/>
      <c r="G24" s="31">
        <f>'[1]FY26 Summary Demo 2 - eg review'!$F$18</f>
        <v>0.17755158256217765</v>
      </c>
      <c r="H24" s="27">
        <v>457.33</v>
      </c>
      <c r="I24" s="27">
        <v>457.33</v>
      </c>
      <c r="J24" s="58"/>
    </row>
    <row r="25" spans="1:10" s="14" customFormat="1" ht="13" x14ac:dyDescent="0.3">
      <c r="A25" s="13">
        <f>'[1]FY26 Summary'!$B$61</f>
        <v>12875</v>
      </c>
      <c r="B25" s="13" t="str">
        <f>'[1]FY26 Summary Demo 2 - eg review'!$A$19</f>
        <v>Brown University Health Morton Hospital</v>
      </c>
      <c r="C25" s="33"/>
      <c r="D25" s="29"/>
      <c r="E25" s="26"/>
      <c r="F25" s="27"/>
      <c r="G25" s="31">
        <f>'[1]FY26 Summary Demo 2 - eg review'!$F$19</f>
        <v>0.32546310384511651</v>
      </c>
      <c r="H25" s="27">
        <f>'[1]FY26 Summary Demo 2 - eg review'!$O$19</f>
        <v>521.14772367714818</v>
      </c>
      <c r="I25" s="27">
        <f>'[1]FY26 Summary Demo 2 - eg review'!$Q$19</f>
        <v>651.43465459643517</v>
      </c>
      <c r="J25" s="58"/>
    </row>
    <row r="26" spans="1:10" s="14" customFormat="1" ht="13" x14ac:dyDescent="0.3">
      <c r="A26" s="13">
        <f>'[1]FY26 Summary'!$B$64</f>
        <v>12878</v>
      </c>
      <c r="B26" s="13" t="str">
        <f>'[1]FY26 Summary Demo 2 - eg review'!$A$20</f>
        <v xml:space="preserve">Brown University Health St. Anne's Hospital </v>
      </c>
      <c r="C26" s="33"/>
      <c r="D26" s="29"/>
      <c r="E26" s="26"/>
      <c r="F26" s="27"/>
      <c r="G26" s="31">
        <f>'[1]FY26 Summary Demo 2 - eg review'!$F$20</f>
        <v>0.27229413994673035</v>
      </c>
      <c r="H26" s="27">
        <f>'[1]FY26 Summary Demo 2 - eg review'!$O$20</f>
        <v>401.04523991663211</v>
      </c>
      <c r="I26" s="27">
        <f>'[1]FY26 Summary Demo 2 - eg review'!$Q$20</f>
        <v>501.30654989579011</v>
      </c>
      <c r="J26" s="58"/>
    </row>
    <row r="27" spans="1:10" s="14" customFormat="1" ht="13" x14ac:dyDescent="0.3">
      <c r="A27" s="13">
        <v>3108</v>
      </c>
      <c r="B27" s="13" t="s">
        <v>29</v>
      </c>
      <c r="C27" s="33"/>
      <c r="D27" s="29"/>
      <c r="E27" s="26"/>
      <c r="F27" s="27"/>
      <c r="G27" s="31">
        <f>'[1]FY26 Summary Demo 2 - eg review'!$F$21</f>
        <v>0.30704073717785874</v>
      </c>
      <c r="H27" s="27">
        <v>294.41000000000003</v>
      </c>
      <c r="I27" s="27">
        <v>368.01</v>
      </c>
      <c r="J27" s="58"/>
    </row>
    <row r="28" spans="1:10" s="17" customFormat="1" ht="13" x14ac:dyDescent="0.3">
      <c r="A28" s="15">
        <v>39</v>
      </c>
      <c r="B28" s="15" t="s">
        <v>30</v>
      </c>
      <c r="C28" s="55">
        <f>'[2]CapeCod-SchA'!$D$62</f>
        <v>0.46110000000000001</v>
      </c>
      <c r="D28" s="52">
        <f>'[2]CapeCod-SchA'!$D$62</f>
        <v>0.46110000000000001</v>
      </c>
      <c r="E28" s="39">
        <f>'[2]CapeCod-SchA'!$D$34</f>
        <v>2250.3550514285744</v>
      </c>
      <c r="F28" s="46">
        <f>'[2]CapeCod-SchA'!$D$43</f>
        <v>1023.6225970959999</v>
      </c>
      <c r="G28" s="51">
        <v>0.27979999999999999</v>
      </c>
      <c r="H28" s="61">
        <v>707.73</v>
      </c>
      <c r="I28" s="61">
        <v>884.67</v>
      </c>
      <c r="J28" s="58"/>
    </row>
    <row r="29" spans="1:10" s="14" customFormat="1" ht="13" x14ac:dyDescent="0.3">
      <c r="A29" s="13">
        <v>50</v>
      </c>
      <c r="B29" s="13" t="s">
        <v>31</v>
      </c>
      <c r="C29" s="33"/>
      <c r="D29" s="29"/>
      <c r="E29" s="26"/>
      <c r="F29" s="27"/>
      <c r="G29" s="31">
        <f>'[1]FY26 Summary Demo 2 - eg review'!$F$23</f>
        <v>0.24016375745683577</v>
      </c>
      <c r="H29" s="27">
        <f>'[1]FY26 Summary Demo 2 - eg review'!$O$23</f>
        <v>335.447936645602</v>
      </c>
      <c r="I29" s="27">
        <f>'[1]FY26 Summary Demo 2 - eg review'!$Q$23</f>
        <v>419.30992080700253</v>
      </c>
      <c r="J29" s="58"/>
    </row>
    <row r="30" spans="1:10" s="14" customFormat="1" ht="13" x14ac:dyDescent="0.3">
      <c r="A30" s="13">
        <v>51</v>
      </c>
      <c r="B30" s="13" t="s">
        <v>32</v>
      </c>
      <c r="C30" s="53">
        <f>'[2]DanaF-SchA'!$E$27</f>
        <v>0.3249240813284458</v>
      </c>
      <c r="D30" s="50">
        <f>'[2]DanaF-SchA'!$E$27</f>
        <v>0.3249240813284458</v>
      </c>
      <c r="E30" s="25"/>
      <c r="F30" s="27"/>
      <c r="G30" s="52">
        <f>'[1]FY26 Summary Demo 2 - eg review'!$F$24</f>
        <v>0.27385806681158864</v>
      </c>
      <c r="H30" s="47" t="s">
        <v>74</v>
      </c>
      <c r="I30" s="27">
        <f>'[1]FY26 Summary Demo 2 - eg review'!$Q$24</f>
        <v>3564.7209079894064</v>
      </c>
      <c r="J30" s="58"/>
    </row>
    <row r="31" spans="1:10" s="14" customFormat="1" ht="13" x14ac:dyDescent="0.3">
      <c r="A31" s="13">
        <v>57</v>
      </c>
      <c r="B31" s="13" t="s">
        <v>33</v>
      </c>
      <c r="C31" s="40"/>
      <c r="D31" s="41"/>
      <c r="E31" s="26"/>
      <c r="F31" s="27"/>
      <c r="G31" s="31">
        <f>'[1]FY26 Summary Demo 2 - eg review'!$F$25</f>
        <v>0.26100000000000001</v>
      </c>
      <c r="H31" s="27">
        <f>'[1]FY26 Summary Demo 2 - eg review'!$O$25</f>
        <v>319.9165276819021</v>
      </c>
      <c r="I31" s="27">
        <f>'[1]FY26 Summary Demo 2 - eg review'!$Q$25</f>
        <v>399.89565960237763</v>
      </c>
      <c r="J31" s="58"/>
    </row>
    <row r="32" spans="1:10" s="14" customFormat="1" ht="13" x14ac:dyDescent="0.3">
      <c r="A32" s="13">
        <v>8</v>
      </c>
      <c r="B32" s="13" t="s">
        <v>34</v>
      </c>
      <c r="C32" s="53">
        <f>'[2]Fairview-SchA'!$E$27</f>
        <v>1.0723996430194487</v>
      </c>
      <c r="D32" s="50">
        <f>'[2]Fairview-SchA'!$E$27</f>
        <v>1.0723996430194487</v>
      </c>
      <c r="E32" s="25"/>
      <c r="F32" s="27"/>
      <c r="G32" s="50">
        <f>'[1]FY26 Summary Demo 2 - eg review'!$F$26</f>
        <v>0.41250840218514334</v>
      </c>
      <c r="H32" s="27">
        <f>'[1]FY26 Summary Demo 2 - eg review'!$O$26</f>
        <v>461.90487307578144</v>
      </c>
      <c r="I32" s="27">
        <f>'[1]FY26 Summary Demo 2 - eg review'!$Q$26</f>
        <v>577.38109134472677</v>
      </c>
      <c r="J32" s="58"/>
    </row>
    <row r="33" spans="1:10" s="14" customFormat="1" ht="13" x14ac:dyDescent="0.3">
      <c r="A33" s="13">
        <v>40</v>
      </c>
      <c r="B33" s="13" t="s">
        <v>35</v>
      </c>
      <c r="C33" s="40"/>
      <c r="D33" s="41"/>
      <c r="E33" s="26"/>
      <c r="F33" s="27"/>
      <c r="G33" s="31">
        <f>'[1]FY26 Summary Demo 2 - eg review'!$F$27</f>
        <v>0.23315040105384108</v>
      </c>
      <c r="H33" s="27">
        <f>'[1]FY26 Summary Demo 2 - eg review'!$O$27</f>
        <v>605.16034826878638</v>
      </c>
      <c r="I33" s="27">
        <f>'[1]FY26 Summary Demo 2 - eg review'!$Q$27</f>
        <v>756.450435335983</v>
      </c>
      <c r="J33" s="58"/>
    </row>
    <row r="34" spans="1:10" s="14" customFormat="1" ht="13" x14ac:dyDescent="0.3">
      <c r="A34" s="13">
        <v>68</v>
      </c>
      <c r="B34" s="13" t="s">
        <v>36</v>
      </c>
      <c r="C34" s="40"/>
      <c r="D34" s="41"/>
      <c r="E34" s="26"/>
      <c r="F34" s="27"/>
      <c r="G34" s="31">
        <f>'[1]FY26 Summary Demo 2 - eg review'!$F$56</f>
        <v>0.1894244131468632</v>
      </c>
      <c r="H34" s="27">
        <f>'[1]FY26 Summary Demo 2 - eg review'!$O$56</f>
        <v>414.64359207060943</v>
      </c>
      <c r="I34" s="48">
        <f>'[1]FY26 Summary Demo 2 - eg review'!$Q$56</f>
        <v>518.30449008826179</v>
      </c>
      <c r="J34" s="59"/>
    </row>
    <row r="35" spans="1:10" s="14" customFormat="1" ht="13" x14ac:dyDescent="0.3">
      <c r="A35" s="13">
        <v>71</v>
      </c>
      <c r="B35" s="18" t="s">
        <v>75</v>
      </c>
      <c r="C35" s="40"/>
      <c r="D35" s="41"/>
      <c r="E35" s="26"/>
      <c r="F35" s="27"/>
      <c r="G35" s="49">
        <f>'[1]FY26 Summary Demo 2 - eg review'!$F$28</f>
        <v>0.15987195185916478</v>
      </c>
      <c r="H35" s="27">
        <f>'[1]FY26 Summary Demo 2 - eg review'!$O$28</f>
        <v>266.805265793057</v>
      </c>
      <c r="I35" s="42">
        <f>'[1]FY26 Summary Demo 2 - eg review'!$Q$28</f>
        <v>333.50658224132127</v>
      </c>
      <c r="J35" s="58"/>
    </row>
    <row r="36" spans="1:10" s="14" customFormat="1" ht="13" x14ac:dyDescent="0.3">
      <c r="A36" s="13">
        <v>73</v>
      </c>
      <c r="B36" s="13" t="s">
        <v>37</v>
      </c>
      <c r="C36" s="40"/>
      <c r="D36" s="41"/>
      <c r="E36" s="26"/>
      <c r="F36" s="27"/>
      <c r="G36" s="49">
        <f>'[1]FY26 Summary Demo 2 - eg review'!$F$29</f>
        <v>0.32133160598241239</v>
      </c>
      <c r="H36" s="27">
        <f>'[1]FY26 Summary Demo 2 - eg review'!$O$29</f>
        <v>665.32544927179379</v>
      </c>
      <c r="I36" s="27">
        <f>'[1]FY26 Summary Demo 2 - eg review'!$Q$29</f>
        <v>831.65681158974223</v>
      </c>
      <c r="J36" s="58"/>
    </row>
    <row r="37" spans="1:10" s="14" customFormat="1" ht="13" x14ac:dyDescent="0.3">
      <c r="A37" s="13">
        <f>'[1]FY26 Summary'!$B$65</f>
        <v>12879</v>
      </c>
      <c r="B37" s="13" t="str">
        <f>'[1]FY26 Summary Demo 2 - eg review'!$A$30</f>
        <v>Holy Family Hospital Lawrence</v>
      </c>
      <c r="C37" s="40"/>
      <c r="D37" s="41"/>
      <c r="E37" s="26"/>
      <c r="F37" s="27"/>
      <c r="G37" s="49">
        <f>'[1]FY26 Summary Demo 2 - eg review'!$F$30</f>
        <v>0.32695376979467738</v>
      </c>
      <c r="H37" s="27">
        <f>'[1]FY26 Summary Demo 2 - eg review'!$O$30</f>
        <v>532.41654004910345</v>
      </c>
      <c r="I37" s="27">
        <f>'[1]FY26 Summary Demo 2 - eg review'!$Q$30</f>
        <v>665.52067506137928</v>
      </c>
      <c r="J37" s="58"/>
    </row>
    <row r="38" spans="1:10" s="14" customFormat="1" ht="13" x14ac:dyDescent="0.3">
      <c r="A38" s="13">
        <v>77</v>
      </c>
      <c r="B38" s="13" t="s">
        <v>38</v>
      </c>
      <c r="C38" s="40"/>
      <c r="D38" s="41"/>
      <c r="E38" s="26"/>
      <c r="F38" s="27"/>
      <c r="G38" s="49">
        <f>'[1]FY26 Summary Demo 2 - eg review'!$F$31</f>
        <v>0.28536205491653133</v>
      </c>
      <c r="H38" s="27">
        <f>'[1]FY26 Summary Demo 2 - eg review'!$O$31</f>
        <v>284.2461570238541</v>
      </c>
      <c r="I38" s="27">
        <f>'[1]FY26 Summary Demo 2 - eg review'!$Q$31</f>
        <v>355.30769627981761</v>
      </c>
      <c r="J38" s="58"/>
    </row>
    <row r="39" spans="1:10" s="14" customFormat="1" ht="13" x14ac:dyDescent="0.3">
      <c r="A39" s="13">
        <v>6546</v>
      </c>
      <c r="B39" s="13" t="s">
        <v>39</v>
      </c>
      <c r="C39" s="40"/>
      <c r="D39" s="41"/>
      <c r="E39" s="26"/>
      <c r="F39" s="27"/>
      <c r="G39" s="49">
        <f>'[1]FY26 Summary Demo 2 - eg review'!$F$32</f>
        <v>0.30154107722081985</v>
      </c>
      <c r="H39" s="27">
        <f>'[1]FY26 Summary Demo 2 - eg review'!$O$32</f>
        <v>530.79296743683096</v>
      </c>
      <c r="I39" s="27">
        <f>'[1]FY26 Summary Demo 2 - eg review'!$Q$32</f>
        <v>663.49120929603873</v>
      </c>
      <c r="J39" s="58"/>
    </row>
    <row r="40" spans="1:10" s="14" customFormat="1" ht="13" x14ac:dyDescent="0.3">
      <c r="A40" s="13">
        <v>83</v>
      </c>
      <c r="B40" s="13" t="s">
        <v>40</v>
      </c>
      <c r="C40" s="40"/>
      <c r="D40" s="41"/>
      <c r="E40" s="26"/>
      <c r="F40" s="27"/>
      <c r="G40" s="49">
        <f>'[1]FY26 Summary Demo 2 - eg review'!$F$33</f>
        <v>0.29479910928058495</v>
      </c>
      <c r="H40" s="27">
        <f>'[1]FY26 Summary Demo 2 - eg review'!$O$33</f>
        <v>247.09948686421129</v>
      </c>
      <c r="I40" s="27">
        <f>'[1]FY26 Summary Demo 2 - eg review'!$Q$33</f>
        <v>308.87435858026413</v>
      </c>
      <c r="J40" s="58"/>
    </row>
    <row r="41" spans="1:10" s="14" customFormat="1" ht="13" x14ac:dyDescent="0.3">
      <c r="A41" s="13">
        <v>85</v>
      </c>
      <c r="B41" s="13" t="s">
        <v>41</v>
      </c>
      <c r="C41" s="40"/>
      <c r="D41" s="41"/>
      <c r="E41" s="26"/>
      <c r="F41" s="27"/>
      <c r="G41" s="49">
        <f>'[1]FY26 Summary Demo 2 - eg review'!$F$34</f>
        <v>0.27646662901686875</v>
      </c>
      <c r="H41" s="27">
        <f>'[1]FY26 Summary Demo 2 - eg review'!$O$34</f>
        <v>401.64039965751363</v>
      </c>
      <c r="I41" s="27">
        <f>'[1]FY26 Summary Demo 2 - eg review'!$Q$34</f>
        <v>502.05049957189203</v>
      </c>
      <c r="J41" s="58"/>
    </row>
    <row r="42" spans="1:10" s="14" customFormat="1" ht="13" x14ac:dyDescent="0.3">
      <c r="A42" s="13">
        <v>133</v>
      </c>
      <c r="B42" s="13" t="s">
        <v>42</v>
      </c>
      <c r="C42" s="40"/>
      <c r="D42" s="41"/>
      <c r="E42" s="26"/>
      <c r="F42" s="27"/>
      <c r="G42" s="49">
        <f>'[1]FY26 Summary Demo 2 - eg review'!$F$35</f>
        <v>0.16762261834233227</v>
      </c>
      <c r="H42" s="27">
        <f>'[1]FY26 Summary Demo 2 - eg review'!$O$35</f>
        <v>382.94334593095874</v>
      </c>
      <c r="I42" s="27">
        <f>'[1]FY26 Summary Demo 2 - eg review'!$Q$35</f>
        <v>478.67918241369841</v>
      </c>
      <c r="J42" s="58"/>
    </row>
    <row r="43" spans="1:10" s="14" customFormat="1" ht="13" x14ac:dyDescent="0.3">
      <c r="A43" s="13">
        <v>88</v>
      </c>
      <c r="B43" s="13" t="s">
        <v>43</v>
      </c>
      <c r="C43" s="53">
        <f>'[2]MarthaV-SchA'!$E$27</f>
        <v>1.1336804880318718</v>
      </c>
      <c r="D43" s="50">
        <f>'[2]MarthaV-SchA'!$E$27</f>
        <v>1.1336804880318718</v>
      </c>
      <c r="E43" s="25"/>
      <c r="F43" s="27"/>
      <c r="G43" s="51">
        <f>'[1]FY26 Summary Demo 2 - eg review'!$F$36</f>
        <v>0.43387217925641913</v>
      </c>
      <c r="H43" s="27">
        <f>'[1]FY26 Summary Demo 2 - eg review'!$O$36</f>
        <v>649.75615926937905</v>
      </c>
      <c r="I43" s="27">
        <f>'[1]FY26 Summary Demo 2 - eg review'!$Q$36</f>
        <v>812.19519908672385</v>
      </c>
      <c r="J43" s="58"/>
    </row>
    <row r="44" spans="1:10" s="14" customFormat="1" ht="13" x14ac:dyDescent="0.3">
      <c r="A44" s="13">
        <v>89</v>
      </c>
      <c r="B44" s="13" t="s">
        <v>44</v>
      </c>
      <c r="C44" s="40"/>
      <c r="D44" s="41"/>
      <c r="E44" s="26"/>
      <c r="F44" s="27"/>
      <c r="G44" s="49">
        <f>'[1]FY26 Summary Demo 2 - eg review'!$F$37</f>
        <v>0.42582944160505048</v>
      </c>
      <c r="H44" s="34">
        <f>'[1]FY26 Summary Demo 2 - eg review'!$O$37</f>
        <v>578.9659985907598</v>
      </c>
      <c r="I44" s="27">
        <f>'[1]FY26 Summary Demo 2 - eg review'!$Q$37</f>
        <v>578.9659985907598</v>
      </c>
      <c r="J44" s="58"/>
    </row>
    <row r="45" spans="1:10" s="14" customFormat="1" ht="13" x14ac:dyDescent="0.3">
      <c r="A45" s="13">
        <v>91</v>
      </c>
      <c r="B45" s="13" t="s">
        <v>45</v>
      </c>
      <c r="C45" s="40"/>
      <c r="D45" s="41"/>
      <c r="E45" s="26"/>
      <c r="F45" s="27"/>
      <c r="G45" s="49">
        <f>'[1]FY26 Summary Demo 2 - eg review'!$F$38</f>
        <v>0.19709824477318885</v>
      </c>
      <c r="H45" s="61" t="s">
        <v>77</v>
      </c>
      <c r="I45" s="61">
        <v>714.29</v>
      </c>
      <c r="J45" s="58"/>
    </row>
    <row r="46" spans="1:10" s="14" customFormat="1" ht="13" x14ac:dyDescent="0.3">
      <c r="A46" s="13">
        <v>3111</v>
      </c>
      <c r="B46" s="13" t="s">
        <v>46</v>
      </c>
      <c r="C46" s="40"/>
      <c r="D46" s="41"/>
      <c r="E46" s="26"/>
      <c r="F46" s="27"/>
      <c r="G46" s="31">
        <f>'[1]FY26 Summary Demo 2 - eg review'!$F$39</f>
        <v>0.27200000000000002</v>
      </c>
      <c r="H46" s="27">
        <f>'[1]FY26 Summary Demo 2 - eg review'!$O$39</f>
        <v>602.45258158480715</v>
      </c>
      <c r="I46" s="27">
        <f>'[1]FY26 Summary Demo 2 - eg review'!$Q$39</f>
        <v>753.06572698100899</v>
      </c>
      <c r="J46" s="58"/>
    </row>
    <row r="47" spans="1:10" s="14" customFormat="1" ht="13" x14ac:dyDescent="0.3">
      <c r="A47" s="13">
        <v>6547</v>
      </c>
      <c r="B47" s="13" t="s">
        <v>47</v>
      </c>
      <c r="C47" s="40"/>
      <c r="D47" s="41"/>
      <c r="E47" s="26"/>
      <c r="F47" s="27"/>
      <c r="G47" s="49">
        <f>'[1]FY26 Summary Demo 2 - eg review'!$F$40</f>
        <v>0.34255152164300945</v>
      </c>
      <c r="H47" s="34">
        <f>'[1]FY26 Summary Demo 2 - eg review'!$O$40</f>
        <v>704.45610796134952</v>
      </c>
      <c r="I47" s="27">
        <f>'[1]FY26 Summary Demo 2 - eg review'!$Q$40</f>
        <v>880.5701349516869</v>
      </c>
      <c r="J47" s="58"/>
    </row>
    <row r="48" spans="1:10" s="14" customFormat="1" ht="13" x14ac:dyDescent="0.3">
      <c r="A48" s="13">
        <v>3110</v>
      </c>
      <c r="B48" s="13" t="s">
        <v>48</v>
      </c>
      <c r="C48" s="40"/>
      <c r="D48" s="41"/>
      <c r="E48" s="26"/>
      <c r="F48" s="27"/>
      <c r="G48" s="49">
        <f>'[1]FY26 Summary Demo 2 - eg review'!$F$41</f>
        <v>0.11252231085309039</v>
      </c>
      <c r="H48" s="27">
        <f>'[1]FY26 Summary Demo 2 - eg review'!$O$41</f>
        <v>440.84987280638853</v>
      </c>
      <c r="I48" s="27">
        <f>'[1]FY26 Summary Demo 2 - eg review'!$Q$41</f>
        <v>551.06234100798565</v>
      </c>
      <c r="J48" s="58"/>
    </row>
    <row r="49" spans="1:10" s="14" customFormat="1" ht="13" x14ac:dyDescent="0.3">
      <c r="A49" s="13">
        <v>97</v>
      </c>
      <c r="B49" s="13" t="s">
        <v>49</v>
      </c>
      <c r="C49" s="33"/>
      <c r="D49" s="29"/>
      <c r="E49" s="26"/>
      <c r="F49" s="27"/>
      <c r="G49" s="49">
        <f>'[1]FY26 Summary Demo 2 - eg review'!$F$42</f>
        <v>0.34829032895734524</v>
      </c>
      <c r="H49" s="27">
        <f>'[1]FY26 Summary Demo 2 - eg review'!$O$42</f>
        <v>389.91178751138858</v>
      </c>
      <c r="I49" s="27">
        <f>'[1]FY26 Summary Demo 2 - eg review'!$Q$42</f>
        <v>487.38973438923574</v>
      </c>
      <c r="J49" s="58"/>
    </row>
    <row r="50" spans="1:10" s="14" customFormat="1" ht="13" x14ac:dyDescent="0.3">
      <c r="A50" s="13">
        <v>100</v>
      </c>
      <c r="B50" s="13" t="s">
        <v>50</v>
      </c>
      <c r="C50" s="33"/>
      <c r="D50" s="29"/>
      <c r="E50" s="26"/>
      <c r="F50" s="27"/>
      <c r="G50" s="49">
        <f>'[1]FY26 Summary Demo 2 - eg review'!$F$43</f>
        <v>0.33963297493373573</v>
      </c>
      <c r="H50" s="27">
        <f>'[1]FY26 Summary Demo 2 - eg review'!$Q$43</f>
        <v>306.84425549225608</v>
      </c>
      <c r="I50" s="43">
        <f>'[1]FY26 Summary Demo 2 - eg review'!$Q$43</f>
        <v>306.84425549225608</v>
      </c>
      <c r="J50" s="60"/>
    </row>
    <row r="51" spans="1:10" s="14" customFormat="1" ht="13" x14ac:dyDescent="0.3">
      <c r="A51" s="13">
        <v>101</v>
      </c>
      <c r="B51" s="13" t="s">
        <v>51</v>
      </c>
      <c r="C51" s="33"/>
      <c r="D51" s="29"/>
      <c r="E51" s="26"/>
      <c r="F51" s="27"/>
      <c r="G51" s="49">
        <f>'[1]FY26 Summary Demo 2 - eg review'!$F$44</f>
        <v>0.23408048465087869</v>
      </c>
      <c r="H51" s="27">
        <f>'[1]FY26 Summary Demo 2 - eg review'!$O$44</f>
        <v>401.42757045390056</v>
      </c>
      <c r="I51" s="27">
        <f>'[1]FY26 Summary Demo 2 - eg review'!$Q$44</f>
        <v>501.78446306737567</v>
      </c>
      <c r="J51" s="58"/>
    </row>
    <row r="52" spans="1:10" s="14" customFormat="1" ht="13" x14ac:dyDescent="0.3">
      <c r="A52" s="13">
        <f>'[1]FY26 Summary'!$B$35</f>
        <v>103</v>
      </c>
      <c r="B52" s="13" t="str">
        <f>'[1]FY26 Summary'!$C$35</f>
        <v>New England Baptist Hospital</v>
      </c>
      <c r="C52" s="33"/>
      <c r="D52" s="29"/>
      <c r="E52" s="26"/>
      <c r="F52" s="27"/>
      <c r="G52" s="49">
        <f>'[1]FY26 Summary Demo 2 - eg review'!$F$45</f>
        <v>0.43586706554207405</v>
      </c>
      <c r="H52" s="27">
        <f>'[1]FY26 Summary Demo 2 - eg review'!$O$45</f>
        <v>1569.2349267455754</v>
      </c>
      <c r="I52" s="27">
        <f>'[1]FY26 Summary Demo 2 - eg review'!$Q$45</f>
        <v>1961.5436584319693</v>
      </c>
      <c r="J52" s="58"/>
    </row>
    <row r="53" spans="1:10" s="14" customFormat="1" ht="13" x14ac:dyDescent="0.3">
      <c r="A53" s="13">
        <v>105</v>
      </c>
      <c r="B53" s="13" t="s">
        <v>52</v>
      </c>
      <c r="C53" s="33"/>
      <c r="D53" s="29"/>
      <c r="E53" s="26"/>
      <c r="F53" s="27"/>
      <c r="G53" s="49">
        <f>'[1]FY26 Summary Demo 2 - eg review'!$F$46</f>
        <v>0.2427637070172747</v>
      </c>
      <c r="H53" s="27">
        <f>'[1]FY26 Summary Demo 2 - eg review'!$O$46</f>
        <v>874.9965062273817</v>
      </c>
      <c r="I53" s="27">
        <f>'[1]FY26 Summary Demo 2 - eg review'!$Q$46</f>
        <v>1093.7456327842272</v>
      </c>
      <c r="J53" s="58"/>
    </row>
    <row r="54" spans="1:10" s="14" customFormat="1" ht="13" x14ac:dyDescent="0.3">
      <c r="A54" s="13">
        <f>'[1]FY26 Summary'!$B$66</f>
        <v>12883</v>
      </c>
      <c r="B54" s="13" t="str">
        <f>'[1]FY26 Summary Demo 2 - eg review'!$A$47</f>
        <v>North Adams Regional</v>
      </c>
      <c r="C54" s="62">
        <v>1.0724</v>
      </c>
      <c r="D54" s="51">
        <v>1.0724</v>
      </c>
      <c r="E54" s="26"/>
      <c r="F54" s="27"/>
      <c r="G54" s="49">
        <f>'[1]FY26 Summary Demo 2 - eg review'!$F$47</f>
        <v>0.41250840218514334</v>
      </c>
      <c r="H54" s="27">
        <f>'[1]FY26 Summary Demo 2 - eg review'!$O$47</f>
        <v>461.90487307578144</v>
      </c>
      <c r="I54" s="27">
        <f>'[1]FY26 Summary Demo 2 - eg review'!$Q$47</f>
        <v>577.38109134472677</v>
      </c>
      <c r="J54" s="58"/>
    </row>
    <row r="55" spans="1:10" s="14" customFormat="1" ht="13" x14ac:dyDescent="0.3">
      <c r="A55" s="13">
        <v>345</v>
      </c>
      <c r="B55" s="13" t="s">
        <v>53</v>
      </c>
      <c r="C55" s="33"/>
      <c r="D55" s="29"/>
      <c r="E55" s="26"/>
      <c r="F55" s="27"/>
      <c r="G55" s="49">
        <f>'[1]FY26 Summary Demo 2 - eg review'!$F$48</f>
        <v>0.22811454774858256</v>
      </c>
      <c r="H55" s="27">
        <f>'[1]FY26 Summary Demo 2 - eg review'!$O$48</f>
        <v>405.79663923010702</v>
      </c>
      <c r="I55" s="27">
        <f>'[1]FY26 Summary Demo 2 - eg review'!$Q$48</f>
        <v>507.24579903763379</v>
      </c>
      <c r="J55" s="58"/>
    </row>
    <row r="56" spans="1:10" s="14" customFormat="1" ht="13" x14ac:dyDescent="0.3">
      <c r="A56" s="13">
        <v>3112</v>
      </c>
      <c r="B56" s="13" t="s">
        <v>54</v>
      </c>
      <c r="C56" s="33"/>
      <c r="D56" s="29"/>
      <c r="E56" s="26"/>
      <c r="F56" s="27"/>
      <c r="G56" s="49">
        <f>'[1]FY26 Summary Demo 2 - eg review'!$F$49</f>
        <v>0.23300000000000001</v>
      </c>
      <c r="H56" s="27">
        <f>'[1]FY26 Summary Demo 2 - eg review'!$O$49</f>
        <v>441.6344185812132</v>
      </c>
      <c r="I56" s="27">
        <f>'[1]FY26 Summary Demo 2 - eg review'!$Q$49</f>
        <v>552.04302322651654</v>
      </c>
      <c r="J56" s="58"/>
    </row>
    <row r="57" spans="1:10" s="14" customFormat="1" ht="14.5" x14ac:dyDescent="0.35">
      <c r="A57" s="13">
        <v>127</v>
      </c>
      <c r="B57" s="13" t="s">
        <v>55</v>
      </c>
      <c r="C57" s="33"/>
      <c r="D57" s="29"/>
      <c r="E57" s="26"/>
      <c r="F57" s="44"/>
      <c r="G57" s="49">
        <f>'[1]FY26 Summary Demo 2 - eg review'!$F$50</f>
        <v>0.135755591317409</v>
      </c>
      <c r="H57" s="27">
        <f>'[1]FY26 Summary Demo 2 - eg review'!$O$50</f>
        <v>706.83212397975444</v>
      </c>
      <c r="I57" s="27">
        <f>'[1]FY26 Summary Demo 2 - eg review'!$Q$50</f>
        <v>883.540154974693</v>
      </c>
      <c r="J57" s="58"/>
    </row>
    <row r="58" spans="1:10" s="14" customFormat="1" ht="13" x14ac:dyDescent="0.3">
      <c r="A58" s="13">
        <v>25</v>
      </c>
      <c r="B58" s="13" t="s">
        <v>56</v>
      </c>
      <c r="C58" s="33"/>
      <c r="D58" s="29"/>
      <c r="E58" s="26"/>
      <c r="F58" s="27"/>
      <c r="G58" s="31">
        <f>'[1]FY26 Summary Demo 2 - eg review'!$F$51</f>
        <v>0.23286555026263139</v>
      </c>
      <c r="H58" s="27">
        <f>'[1]FY26 Summary Demo 2 - eg review'!$O$51</f>
        <v>150.51669681306964</v>
      </c>
      <c r="I58" s="27">
        <f>'[1]FY26 Summary Demo 2 - eg review'!$Q$51</f>
        <v>188.14587101633705</v>
      </c>
      <c r="J58" s="58"/>
    </row>
    <row r="59" spans="1:10" s="14" customFormat="1" ht="13" x14ac:dyDescent="0.3">
      <c r="A59" s="13">
        <v>122</v>
      </c>
      <c r="B59" s="13" t="s">
        <v>57</v>
      </c>
      <c r="C59" s="33"/>
      <c r="D59" s="29"/>
      <c r="E59" s="26"/>
      <c r="F59" s="27"/>
      <c r="G59" s="49">
        <f>'[1]FY26 Summary Demo 2 - eg review'!$F$52</f>
        <v>0.33099455586922166</v>
      </c>
      <c r="H59" s="27">
        <f>'[1]FY26 Summary Demo 2 - eg review'!$O$52</f>
        <v>667.9403921429963</v>
      </c>
      <c r="I59" s="27">
        <f>'[1]FY26 Summary Demo 2 - eg review'!$Q$52</f>
        <v>834.92549017874535</v>
      </c>
      <c r="J59" s="58"/>
    </row>
    <row r="60" spans="1:10" s="14" customFormat="1" ht="13" x14ac:dyDescent="0.3">
      <c r="A60" s="13">
        <v>3113</v>
      </c>
      <c r="B60" s="13" t="s">
        <v>58</v>
      </c>
      <c r="C60" s="33"/>
      <c r="D60" s="29"/>
      <c r="E60" s="26"/>
      <c r="F60" s="27"/>
      <c r="G60" s="49">
        <f>'[1]FY26 Summary Demo 2 - eg review'!$F$53</f>
        <v>0.25770954783809896</v>
      </c>
      <c r="H60" s="27">
        <f>'[1]FY26 Summary Demo 2 - eg review'!$O$53</f>
        <v>345.5286287446188</v>
      </c>
      <c r="I60" s="27">
        <f>'[1]FY26 Summary Demo 2 - eg review'!$Q$53</f>
        <v>431.9107859307735</v>
      </c>
      <c r="J60" s="58"/>
    </row>
    <row r="61" spans="1:10" s="14" customFormat="1" ht="13" x14ac:dyDescent="0.3">
      <c r="A61" s="13">
        <v>129</v>
      </c>
      <c r="B61" s="13" t="s">
        <v>59</v>
      </c>
      <c r="C61" s="33"/>
      <c r="D61" s="29"/>
      <c r="E61" s="26"/>
      <c r="F61" s="27"/>
      <c r="G61" s="49">
        <f>'[1]FY26 Summary Demo 2 - eg review'!$F$54</f>
        <v>0.35518802202195676</v>
      </c>
      <c r="H61" s="27">
        <f>'[1]FY26 Summary Demo 2 - eg review'!$O$54</f>
        <v>595.67727979236508</v>
      </c>
      <c r="I61" s="27">
        <f>'[1]FY26 Summary Demo 2 - eg review'!$Q$54</f>
        <v>744.59659974045633</v>
      </c>
      <c r="J61" s="58"/>
    </row>
    <row r="62" spans="1:10" s="14" customFormat="1" ht="13" x14ac:dyDescent="0.3">
      <c r="A62" s="13">
        <v>104</v>
      </c>
      <c r="B62" s="13" t="s">
        <v>60</v>
      </c>
      <c r="C62" s="33"/>
      <c r="D62" s="29"/>
      <c r="E62" s="26"/>
      <c r="F62" s="27"/>
      <c r="G62" s="49">
        <f>'[1]FY26 Summary Demo 2 - eg review'!$F$55</f>
        <v>0.27427460106763679</v>
      </c>
      <c r="H62" s="27">
        <f>'[1]FY26 Summary Demo 2 - eg review'!$O$55</f>
        <v>591.48554048131723</v>
      </c>
      <c r="I62" s="27">
        <f>'[1]FY26 Summary Demo 2 - eg review'!$Q$55</f>
        <v>739.35692560164648</v>
      </c>
      <c r="J62" s="58"/>
    </row>
    <row r="63" spans="1:10" s="14" customFormat="1" ht="13" x14ac:dyDescent="0.3">
      <c r="A63" s="13">
        <v>3115</v>
      </c>
      <c r="B63" s="13" t="s">
        <v>61</v>
      </c>
      <c r="C63" s="33"/>
      <c r="D63" s="29"/>
      <c r="E63" s="26"/>
      <c r="F63" s="27"/>
      <c r="G63" s="49">
        <f>'[1]FY26 Summary Demo 2 - eg review'!$F$57</f>
        <v>0.17982600895112769</v>
      </c>
      <c r="H63" s="27">
        <f>'[1]FY26 Summary Demo 2 - eg review'!$O$57</f>
        <v>654.15391970592736</v>
      </c>
      <c r="I63" s="27">
        <f>'[1]FY26 Summary Demo 2 - eg review'!$Q$57</f>
        <v>817.69239963240921</v>
      </c>
      <c r="J63" s="58"/>
    </row>
    <row r="64" spans="1:10" s="14" customFormat="1" ht="13" x14ac:dyDescent="0.3">
      <c r="A64" s="13">
        <v>138</v>
      </c>
      <c r="B64" s="13" t="s">
        <v>62</v>
      </c>
      <c r="C64" s="33"/>
      <c r="D64" s="29"/>
      <c r="E64" s="26"/>
      <c r="F64" s="27"/>
      <c r="G64" s="49">
        <f>'[1]FY26 Summary Demo 2 - eg review'!$F$58</f>
        <v>0.30432020842121199</v>
      </c>
      <c r="H64" s="27">
        <f>'[1]FY26 Summary Demo 2 - eg review'!$O$58</f>
        <v>638.51714501608024</v>
      </c>
      <c r="I64" s="27">
        <f>'[1]FY26 Summary Demo 2 - eg review'!$Q$58</f>
        <v>798.14643127010027</v>
      </c>
      <c r="J64" s="58"/>
    </row>
    <row r="65" spans="1:10" x14ac:dyDescent="0.25">
      <c r="C65" s="19"/>
      <c r="D65" s="19"/>
      <c r="J65" s="4"/>
    </row>
    <row r="66" spans="1:10" ht="13" x14ac:dyDescent="0.3">
      <c r="A66" s="20" t="s">
        <v>63</v>
      </c>
    </row>
    <row r="67" spans="1:10" x14ac:dyDescent="0.25">
      <c r="A67" s="21">
        <v>1</v>
      </c>
      <c r="B67" s="2" t="s">
        <v>64</v>
      </c>
    </row>
    <row r="68" spans="1:10" x14ac:dyDescent="0.25">
      <c r="A68" s="21"/>
      <c r="B68" s="2" t="s">
        <v>65</v>
      </c>
    </row>
    <row r="69" spans="1:10" x14ac:dyDescent="0.25">
      <c r="A69" s="21">
        <v>2</v>
      </c>
      <c r="B69" s="2" t="s">
        <v>66</v>
      </c>
    </row>
    <row r="70" spans="1:10" x14ac:dyDescent="0.25">
      <c r="A70" s="2" t="s">
        <v>67</v>
      </c>
      <c r="B70" s="2" t="s">
        <v>68</v>
      </c>
    </row>
    <row r="71" spans="1:10" x14ac:dyDescent="0.25">
      <c r="A71" s="21">
        <v>3</v>
      </c>
      <c r="B71" s="2" t="s">
        <v>69</v>
      </c>
    </row>
    <row r="74" spans="1:10" x14ac:dyDescent="0.25">
      <c r="A74" s="2" t="s">
        <v>70</v>
      </c>
    </row>
  </sheetData>
  <mergeCells count="3">
    <mergeCell ref="A1:I1"/>
    <mergeCell ref="A2:I2"/>
    <mergeCell ref="C5:F5"/>
  </mergeCells>
  <pageMargins left="0.7" right="0.7" top="0.75" bottom="0.75" header="0.3" footer="0.3"/>
  <pageSetup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Tab9-Summary Rate Sheet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O'Brian, Khloe (EHS)</dc:creator>
  <cp:lastModifiedBy>Sousa, Pam (EHS)</cp:lastModifiedBy>
  <dcterms:created xsi:type="dcterms:W3CDTF">2021-03-18T17:53:22Z</dcterms:created>
  <dcterms:modified xsi:type="dcterms:W3CDTF">2025-12-29T15:53:35Z</dcterms:modified>
</cp:coreProperties>
</file>