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drawings/drawing2.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drawings/drawing3.xml" ContentType="application/vnd.openxmlformats-officedocument.drawing+xml"/>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drawings/drawing4.xml" ContentType="application/vnd.openxmlformats-officedocument.drawing+xml"/>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E:\Desktop Backup\Completed Projects\Website updates\Phase I templates\"/>
    </mc:Choice>
  </mc:AlternateContent>
  <xr:revisionPtr revIDLastSave="0" documentId="13_ncr:1_{5FDDD992-6EFB-4A9E-ACEA-158DD648ECD3}" xr6:coauthVersionLast="45" xr6:coauthVersionMax="45" xr10:uidLastSave="{00000000-0000-0000-0000-000000000000}"/>
  <workbookProtection lockStructure="1"/>
  <bookViews>
    <workbookView xWindow="-120" yWindow="-120" windowWidth="24240" windowHeight="13140" tabRatio="885" xr2:uid="{00000000-000D-0000-FFFF-FFFF00000000}"/>
  </bookViews>
  <sheets>
    <sheet name="Instructions" sheetId="16" r:id="rId1"/>
    <sheet name="Summary" sheetId="15" r:id="rId2"/>
    <sheet name="Dam Data Summary Sheet" sheetId="24" r:id="rId3"/>
    <sheet name="Dam Deficiencies" sheetId="25" r:id="rId4"/>
    <sheet name="1. General Dam Info." sheetId="1" r:id="rId5"/>
    <sheet name="2. Inspection Summary" sheetId="2" r:id="rId6"/>
    <sheet name="3. Dam Data" sheetId="4" r:id="rId7"/>
    <sheet name="Embankment Crest" sheetId="5" r:id="rId8"/>
    <sheet name="Downstream Slope" sheetId="6" r:id="rId9"/>
    <sheet name="Upstream Slope" sheetId="7" r:id="rId10"/>
    <sheet name="Instrumentation" sheetId="8" r:id="rId11"/>
    <sheet name="Downstream Area" sheetId="10" r:id="rId12"/>
    <sheet name="Misc." sheetId="11" r:id="rId13"/>
    <sheet name="Primary Spillway" sheetId="12" r:id="rId14"/>
    <sheet name="Auxiliary Spillway" sheetId="13" r:id="rId15"/>
    <sheet name="Outlet Works" sheetId="14" r:id="rId16"/>
    <sheet name="Concrete or Masonry - Crest" sheetId="19" r:id="rId17"/>
    <sheet name="Concrete or Masonry - DS Face" sheetId="20" r:id="rId18"/>
    <sheet name="Concrete Masonry - US Face" sheetId="21" r:id="rId19"/>
  </sheets>
  <definedNames>
    <definedName name="_xlnm._FilterDatabase" localSheetId="5" hidden="1">'2. Inspection Summary'!#REF!</definedName>
    <definedName name="Dropdown1" localSheetId="1">Summary!$G$3</definedName>
    <definedName name="Dropdown2" localSheetId="1">Summary!$G$4</definedName>
    <definedName name="Dropdown3" localSheetId="1">Summary!$G$5</definedName>
    <definedName name="Dropdown4" localSheetId="1">Summary!$A$6</definedName>
    <definedName name="OLE_LINK2" localSheetId="1">Summary!$H$22</definedName>
    <definedName name="_xlnm.Print_Area" localSheetId="4">'1. General Dam Info.'!$A$1:$W$37</definedName>
    <definedName name="_xlnm.Print_Area" localSheetId="5">'2. Inspection Summary'!$A$1:$W$43</definedName>
    <definedName name="_xlnm.Print_Area" localSheetId="6">'3. Dam Data'!$A$1:$W$38</definedName>
    <definedName name="_xlnm.Print_Area" localSheetId="14">'Auxiliary Spillway'!$A$1:$P$33</definedName>
    <definedName name="_xlnm.Print_Area" localSheetId="18">'Concrete Masonry - US Face'!$A$1:$P$33</definedName>
    <definedName name="_xlnm.Print_Area" localSheetId="16">'Concrete or Masonry - Crest'!$A$1:$P$33</definedName>
    <definedName name="_xlnm.Print_Area" localSheetId="17">'Concrete or Masonry - DS Face'!$A$1:$P$33</definedName>
    <definedName name="_xlnm.Print_Area" localSheetId="2">'Dam Data Summary Sheet'!$A$1:$B$52</definedName>
    <definedName name="_xlnm.Print_Area" localSheetId="11">'Downstream Area'!$A$1:$P$33</definedName>
    <definedName name="_xlnm.Print_Area" localSheetId="8">'Downstream Slope'!$A$1:$P$33</definedName>
    <definedName name="_xlnm.Print_Area" localSheetId="7">'Embankment Crest'!$A$1:$P$34</definedName>
    <definedName name="_xlnm.Print_Area" localSheetId="10">Instrumentation!$A$1:$P$33</definedName>
    <definedName name="_xlnm.Print_Area" localSheetId="12">Misc.!$A$1:$N$33</definedName>
    <definedName name="_xlnm.Print_Area" localSheetId="15">'Outlet Works'!$A$1:$P$33</definedName>
    <definedName name="_xlnm.Print_Area" localSheetId="13">'Primary Spillway'!$A$1:$P$33</definedName>
    <definedName name="_xlnm.Print_Area" localSheetId="1">Summary!$A$1:$L$67</definedName>
    <definedName name="_xlnm.Print_Area" localSheetId="9">'Upstream Slope'!$A$1:$P$36</definedName>
    <definedName name="Text1" localSheetId="1">Summary!$A$1</definedName>
    <definedName name="Text23" localSheetId="1">Summary!$C$1</definedName>
    <definedName name="Text24" localSheetId="1">Summary!$I$1</definedName>
    <definedName name="Text3" localSheetId="1">Summary!$D$2</definedName>
    <definedName name="Text4" localSheetId="1">Summary!$I$2</definedName>
    <definedName name="Text6" localSheetId="1">Summary!$A$3</definedName>
    <definedName name="Text7" localSheetId="1">Summary!$A$4</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9" i="2" l="1"/>
  <c r="E10" i="15"/>
  <c r="F17" i="2"/>
  <c r="J9" i="15"/>
  <c r="B8" i="24"/>
  <c r="L15" i="15"/>
  <c r="D8" i="15"/>
  <c r="D9" i="15"/>
  <c r="J3" i="15"/>
  <c r="P13" i="15"/>
  <c r="B14" i="24"/>
  <c r="B6" i="24"/>
  <c r="B3" i="25"/>
  <c r="B4" i="25"/>
  <c r="B35" i="24"/>
  <c r="B48" i="24"/>
  <c r="B36" i="24"/>
  <c r="B40" i="24"/>
  <c r="B46" i="24"/>
  <c r="B4" i="24"/>
  <c r="B49" i="24"/>
  <c r="B47" i="24"/>
  <c r="B45" i="24"/>
  <c r="B44" i="24"/>
  <c r="B43" i="24"/>
  <c r="B42" i="24"/>
  <c r="B41" i="24"/>
  <c r="B39" i="24"/>
  <c r="B38" i="24"/>
  <c r="B37" i="24"/>
  <c r="N11" i="1"/>
  <c r="B32" i="24"/>
  <c r="B31" i="24"/>
  <c r="B30" i="24"/>
  <c r="B29" i="24"/>
  <c r="B26" i="24"/>
  <c r="B25" i="24"/>
  <c r="B24" i="24"/>
  <c r="B23" i="24"/>
  <c r="B21" i="24"/>
  <c r="B20" i="24"/>
  <c r="B18" i="24"/>
  <c r="B17" i="24"/>
  <c r="B15" i="24"/>
  <c r="B13" i="24"/>
  <c r="B12" i="24"/>
  <c r="B11" i="24"/>
  <c r="B10" i="24"/>
  <c r="B9" i="24"/>
  <c r="B7" i="24"/>
  <c r="B5" i="24"/>
  <c r="J8" i="15"/>
  <c r="E4" i="2"/>
  <c r="C2" i="21"/>
  <c r="J2" i="21"/>
  <c r="J4" i="21"/>
  <c r="C2" i="20"/>
  <c r="J2" i="20"/>
  <c r="J4" i="20"/>
  <c r="C2" i="19"/>
  <c r="J2" i="19"/>
  <c r="J4" i="19"/>
  <c r="L13" i="15"/>
  <c r="L12" i="15"/>
  <c r="L11" i="15"/>
  <c r="E16" i="15"/>
  <c r="E14" i="15"/>
  <c r="E15" i="15"/>
  <c r="E13" i="15"/>
  <c r="E12" i="15"/>
  <c r="E11" i="15"/>
  <c r="L14" i="15"/>
  <c r="D6" i="15"/>
  <c r="D7" i="15"/>
  <c r="J4" i="15"/>
  <c r="D5" i="15"/>
  <c r="D4" i="15"/>
  <c r="D3" i="15"/>
  <c r="J2" i="14"/>
  <c r="J2" i="13"/>
  <c r="J2" i="12"/>
  <c r="P2" i="2"/>
  <c r="J2" i="11"/>
  <c r="J2" i="10"/>
  <c r="J2" i="8"/>
  <c r="J2" i="6"/>
  <c r="J2" i="7"/>
  <c r="J4" i="14"/>
  <c r="J4" i="13"/>
  <c r="J4" i="12"/>
  <c r="J4" i="11"/>
  <c r="J4" i="10"/>
  <c r="J4" i="8"/>
  <c r="J4" i="7"/>
  <c r="J4" i="6"/>
  <c r="J4" i="5"/>
  <c r="C2" i="14"/>
  <c r="C2" i="13"/>
  <c r="C2" i="12"/>
  <c r="C2" i="11"/>
  <c r="C2" i="10"/>
  <c r="C2" i="8"/>
  <c r="C2" i="7"/>
  <c r="C2" i="6"/>
  <c r="C2" i="5"/>
  <c r="J2" i="5"/>
  <c r="D2" i="4"/>
  <c r="Z39" i="2"/>
  <c r="W39" i="2"/>
  <c r="Z38" i="2"/>
  <c r="W38" i="2"/>
  <c r="P4" i="4"/>
  <c r="P2" i="4"/>
  <c r="P4" i="2"/>
  <c r="D2" i="2"/>
  <c r="D4" i="19"/>
  <c r="P9" i="15"/>
  <c r="D4" i="8"/>
  <c r="D4" i="10"/>
  <c r="D4" i="5"/>
  <c r="E4" i="4"/>
  <c r="D4" i="7"/>
  <c r="D4" i="11"/>
  <c r="D4" i="6"/>
  <c r="D4" i="21"/>
  <c r="D4" i="20"/>
  <c r="D4" i="13"/>
  <c r="D4" i="14"/>
  <c r="P8" i="15"/>
  <c r="P11" i="15"/>
  <c r="P14" i="15"/>
  <c r="J5" i="15"/>
  <c r="P12" i="15"/>
  <c r="D4" i="12"/>
</calcChain>
</file>

<file path=xl/sharedStrings.xml><?xml version="1.0" encoding="utf-8"?>
<sst xmlns="http://schemas.openxmlformats.org/spreadsheetml/2006/main" count="1524" uniqueCount="891">
  <si>
    <t>NAME OF DAM:</t>
  </si>
  <si>
    <t>INSPECTION SUMMARY</t>
  </si>
  <si>
    <t>DATE OF INSPECTION:</t>
  </si>
  <si>
    <t>DATE OF PREVIOUS INSPECTION:</t>
  </si>
  <si>
    <t>TEMPERATURE/WEATHER:</t>
  </si>
  <si>
    <t>If YES, date</t>
  </si>
  <si>
    <t>CONSULTANT:</t>
  </si>
  <si>
    <t>PREVIOUS DCR PHASE I:</t>
  </si>
  <si>
    <t>BENCHMARK/DATUM:</t>
  </si>
  <si>
    <t>DATE OF LAST REHABILITATION:</t>
  </si>
  <si>
    <t>EL. POOL DURING INSP.:</t>
  </si>
  <si>
    <t>EL. TAILWATER DURING INSP.:</t>
  </si>
  <si>
    <t>PERSONS PRESENT AT INSPECTION</t>
  </si>
  <si>
    <t xml:space="preserve"> </t>
  </si>
  <si>
    <t>NAME</t>
  </si>
  <si>
    <t>TITLE/POSITION</t>
  </si>
  <si>
    <t>REPRESENTING</t>
  </si>
  <si>
    <t>UNSAFE</t>
  </si>
  <si>
    <t>POOR</t>
  </si>
  <si>
    <t>FAIR</t>
  </si>
  <si>
    <t>SATISFACTORY</t>
  </si>
  <si>
    <t>GOOD</t>
  </si>
  <si>
    <t>EVALUATION INFORMATION</t>
  </si>
  <si>
    <t>E1)</t>
  </si>
  <si>
    <t xml:space="preserve"> TYPE OF DESIGN</t>
  </si>
  <si>
    <t>E7)</t>
  </si>
  <si>
    <t>E2)</t>
  </si>
  <si>
    <t xml:space="preserve"> LEVEL OF MAINTENANCE</t>
  </si>
  <si>
    <t>E8)</t>
  </si>
  <si>
    <t>E3)</t>
  </si>
  <si>
    <t xml:space="preserve"> EMERGENCY ACTION PLAN</t>
  </si>
  <si>
    <t>E9)</t>
  </si>
  <si>
    <t>E4)</t>
  </si>
  <si>
    <t>E10)</t>
  </si>
  <si>
    <t>E5)</t>
  </si>
  <si>
    <t xml:space="preserve"> ROADWAY OVER CREST</t>
  </si>
  <si>
    <t>E6)</t>
  </si>
  <si>
    <t xml:space="preserve"> BRIDGE NEAR DAM</t>
  </si>
  <si>
    <t>DAM SAFETY INSPECTION CHECKLIST</t>
  </si>
  <si>
    <t>REGISTERED:</t>
  </si>
  <si>
    <t>CITY/TOWN:</t>
  </si>
  <si>
    <t>COUNTY:</t>
  </si>
  <si>
    <t>DAM LOCATION:</t>
  </si>
  <si>
    <t>USGS QUAD.:</t>
  </si>
  <si>
    <t>LAT.:</t>
  </si>
  <si>
    <t>LONG.:</t>
  </si>
  <si>
    <t>DRAINAGE BASIN:</t>
  </si>
  <si>
    <t>RIVER:</t>
  </si>
  <si>
    <t>IMPOUNDMENT NAME(S):</t>
  </si>
  <si>
    <t>GENERAL DAM INFORMATION</t>
  </si>
  <si>
    <t>TYPE OF DAM:</t>
  </si>
  <si>
    <t>OVERALL LENGTH (FT):</t>
  </si>
  <si>
    <t>PURPOSE OF DAM:</t>
  </si>
  <si>
    <t>NORMAL POOL STORAGE (ACRE-FT):</t>
  </si>
  <si>
    <t>YEAR BUILT:</t>
  </si>
  <si>
    <t>MAXIMUM POOL STORAGE (ACRE-FT):</t>
  </si>
  <si>
    <t>STRUCTURAL HEIGHT (FT):</t>
  </si>
  <si>
    <t>EL. NORMAL POOL (FT):</t>
  </si>
  <si>
    <t>HYDRAULIC HEIGHT (FT):</t>
  </si>
  <si>
    <t>EL. MAXIMUM POOL (FT):</t>
  </si>
  <si>
    <t>FOR INTERNAL MADCR USE ONLY</t>
  </si>
  <si>
    <t>FOLLOW-UP INSPECTION REQUIRED:</t>
  </si>
  <si>
    <t>CONDITIONAL LETTER:</t>
  </si>
  <si>
    <t>OWNER:</t>
  </si>
  <si>
    <t>CARETAKER:</t>
  </si>
  <si>
    <t>STREET</t>
  </si>
  <si>
    <t>TOWN, STATE, ZIP</t>
  </si>
  <si>
    <t>PHONE</t>
  </si>
  <si>
    <t>FAX</t>
  </si>
  <si>
    <t>EMAIL</t>
  </si>
  <si>
    <t>ORGANIZATION</t>
  </si>
  <si>
    <t>NAME/TITLE</t>
  </si>
  <si>
    <t>OWNER TYPE</t>
  </si>
  <si>
    <t>PRIMARY SPILLWAY TYPE</t>
  </si>
  <si>
    <t>SPILLWAY LENGTH (FT)</t>
  </si>
  <si>
    <t>AUXILIARY SPILLWAY TYPE</t>
  </si>
  <si>
    <t>NUMBER OF OUTLETS</t>
  </si>
  <si>
    <t>TYPE OF OUTLETS</t>
  </si>
  <si>
    <t>SPILLWAY CAPACITY (CFS)</t>
  </si>
  <si>
    <t>AUX. SPILLWAY CAPACITY (CFS)</t>
  </si>
  <si>
    <t>OUTLET(S) CAPACITY (CFS)</t>
  </si>
  <si>
    <t>TOTAL DISCHARGE CAPACITY (CFS)</t>
  </si>
  <si>
    <t>SPILLWAY DESIGN FLOOD (PERIOD/CFS)</t>
  </si>
  <si>
    <t xml:space="preserve">HAS DAM BEEN BREACHED OR OVERTOPPED </t>
  </si>
  <si>
    <t xml:space="preserve">      IF YES, PROVIDE DATE(S)</t>
  </si>
  <si>
    <t>FISH LADDER (LIST TYPE IF PRESENT)</t>
  </si>
  <si>
    <t>DOES CREST SUPPORT PUBLIC ROAD?</t>
  </si>
  <si>
    <t>PUBLIC BRIDGE WITHIN 50' OF DAM?</t>
  </si>
  <si>
    <t>IF YES, ROAD NAME:</t>
  </si>
  <si>
    <t>IF YES, ROAD/BRIDGE NAME:</t>
  </si>
  <si>
    <t>INSPECTION DATE:</t>
  </si>
  <si>
    <t>AREA</t>
  </si>
  <si>
    <t>MONITOR</t>
  </si>
  <si>
    <t>REPAIR</t>
  </si>
  <si>
    <t>INSPECTED</t>
  </si>
  <si>
    <t>CONDITION</t>
  </si>
  <si>
    <t>OBSERVATIONS</t>
  </si>
  <si>
    <t>CREST</t>
  </si>
  <si>
    <t>HORIZONTAL ALIGNMENT</t>
  </si>
  <si>
    <t>ABUTMENT CONTACT</t>
  </si>
  <si>
    <t>ADDITIONAL COMMENTS:</t>
  </si>
  <si>
    <t>D/S</t>
  </si>
  <si>
    <t>SLOPE</t>
  </si>
  <si>
    <t>UNUSUAL MOVEMENT</t>
  </si>
  <si>
    <t>U/S</t>
  </si>
  <si>
    <t>INSTR.</t>
  </si>
  <si>
    <t>DOWNSTREAM AREA</t>
  </si>
  <si>
    <t>MISCELLANEOUS</t>
  </si>
  <si>
    <t>MISC.</t>
  </si>
  <si>
    <t>WHAT:</t>
  </si>
  <si>
    <t>DATE:</t>
  </si>
  <si>
    <t>SPILLWAY TYPE</t>
  </si>
  <si>
    <t>WEIR TYPE</t>
  </si>
  <si>
    <t>SPILLWAY CONDITION</t>
  </si>
  <si>
    <t>SPILLWAY</t>
  </si>
  <si>
    <t>TRAINING WALLS</t>
  </si>
  <si>
    <t>SPILLWAY CONTROLS AND CONDITION</t>
  </si>
  <si>
    <t>APPROACH AREA</t>
  </si>
  <si>
    <t>DISCHARGE AREA</t>
  </si>
  <si>
    <t>DEBRIS</t>
  </si>
  <si>
    <t>OUTLET WORKS</t>
  </si>
  <si>
    <t>TYPE</t>
  </si>
  <si>
    <t>INTAKE STRUCTURE</t>
  </si>
  <si>
    <t>TRASHRACK</t>
  </si>
  <si>
    <t>OUTLET</t>
  </si>
  <si>
    <t>PRIMARY CLOSURE</t>
  </si>
  <si>
    <t>WORKS</t>
  </si>
  <si>
    <t>SECONDARY CLOSURE</t>
  </si>
  <si>
    <t>CONDUIT</t>
  </si>
  <si>
    <t>OUTLET STRUCTURE/HEADWALL</t>
  </si>
  <si>
    <t>EROSION ALONG TOE OF DAM</t>
  </si>
  <si>
    <t>SEEPAGE/LEAKAGE</t>
  </si>
  <si>
    <t>DEBRIS/BLOCKAGE</t>
  </si>
  <si>
    <t xml:space="preserve"> PRIMARY SPILLWAY</t>
  </si>
  <si>
    <t>AUXILIARY SPILLWAY</t>
  </si>
  <si>
    <t>PURPOSE:</t>
  </si>
  <si>
    <t>E11)</t>
  </si>
  <si>
    <t>STATE ID #:</t>
  </si>
  <si>
    <t>NID ID #:</t>
  </si>
  <si>
    <t>STATE SIZE CLASSIFICATION:</t>
  </si>
  <si>
    <t>STATE HAZARD CLASSIFICATION:</t>
  </si>
  <si>
    <t>Significant</t>
  </si>
  <si>
    <t>Intermediate</t>
  </si>
  <si>
    <t>DRAINAGE AREA (SQ MI)</t>
  </si>
  <si>
    <t>ARMY CORPS PHASE I:</t>
  </si>
  <si>
    <t>N/A</t>
  </si>
  <si>
    <t>X</t>
  </si>
  <si>
    <t xml:space="preserve"> ESTIMATED REPAIR COST </t>
  </si>
  <si>
    <t>State Size Classification</t>
  </si>
  <si>
    <t>Small</t>
  </si>
  <si>
    <t>Large</t>
  </si>
  <si>
    <t>State Hazard Classification</t>
  </si>
  <si>
    <t>Low</t>
  </si>
  <si>
    <t>High</t>
  </si>
  <si>
    <t xml:space="preserve"> EMBANKMENT SEEPAGE</t>
  </si>
  <si>
    <t xml:space="preserve"> EMBANKMENT CONDITION</t>
  </si>
  <si>
    <t xml:space="preserve"> CONCRETE CONDITION</t>
  </si>
  <si>
    <t>NO
ACTION</t>
  </si>
  <si>
    <t>Dam Evaluation Summary Detail Sheet</t>
  </si>
  <si>
    <t>1. NID ID:</t>
  </si>
  <si>
    <t>2. Dam Name:</t>
  </si>
  <si>
    <t>3. Dam Location:</t>
  </si>
  <si>
    <t>4. Inspection Date:</t>
  </si>
  <si>
    <t>5. Last Insp. Date:</t>
  </si>
  <si>
    <t>6. Next Inspection:</t>
  </si>
  <si>
    <t>7. Inspector:</t>
  </si>
  <si>
    <t>8. Consultant:</t>
  </si>
  <si>
    <t>9. Hazard Code:</t>
  </si>
  <si>
    <t>10. Insp. Frequency:</t>
  </si>
  <si>
    <t>E1. Design Methodology:</t>
  </si>
  <si>
    <t>E7. Low-Level Discharge Capacity:</t>
  </si>
  <si>
    <t>E2. Level of Maintenance:</t>
  </si>
  <si>
    <t>E8. Low-Level Outlet Physical Condition:</t>
  </si>
  <si>
    <t>E3. Emergency Action Plan:</t>
  </si>
  <si>
    <t>E4. Embankment Seepage:</t>
  </si>
  <si>
    <t>E10. Overall Physical Condition of the Dam:</t>
  </si>
  <si>
    <t>E5. Embankment Condition:</t>
  </si>
  <si>
    <t>E6. Concrete Condition:</t>
  </si>
  <si>
    <t>E1:  DESIGN METHODOLOGY</t>
  </si>
  <si>
    <t xml:space="preserve">      1. Unknown Design – no design records available</t>
  </si>
  <si>
    <t>E2:  LEVEL OF MAINTENANCE</t>
  </si>
  <si>
    <t xml:space="preserve">      4.  Operable gate with sufficient drawdown capacity</t>
  </si>
  <si>
    <t xml:space="preserve">      5.  Operable gate with capacity greater than necessary</t>
  </si>
  <si>
    <t xml:space="preserve">      1.  Outlet inoperative needs replacement, non-existent or inaccessible</t>
  </si>
  <si>
    <t xml:space="preserve">      4.  Adequate level of maintenance and standard procedures</t>
  </si>
  <si>
    <t xml:space="preserve">      2.  Outlet inoperative needs repair</t>
  </si>
  <si>
    <t xml:space="preserve">      3.  Outlet operable but needs repair</t>
  </si>
  <si>
    <t>E3:  EMERGENCY ACTION PLAN</t>
  </si>
  <si>
    <t xml:space="preserve">      4.  Outlet operable but needs maintenance</t>
  </si>
  <si>
    <t xml:space="preserve">      1.  No plan or idea of what to do in the event of an emergency</t>
  </si>
  <si>
    <t xml:space="preserve">      5.  Outlet and operator operable and well maintained</t>
  </si>
  <si>
    <t xml:space="preserve">      2.  Some idea but no written plan</t>
  </si>
  <si>
    <t>E9:  SPILLWAY DESIGN FLOOD CAPACITY</t>
  </si>
  <si>
    <t xml:space="preserve">      3.  No formal plan but well thought out</t>
  </si>
  <si>
    <t xml:space="preserve">      4.  Available written plan that needs updating</t>
  </si>
  <si>
    <t xml:space="preserve">      1.  Severe piping and/or seepage with no monitoring</t>
  </si>
  <si>
    <t xml:space="preserve">      2.  Evidence of monitored piping and seepage</t>
  </si>
  <si>
    <t xml:space="preserve">      3.  No piping but uncontrolled seepage</t>
  </si>
  <si>
    <t xml:space="preserve">      1.  UNSAFE – Major structural, operational, and maintenance deficiencies</t>
  </si>
  <si>
    <t xml:space="preserve">      4.  Controlled seepage</t>
  </si>
  <si>
    <t xml:space="preserve">           exist under normal operating conditions</t>
  </si>
  <si>
    <t xml:space="preserve">      2.  POOR - Significant structural, operation and maintenance deficiencies</t>
  </si>
  <si>
    <t xml:space="preserve">           are clearly recognized under normal loading conditions</t>
  </si>
  <si>
    <t xml:space="preserve">      3.  FAIR - Significant operational and maintenance deficiencies, no structural</t>
  </si>
  <si>
    <t xml:space="preserve">           deficiencies.  Potential deficiencies exist under unusual loading conditions</t>
  </si>
  <si>
    <t xml:space="preserve">           critical parameters</t>
  </si>
  <si>
    <t xml:space="preserve">      4.  SATISFACTORY - Minor operational and maintenance deficiencies.</t>
  </si>
  <si>
    <t xml:space="preserve">           Infrequent hydrologic events would probably result In deficiencies.</t>
  </si>
  <si>
    <t xml:space="preserve">      1.  Major cracks, misalignment, discontinuities causing leaks, </t>
  </si>
  <si>
    <t xml:space="preserve">      5.  GOOD - No existing or potential deficiencies recognized. Safe performance</t>
  </si>
  <si>
    <t xml:space="preserve">           seepage or stability concerns</t>
  </si>
  <si>
    <t xml:space="preserve">           is expected under all loading including SDF</t>
  </si>
  <si>
    <t xml:space="preserve">      2.  Cracks with misalignment inclusive of transverse cracks with no</t>
  </si>
  <si>
    <t>E11: ESTIMATED REPAIR COST</t>
  </si>
  <si>
    <t xml:space="preserve">      Estimation of the total cost to address all identified structural, operational,</t>
  </si>
  <si>
    <t xml:space="preserve">      3.  Significant longitudinal cracking and minor transverse cracking</t>
  </si>
  <si>
    <t xml:space="preserve">      maintenance deficiencies.  Cost shall be developed utilizing standard </t>
  </si>
  <si>
    <t xml:space="preserve">      4.  Spalling and minor surface cracking</t>
  </si>
  <si>
    <t xml:space="preserve">      estimating guides and procedures</t>
  </si>
  <si>
    <t xml:space="preserve">      5.  No apparent deficiencies</t>
  </si>
  <si>
    <t>Evaluation Description</t>
  </si>
  <si>
    <t>NAME OF INSPECTING ENGINEER:</t>
  </si>
  <si>
    <t>SIGNATURE:</t>
  </si>
  <si>
    <t>E11. Estimated Repair Cost:</t>
  </si>
  <si>
    <t>10 Years</t>
  </si>
  <si>
    <t>5 Years</t>
  </si>
  <si>
    <t>Inspection Frequency Table</t>
  </si>
  <si>
    <t>Inspection Dates</t>
  </si>
  <si>
    <t>Current Inspection Year</t>
  </si>
  <si>
    <t>Inspection Month</t>
  </si>
  <si>
    <t>Inspection Day</t>
  </si>
  <si>
    <t>Next Inspection Year</t>
  </si>
  <si>
    <t>Years to Next Inspection</t>
  </si>
  <si>
    <t>Next Inspection Date</t>
  </si>
  <si>
    <t>E9. Spillway Design Flood Capacity:</t>
  </si>
  <si>
    <t>Blackstone</t>
  </si>
  <si>
    <t>Boston Harbor</t>
  </si>
  <si>
    <t>Buzzards Bay</t>
  </si>
  <si>
    <t>Cape Cod</t>
  </si>
  <si>
    <t>Charles</t>
  </si>
  <si>
    <t>Chicopee</t>
  </si>
  <si>
    <t>Concord</t>
  </si>
  <si>
    <t>Connecticut</t>
  </si>
  <si>
    <t>Deerfield</t>
  </si>
  <si>
    <t>Farmington</t>
  </si>
  <si>
    <t>French</t>
  </si>
  <si>
    <t>Housatonic</t>
  </si>
  <si>
    <t>Hudson</t>
  </si>
  <si>
    <t>Ipswich</t>
  </si>
  <si>
    <t>Islands</t>
  </si>
  <si>
    <t>Merrimack</t>
  </si>
  <si>
    <t>Millers</t>
  </si>
  <si>
    <t>Narraganset Bay</t>
  </si>
  <si>
    <t>Nashua</t>
  </si>
  <si>
    <t>North Coastal</t>
  </si>
  <si>
    <t>Parker</t>
  </si>
  <si>
    <t>Quinebaug</t>
  </si>
  <si>
    <t>Shawsheen</t>
  </si>
  <si>
    <t>South Coastal</t>
  </si>
  <si>
    <t>Taunton</t>
  </si>
  <si>
    <t>Ten Mile</t>
  </si>
  <si>
    <t>Westfield</t>
  </si>
  <si>
    <t>Drainage Basins</t>
  </si>
  <si>
    <t>Greenfield</t>
  </si>
  <si>
    <t>Abington</t>
  </si>
  <si>
    <t>Plymouth</t>
  </si>
  <si>
    <t>Acton</t>
  </si>
  <si>
    <t>Middlesex</t>
  </si>
  <si>
    <t>Acushnet</t>
  </si>
  <si>
    <t>Bristol</t>
  </si>
  <si>
    <t>Adams</t>
  </si>
  <si>
    <t>Berkshire</t>
  </si>
  <si>
    <t>Agawam</t>
  </si>
  <si>
    <t>Hampden</t>
  </si>
  <si>
    <t>Alford</t>
  </si>
  <si>
    <t>Amesbury</t>
  </si>
  <si>
    <t>Essex</t>
  </si>
  <si>
    <t>Amherst</t>
  </si>
  <si>
    <t>Hampshire</t>
  </si>
  <si>
    <t>Andover</t>
  </si>
  <si>
    <t>Arlington</t>
  </si>
  <si>
    <t>Ashburnham</t>
  </si>
  <si>
    <t>Worcester</t>
  </si>
  <si>
    <t>Ashby</t>
  </si>
  <si>
    <t>Ashfield</t>
  </si>
  <si>
    <t>Franklin</t>
  </si>
  <si>
    <t>Ashland</t>
  </si>
  <si>
    <t>Athol</t>
  </si>
  <si>
    <t>Attleboro</t>
  </si>
  <si>
    <t>Auburn</t>
  </si>
  <si>
    <t>Avon</t>
  </si>
  <si>
    <t>Norfolk</t>
  </si>
  <si>
    <t>Ayer</t>
  </si>
  <si>
    <t>Barnstable</t>
  </si>
  <si>
    <t>Barre</t>
  </si>
  <si>
    <t>Becket</t>
  </si>
  <si>
    <t>Bedford</t>
  </si>
  <si>
    <t>Belchertown</t>
  </si>
  <si>
    <t>Bellingham</t>
  </si>
  <si>
    <t>Belmont</t>
  </si>
  <si>
    <t>Berkley</t>
  </si>
  <si>
    <t>Berlin</t>
  </si>
  <si>
    <t>Bernardston</t>
  </si>
  <si>
    <t>Beverly</t>
  </si>
  <si>
    <t>Billerica</t>
  </si>
  <si>
    <t>Blandford</t>
  </si>
  <si>
    <t>Bolton</t>
  </si>
  <si>
    <t>Boston</t>
  </si>
  <si>
    <t>Suffolk</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</si>
  <si>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</si>
  <si>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</si>
  <si>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</si>
  <si>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</si>
  <si>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</si>
  <si>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</si>
  <si>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</si>
  <si>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</si>
  <si>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</si>
  <si>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</si>
  <si>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</si>
  <si>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</si>
  <si>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</si>
  <si>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</si>
  <si>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</si>
  <si>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</si>
  <si>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</si>
  <si>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</si>
  <si>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</si>
  <si>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</si>
  <si>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</si>
  <si>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</si>
  <si>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</si>
  <si>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</si>
  <si>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</si>
  <si>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Chilmark</t>
  </si>
  <si>
    <t>Dukes</t>
  </si>
  <si>
    <t>Clarksburg</t>
  </si>
  <si>
    <t>Clinton</t>
  </si>
  <si>
    <t>Cohasset</t>
  </si>
  <si>
    <t>Colrain</t>
  </si>
  <si>
    <t>Conway</t>
  </si>
  <si>
    <t>Cummington</t>
  </si>
  <si>
    <t>Dalton</t>
  </si>
  <si>
    <t>Danvers</t>
  </si>
  <si>
    <t>Dartmouth</t>
  </si>
  <si>
    <t>Dedham</t>
  </si>
  <si>
    <t>Dennis</t>
  </si>
  <si>
    <t>Dighton</t>
  </si>
  <si>
    <t>Douglas</t>
  </si>
  <si>
    <t>Dover</t>
  </si>
  <si>
    <t>Dracut</t>
  </si>
  <si>
    <t>Dudley</t>
  </si>
  <si>
    <t>Dunstable</t>
  </si>
  <si>
    <t>Duxbury</t>
  </si>
  <si>
    <t>E. Bridgewater</t>
  </si>
  <si>
    <t>E. Brookfield</t>
  </si>
  <si>
    <t>E.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</si>
  <si>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</si>
  <si>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</si>
  <si>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</si>
  <si>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</si>
  <si>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</si>
  <si>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</si>
  <si>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</si>
  <si>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</si>
  <si>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</si>
  <si>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</si>
  <si>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</si>
  <si>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</si>
  <si>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</si>
  <si>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</si>
  <si>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</si>
  <si>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</si>
  <si>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Gay Head</t>
  </si>
  <si>
    <t>Georgetown</t>
  </si>
  <si>
    <t>Gill</t>
  </si>
  <si>
    <t>Gloucester</t>
  </si>
  <si>
    <t>Goshen</t>
  </si>
  <si>
    <t>Gosnold</t>
  </si>
  <si>
    <t>Grafton</t>
  </si>
  <si>
    <t>Granby</t>
  </si>
  <si>
    <t>Granville</t>
  </si>
  <si>
    <t>Great Barrington</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</si>
  <si>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</si>
  <si>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</si>
  <si>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</si>
  <si>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</si>
  <si>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</si>
  <si>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</si>
  <si>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</si>
  <si>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</si>
  <si>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</si>
  <si>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</si>
  <si>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</si>
  <si>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</si>
  <si>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</si>
  <si>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</si>
  <si>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</si>
  <si>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</si>
  <si>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</si>
  <si>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</si>
  <si>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</si>
  <si>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</si>
  <si>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</si>
  <si>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</si>
  <si>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</si>
  <si>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</si>
  <si>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</si>
  <si>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Hull</t>
  </si>
  <si>
    <t>Huntington</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</si>
  <si>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</si>
  <si>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</si>
  <si>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</si>
  <si>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</si>
  <si>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</si>
  <si>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</si>
  <si>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</si>
  <si>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</si>
  <si>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</si>
  <si>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</si>
  <si>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</si>
  <si>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</si>
  <si>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</si>
  <si>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</si>
  <si>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</si>
  <si>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</si>
  <si>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</si>
  <si>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</si>
  <si>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</si>
  <si>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</si>
  <si>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</si>
  <si>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</si>
  <si>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</si>
  <si>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</si>
  <si>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</si>
  <si>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</si>
  <si>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</si>
  <si>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</si>
  <si>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</si>
  <si>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</si>
  <si>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</si>
  <si>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</si>
  <si>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</si>
  <si>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</si>
  <si>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</si>
  <si>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</si>
  <si>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</si>
  <si>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</si>
  <si>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</si>
  <si>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</si>
  <si>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</si>
  <si>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</si>
  <si>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</si>
  <si>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</si>
  <si>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</si>
  <si>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</si>
  <si>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</si>
  <si>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</si>
  <si>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</si>
  <si>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</si>
  <si>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</si>
  <si>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</si>
  <si>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Nantucket</t>
  </si>
  <si>
    <t>Natick</t>
  </si>
  <si>
    <t>Needham</t>
  </si>
  <si>
    <t>New Ashford</t>
  </si>
  <si>
    <t>New Bedford</t>
  </si>
  <si>
    <t>New Braintree</t>
  </si>
  <si>
    <t>New Marlborough</t>
  </si>
  <si>
    <t>New Salem</t>
  </si>
  <si>
    <t>Newbury</t>
  </si>
  <si>
    <t>Newburyport</t>
  </si>
  <si>
    <t>Newton</t>
  </si>
  <si>
    <t>N. Adams</t>
  </si>
  <si>
    <t>N. Andover</t>
  </si>
  <si>
    <t>N. Attleborough</t>
  </si>
  <si>
    <t>N. Brookfield</t>
  </si>
  <si>
    <t>N.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</si>
  <si>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</si>
  <si>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</si>
  <si>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</si>
  <si>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</si>
  <si>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</si>
  <si>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</si>
  <si>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</si>
  <si>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</si>
  <si>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</si>
  <si>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</si>
  <si>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</si>
  <si>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</si>
  <si>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</si>
  <si>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</si>
  <si>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</si>
  <si>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</si>
  <si>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</si>
  <si>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</si>
  <si>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</si>
  <si>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</si>
  <si>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</si>
  <si>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</si>
  <si>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</si>
  <si>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</si>
  <si>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</si>
  <si>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</si>
  <si>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</si>
  <si>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</si>
  <si>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</si>
  <si>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</si>
  <si>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</si>
  <si>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</si>
  <si>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</si>
  <si>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</si>
  <si>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</si>
  <si>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</si>
  <si>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</si>
  <si>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</si>
  <si>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</si>
  <si>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</si>
  <si>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</si>
  <si>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</si>
  <si>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</si>
  <si>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</si>
  <si>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</si>
  <si>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</si>
  <si>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</si>
  <si>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</si>
  <si>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</si>
  <si>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</si>
  <si>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</si>
  <si>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</si>
  <si>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</si>
  <si>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</si>
  <si>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</si>
  <si>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</si>
  <si>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</si>
  <si>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</si>
  <si>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</si>
  <si>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</si>
  <si>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</si>
  <si>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</si>
  <si>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</si>
  <si>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</si>
  <si>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</si>
  <si>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</si>
  <si>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</si>
  <si>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</si>
  <si>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</si>
  <si>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</si>
  <si>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</si>
  <si>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</si>
  <si>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</si>
  <si>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</si>
  <si>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</si>
  <si>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</si>
  <si>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</si>
  <si>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</si>
  <si>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</si>
  <si>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</si>
  <si>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</si>
  <si>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</si>
  <si>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</si>
  <si>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</si>
  <si>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</si>
  <si>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</si>
  <si>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</si>
  <si>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</si>
  <si>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</si>
  <si>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</si>
  <si>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</si>
  <si>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</si>
  <si>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</si>
  <si>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</si>
  <si>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</si>
  <si>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</si>
  <si>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</si>
  <si>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</si>
  <si>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</si>
  <si>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</si>
  <si>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</si>
  <si>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</si>
  <si>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</si>
  <si>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</si>
  <si>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</si>
  <si>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 Boylston</t>
  </si>
  <si>
    <t>W. Bridgewater</t>
  </si>
  <si>
    <t>W. Brookfield</t>
  </si>
  <si>
    <t>W. Newbury</t>
  </si>
  <si>
    <t>W. Springfield</t>
  </si>
  <si>
    <t>W. Stockbridge</t>
  </si>
  <si>
    <t>W. Tisbury</t>
  </si>
  <si>
    <t>Westborough</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</si>
  <si>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</si>
  <si>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</si>
  <si>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</si>
  <si>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</si>
  <si>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</si>
  <si>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</si>
  <si>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</si>
  <si>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</si>
  <si>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</si>
  <si>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</si>
  <si>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</si>
  <si>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</si>
  <si>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</si>
  <si>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</si>
  <si>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</si>
  <si>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</si>
  <si>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</si>
  <si>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</si>
  <si>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</si>
  <si>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</si>
  <si>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</si>
  <si>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t>
  </si>
  <si>
    <t>Town</t>
  </si>
  <si>
    <t>County</t>
  </si>
  <si>
    <t>Private</t>
  </si>
  <si>
    <t>Private Association or other non-profit</t>
  </si>
  <si>
    <t>Municipality or Political subdivision</t>
  </si>
  <si>
    <t>DCR - State Parks</t>
  </si>
  <si>
    <t>DFG - Fisheries and Wildlife</t>
  </si>
  <si>
    <t>DCR - Water Resources</t>
  </si>
  <si>
    <t>DCR - Urban Parks</t>
  </si>
  <si>
    <t>Other State Agencies</t>
  </si>
  <si>
    <t>Federal Agencies (NSACOE, SCC, etc)</t>
  </si>
  <si>
    <t>FERC Jurisdiction</t>
  </si>
  <si>
    <t>Water Supply Protection</t>
  </si>
  <si>
    <t>Owner Type</t>
  </si>
  <si>
    <t>Commonwealth of Massachusetts DCR Dam Safety Inspection Checklist</t>
  </si>
  <si>
    <t>Instructions</t>
  </si>
  <si>
    <t>All of the worksheets (tabs) are protected to restrict data entry to the proper cells.  If you need to make modifications, select Tools - Protection - Unprotect Sheet; a password is not required.</t>
  </si>
  <si>
    <t>This spreadsheet contains macros to facilitate correct data entry.  You must enable macros in Excel for the spreadsheet to function properly.  If you did not enable macros when opening this spreadsheet, do so now by selecting Tools - Macro - Security, Medium, then close and restart Excel.  Click on Enable Macros when opening the checklist.</t>
  </si>
  <si>
    <t>EMBANKMENT (D/S SLOPE)</t>
  </si>
  <si>
    <t>EMBANKMENT (CREST)</t>
  </si>
  <si>
    <t>EMBANKMENT (U/S SLOPE)</t>
  </si>
  <si>
    <t>SURFACE CONDITIONS</t>
  </si>
  <si>
    <t>CONDITIONS OF JOINTS</t>
  </si>
  <si>
    <t>VERTICAL ALIGNMENT</t>
  </si>
  <si>
    <t>LEAKAGE</t>
  </si>
  <si>
    <t>FACE</t>
  </si>
  <si>
    <t>ABUTMENT CONTACTS</t>
  </si>
  <si>
    <t>CONCRETE/MASONRY DAMS (CREST)</t>
  </si>
  <si>
    <t>CONCRETE/MASONRY DAMS (DOWNSTREAM FACE)</t>
  </si>
  <si>
    <t>CONCRETE/MASONRY DAMS (UPSTREAM FACE)</t>
  </si>
  <si>
    <t>1. SURFACE TYPE</t>
  </si>
  <si>
    <t>2. SURFACE CRACKING</t>
  </si>
  <si>
    <t>3. SINKHOLES, ANIMAL BURROWS</t>
  </si>
  <si>
    <t>4. VERTICAL ALIGNMENT (DEPRESSIONS)</t>
  </si>
  <si>
    <t>5. HORIZONTAL ALIGNMENT</t>
  </si>
  <si>
    <t>6. RUTS AND/OR PUDDLES</t>
  </si>
  <si>
    <t>1. WET AREAS (NO FLOW)</t>
  </si>
  <si>
    <t>2. SEEPAGE</t>
  </si>
  <si>
    <t>3. SLIDE, SLOUGH, SCARP</t>
  </si>
  <si>
    <t>4. EMB.-ABUTMENT CONTACT</t>
  </si>
  <si>
    <t>5. SINKHOLE/ANIMAL BURROWS</t>
  </si>
  <si>
    <t>6. EROSION</t>
  </si>
  <si>
    <t>7. UNUSUAL MOVEMENT</t>
  </si>
  <si>
    <t>1. SLIDE, SLOUGH, SCARP</t>
  </si>
  <si>
    <t>2. SLOPE PROTECTION TYPE AND COND.</t>
  </si>
  <si>
    <t>3. SINKHOLE/ANIMAL BURROWS</t>
  </si>
  <si>
    <t>5. EROSION</t>
  </si>
  <si>
    <t>6. UNUSUAL MOVEMENT</t>
  </si>
  <si>
    <t>1. PIEZOMETERS</t>
  </si>
  <si>
    <t>2. OBSERVATION WELLS</t>
  </si>
  <si>
    <t>3. STAFF GAGE AND RECORDER</t>
  </si>
  <si>
    <t>4. WEIRS</t>
  </si>
  <si>
    <t>5. INCLINOMETERS</t>
  </si>
  <si>
    <t>6. SURVEY MONUMENTS</t>
  </si>
  <si>
    <t>7. DRAINS</t>
  </si>
  <si>
    <t>8. FREQUENCY OF READINGS</t>
  </si>
  <si>
    <t>9. LOCATION OF READINGS</t>
  </si>
  <si>
    <t>1. ABUTMENT LEAKAGE</t>
  </si>
  <si>
    <t>2. FOUNDATION SEEPAGE</t>
  </si>
  <si>
    <t>5. DRAINAGE SYSTEM</t>
  </si>
  <si>
    <t>6. INSTRUMENTATION</t>
  </si>
  <si>
    <t>8. ACCESSIBILITY</t>
  </si>
  <si>
    <t>9. DOWNSTREAM HAZARD DESCRIPTION</t>
  </si>
  <si>
    <t>1. RESERVOIR DEPTH (AVG)</t>
  </si>
  <si>
    <t>2. RESERVOIR SHORELINE</t>
  </si>
  <si>
    <t>3. RESERVOIR SLOPES</t>
  </si>
  <si>
    <t>4. ACCESS ROADS</t>
  </si>
  <si>
    <t>5. SECURITY DEVICES</t>
  </si>
  <si>
    <t>DAM LOCATION INFORMATION</t>
  </si>
  <si>
    <t>(street address if known)</t>
  </si>
  <si>
    <t>MHD BRIDGE NO. (IF APPLICABLE)</t>
  </si>
  <si>
    <t>9a.  Is Hazard Code Change Requested?:</t>
  </si>
  <si>
    <t xml:space="preserve">   Changes/Deviations to Database Information since Last Inspection</t>
  </si>
  <si>
    <t>CHANGE IN HAZARD CLASSIFICATION REQUESTED?:</t>
  </si>
  <si>
    <t>Yes</t>
  </si>
  <si>
    <t>No</t>
  </si>
  <si>
    <t>Required Phase I Report Data</t>
  </si>
  <si>
    <t>Data Provided by the Inspecting Engineer</t>
  </si>
  <si>
    <t>National ID #</t>
  </si>
  <si>
    <t>Dam Name</t>
  </si>
  <si>
    <t>Dam Name (Alternate)</t>
  </si>
  <si>
    <t>River Name</t>
  </si>
  <si>
    <t>Impoundment Name</t>
  </si>
  <si>
    <t>Hazard Class</t>
  </si>
  <si>
    <t>Size Class</t>
  </si>
  <si>
    <t>Dam Type</t>
  </si>
  <si>
    <t>Dam Purpose</t>
  </si>
  <si>
    <t>Structural Height of Dam (feet)</t>
  </si>
  <si>
    <t>Hydraulic Height of Dam (feet)</t>
  </si>
  <si>
    <t>Drainage Area (sq. mi.)</t>
  </si>
  <si>
    <t>Normal Impoundment Volume (acre-feet)</t>
  </si>
  <si>
    <t>Spillway Type</t>
  </si>
  <si>
    <t>Freeboard at Normal Pool (feet)</t>
  </si>
  <si>
    <t>Spillway Design Flood* (flow rate - cfs)</t>
  </si>
  <si>
    <t>SDF Impoundment Volume* (acre-feet)</t>
  </si>
  <si>
    <t>Principal Spillway Capacity* (cfs)</t>
  </si>
  <si>
    <t>Auxiliary Spillway Capacity* (cfs)</t>
  </si>
  <si>
    <t>Low-Level Outlet Capacity* (cfs)</t>
  </si>
  <si>
    <t>Winter Drawdown (feet below normal pool)</t>
  </si>
  <si>
    <t>Max Impoundment Volume ((top of dam) acre-feet)</t>
  </si>
  <si>
    <t>Drawdown Impoundment Vol. (acre-feet)</t>
  </si>
  <si>
    <t>Longitude</t>
  </si>
  <si>
    <t>Latitude</t>
  </si>
  <si>
    <t>City/Town</t>
  </si>
  <si>
    <t>County Name</t>
  </si>
  <si>
    <t>Public Road on Crest</t>
  </si>
  <si>
    <t>Owner Address</t>
  </si>
  <si>
    <t>Owner Town</t>
  </si>
  <si>
    <t>Owner Phone</t>
  </si>
  <si>
    <t>Owner Emergency Phone</t>
  </si>
  <si>
    <t>Caretaker Address</t>
  </si>
  <si>
    <t>Caretaker Name</t>
  </si>
  <si>
    <t>Owner Name</t>
  </si>
  <si>
    <t>Caretaker Phone</t>
  </si>
  <si>
    <t>Caretaker Emergency Phone</t>
  </si>
  <si>
    <t>Date of Field Inspection</t>
  </si>
  <si>
    <t>Consultant Firm Name</t>
  </si>
  <si>
    <t>Inspecting Engineer</t>
  </si>
  <si>
    <t>Engineer Phone Number</t>
  </si>
  <si>
    <t>Caretaker Town</t>
  </si>
  <si>
    <t>*In the event a hydraulic and hydrologic analysis has not been completed for the dam, indicate "No H&amp;H" in this table, recommendation section shall include specific recommendation to hire a qualified dam engineering consultant to conduct analysis to determine spillway adequacy in conformance with 302 CMR 10.00.</t>
  </si>
  <si>
    <t>Spillway Length (feet)</t>
  </si>
  <si>
    <t>EMERGENCY PH. #</t>
  </si>
  <si>
    <t>EAP Date (if applicable)</t>
  </si>
  <si>
    <t>INSTRUMENTATION</t>
  </si>
  <si>
    <t>Note:  Use additional sheets for additional outlets.</t>
  </si>
  <si>
    <t>1.  Unsafe</t>
  </si>
  <si>
    <t>2.  Poor</t>
  </si>
  <si>
    <t>3.  Fair</t>
  </si>
  <si>
    <t>4.  Satisfactory</t>
  </si>
  <si>
    <t>5.  Good</t>
  </si>
  <si>
    <t>Guidelines and Notes for Evaluations</t>
  </si>
  <si>
    <t xml:space="preserve">      2. No design or post-design analyses</t>
  </si>
  <si>
    <t xml:space="preserve">      3. No analyses, but dam features appear suitable </t>
  </si>
  <si>
    <t xml:space="preserve">      4. Design or post design analysis show dam meets most criteria</t>
  </si>
  <si>
    <t xml:space="preserve">      5. State of the art design – design records available &amp; dam meets all criteria</t>
  </si>
  <si>
    <t xml:space="preserve">      1. Dam in disrepair, no evidence of maintenance, no O&amp;M manual</t>
  </si>
  <si>
    <t xml:space="preserve">      2. Dam in poor level of upkeep, very little maintenance, no O&amp;M manual</t>
  </si>
  <si>
    <t xml:space="preserve">      3.  Dam in fair level of upkeep, some maintenance and standard procedures</t>
  </si>
  <si>
    <t xml:space="preserve">      5.  Dam well maintained, detailed maintenance plan that is executed</t>
  </si>
  <si>
    <t xml:space="preserve">      5.  Detailed, updated written plan available and filed with MADCR, annual training</t>
  </si>
  <si>
    <t>E4:  SEEPAGE (Embankments, Foundations, &amp; Abutments)</t>
  </si>
  <si>
    <t>Minor seepage or high volumes of seepage with filtered collection</t>
  </si>
  <si>
    <t xml:space="preserve">      5.  No seepage or minor seepage with filtered collection</t>
  </si>
  <si>
    <t>Rating</t>
  </si>
  <si>
    <t>Normal Pool</t>
  </si>
  <si>
    <t>SDF</t>
  </si>
  <si>
    <t>Seismic</t>
  </si>
  <si>
    <t>Rapid Drawdown</t>
  </si>
  <si>
    <t>&lt;1.3</t>
  </si>
  <si>
    <t>&lt;1.5</t>
  </si>
  <si>
    <t>&gt;1.5</t>
  </si>
  <si>
    <t>&lt;1.1</t>
  </si>
  <si>
    <t>&lt;1.0</t>
  </si>
  <si>
    <t>&lt;1.2</t>
  </si>
  <si>
    <t>&gt;1.2</t>
  </si>
  <si>
    <t>E5:  EMBANKMENT CONDITION (See Note 1)</t>
  </si>
  <si>
    <t>E6:  CONCRETE CONDITION (See Note 2)</t>
  </si>
  <si>
    <t>&lt;1.4</t>
  </si>
  <si>
    <t>&gt;1.1</t>
  </si>
  <si>
    <t>Note 1 - Embankment Condition Factor of Safety Criteria</t>
  </si>
  <si>
    <t>In the absence of stability analyses, use the following factors to evaluate the stability component of the</t>
  </si>
  <si>
    <t>Slopes</t>
  </si>
  <si>
    <t>&gt;2H:1V</t>
  </si>
  <si>
    <t>&gt;3H:1V</t>
  </si>
  <si>
    <t>&lt;3H:1V</t>
  </si>
  <si>
    <t>Seepage</t>
  </si>
  <si>
    <t>&gt;2' above toe</t>
  </si>
  <si>
    <t>&gt;5' above toe</t>
  </si>
  <si>
    <t>at toe</t>
  </si>
  <si>
    <t>DS of toe</t>
  </si>
  <si>
    <t>None</t>
  </si>
  <si>
    <t>Material</t>
  </si>
  <si>
    <t>SC, CL</t>
  </si>
  <si>
    <t>SM**, SW, CH</t>
  </si>
  <si>
    <t>embankment rating.  The inspecting engineer will need to consider all factors in combination as the exact</t>
  </si>
  <si>
    <t>combination of conditions listed will rarely occur.  For slopes, &gt; indicates steeper than.</t>
  </si>
  <si>
    <t>SP, ML*, SM*</t>
  </si>
  <si>
    <t>SM* - Uniform silty fine sand</t>
  </si>
  <si>
    <t>SM** - Widely graded silty sand</t>
  </si>
  <si>
    <t>ML**, MH</t>
  </si>
  <si>
    <t>ML* - Non-plastic silt or any silt or clay susceptible to dispersion</t>
  </si>
  <si>
    <t>ML** - Silt with some plasticity (non-dispersive)</t>
  </si>
  <si>
    <t>Compaction</t>
  </si>
  <si>
    <t>Loose or unknown</t>
  </si>
  <si>
    <t>Likely compacted</t>
  </si>
  <si>
    <t>Compacted</t>
  </si>
  <si>
    <t>Suitably Zoned</t>
  </si>
  <si>
    <t>Note 2 - Concrete Condition Factor of Safety Criteria</t>
  </si>
  <si>
    <t xml:space="preserve">In addition to the inspection conditions listed, the embankment condition rating should consider the slope </t>
  </si>
  <si>
    <t>Nor. Pool FS</t>
  </si>
  <si>
    <t>SDF FS</t>
  </si>
  <si>
    <t>Seismic FS</t>
  </si>
  <si>
    <t>&lt;2.0</t>
  </si>
  <si>
    <t>&lt;3.0</t>
  </si>
  <si>
    <t>&gt;3.0</t>
  </si>
  <si>
    <t>&gt;2.0</t>
  </si>
  <si>
    <t>Ice Loading FS</t>
  </si>
  <si>
    <t xml:space="preserve">      1.  No low level outlet, no provisions (e.g. pumps, siphons) for emptying pond</t>
  </si>
  <si>
    <t xml:space="preserve">      2. No operable outlet, plans for emptying pond, but no equipment</t>
  </si>
  <si>
    <t xml:space="preserve">      1.   0 - 50% of the SDF or unknown</t>
  </si>
  <si>
    <t xml:space="preserve">      2.  50-90% of the SDF</t>
  </si>
  <si>
    <t xml:space="preserve">      3.  90 - 100% of the SDF</t>
  </si>
  <si>
    <t xml:space="preserve">           misalignment but with potential for significant structural degradation</t>
  </si>
  <si>
    <t xml:space="preserve">      3.  Outlet with insufficient drawdown capacity, pumping equipment available</t>
  </si>
  <si>
    <t xml:space="preserve">      1.  Severe erosion and/or large trees</t>
  </si>
  <si>
    <t xml:space="preserve">      2.  Significant erosion or significant woody vegetation</t>
  </si>
  <si>
    <t xml:space="preserve">      3.  Brush and exposed embankment soils, or moderate erosion</t>
  </si>
  <si>
    <t xml:space="preserve">      4.  Unmaintained grass, rodent activity and maintainable erosion</t>
  </si>
  <si>
    <t xml:space="preserve">      5.  Well maintained healthy uniform grass cover</t>
  </si>
  <si>
    <t xml:space="preserve">      4.  &gt;100% of the SDF with actions required by caretaker (e.g. open outlet)</t>
  </si>
  <si>
    <t xml:space="preserve">      5.  &gt;100% of the SDF with no actions required by caretaker</t>
  </si>
  <si>
    <t xml:space="preserve">In addition to the inspection conditions listed, ratings should consider the sliding stability Factors </t>
  </si>
  <si>
    <t>of Safety (FS)  for any concrete structures that retain water according to the following guidelines.</t>
  </si>
  <si>
    <t>&gt;1.3</t>
  </si>
  <si>
    <t>&lt;1.7</t>
  </si>
  <si>
    <r>
      <t xml:space="preserve">FS Criteria for Dams with </t>
    </r>
    <r>
      <rPr>
        <u/>
        <sz val="7.5"/>
        <rFont val="Arial"/>
        <family val="2"/>
      </rPr>
      <t>Limited</t>
    </r>
    <r>
      <rPr>
        <sz val="7.5"/>
        <rFont val="Arial"/>
        <family val="2"/>
      </rPr>
      <t xml:space="preserve"> Structure and Foundation Information and Testing</t>
    </r>
  </si>
  <si>
    <r>
      <t xml:space="preserve">FS Criteria for Dams with </t>
    </r>
    <r>
      <rPr>
        <u/>
        <sz val="7.5"/>
        <rFont val="Arial"/>
        <family val="2"/>
      </rPr>
      <t>Well Defined</t>
    </r>
    <r>
      <rPr>
        <sz val="7.5"/>
        <rFont val="Arial"/>
        <family val="2"/>
      </rPr>
      <t xml:space="preserve"> Structure and Foundation Information and Testing</t>
    </r>
  </si>
  <si>
    <t xml:space="preserve">           that may realistically occur.  Can be used  when uncertainties exist as to</t>
  </si>
  <si>
    <t>Each of the evaluation categories has 5 rating levels.  In general, the rating levels in each category are intended to reflect the following conditions:</t>
  </si>
  <si>
    <t xml:space="preserve">stability Factor of Safety (FS) according to the following guidelines for downstream (D/S) and upstream </t>
  </si>
  <si>
    <t>slopes (U/S).</t>
  </si>
  <si>
    <t>D/S &amp; U/S FS</t>
  </si>
  <si>
    <t>D/S FS</t>
  </si>
  <si>
    <t>U/S FS</t>
  </si>
  <si>
    <t>&gt;2.5H:1V</t>
  </si>
  <si>
    <t>DAM DEFICIENCIES</t>
  </si>
  <si>
    <t>Copy and paste to this spreadsheet the dam deficiencies enumerated in Section 3</t>
  </si>
  <si>
    <t>of the Phase I Dam Safety Inspection Report.  Put each deficiency in a separate</t>
  </si>
  <si>
    <t>cell.  This sheet does not need to be printed out.  It is for the internal use of DCR.</t>
  </si>
  <si>
    <t>This Excel spreadsheet must be submitted on a CD with the PDF of the report.</t>
  </si>
  <si>
    <t>Deficiency No.</t>
  </si>
  <si>
    <t>Description</t>
  </si>
  <si>
    <t>NID ID #</t>
  </si>
  <si>
    <t>1.1  Summary Data Table</t>
  </si>
  <si>
    <t>ALTERNATE DAM NAME:</t>
  </si>
  <si>
    <t>2 Years</t>
  </si>
  <si>
    <t>Input</t>
  </si>
  <si>
    <t>12. Spillway Capacity (% SDF)</t>
  </si>
  <si>
    <t>E10: OVERALL PHYSICAL CONDITION OF DAM</t>
  </si>
  <si>
    <t>0-50% of the SDF or Unknown</t>
  </si>
  <si>
    <t>50-90% of the SDF</t>
  </si>
  <si>
    <t>90-100% of the SDF</t>
  </si>
  <si>
    <t>&gt;100% SDF w/actions by Caretaker</t>
  </si>
  <si>
    <t>&gt;100% SDF w/ no actions by Caretaker</t>
  </si>
  <si>
    <t>SPILLWAY CAPACITY:</t>
  </si>
  <si>
    <t>OVERALL PHYSICAL</t>
  </si>
  <si>
    <t>CONDITION OF DAM:</t>
  </si>
  <si>
    <t xml:space="preserve"> SPILLWAY DESIGN FLOOD CAPACITY</t>
  </si>
  <si>
    <t xml:space="preserve"> OVERALL PHYSICAL CONDITION</t>
  </si>
  <si>
    <t xml:space="preserve"> LOW-LEVEL OUTLET CONDITION</t>
  </si>
  <si>
    <t xml:space="preserve"> LOW-LEVEL OUTLET CAPACITY</t>
  </si>
  <si>
    <t>E7:  LOW-LEVEL OUTLET DISCHARGE CAPACITY</t>
  </si>
  <si>
    <t>E8:  LOW-LEVEL OUTLET PHYSICAL CONDITION</t>
  </si>
  <si>
    <t>11. Overall Physical Condition of Dam:</t>
  </si>
  <si>
    <t>Public Bridge over Spillway</t>
  </si>
  <si>
    <r>
      <t>Enter data on Sheets 1, 2 and 3 first in that order.</t>
    </r>
    <r>
      <rPr>
        <sz val="10"/>
        <rFont val="Arial"/>
        <family val="2"/>
      </rPr>
      <t xml:space="preserve">  In general, data are entered only once, on the first sheet on which they appear.  Repeated data entries on subsequent sheets are generated automatically.  In cases where two data items are linked (e.g., Condition Code and Condition Description), only one data item can be entered, the other is generated automatically.  The entire Summary Detail sheet (to be inserted at the front of the Phase I report) is generated automatically.  Most of the Dam Data Summary Sheet (Summary Data Table in Section 1 of the report) is generated automatically.  The remaining sheets can be completed in any order.</t>
    </r>
  </si>
  <si>
    <t>Click on box to select E-code</t>
  </si>
  <si>
    <t>Be careful to only check one box when using the checkboxes.</t>
  </si>
  <si>
    <t>Reservoir Surface Area (acres)</t>
  </si>
  <si>
    <t>7. VANDALISM OR TRESPASS</t>
  </si>
  <si>
    <t>8. AVAILABILITY OF PLANS</t>
  </si>
  <si>
    <t>9. AVAILABILITY OF DESIGN CALCS</t>
  </si>
  <si>
    <t>10. AVAILABILITY OF EAP/LAST UPDATE</t>
  </si>
  <si>
    <t>11. AVAILABILITY OF O&amp;M MANUAL</t>
  </si>
  <si>
    <t>12. CARETAKER/OWNER AVAILABLE</t>
  </si>
  <si>
    <t>13. CONFINED SPACE ENTRY REQUIRED</t>
  </si>
  <si>
    <t>7. GRASS COVER CONDITION</t>
  </si>
  <si>
    <t>8. WOODY VEGETATION (TREES/BRUSH)</t>
  </si>
  <si>
    <t>8. GRASS COVER CONDITION</t>
  </si>
  <si>
    <t>9. WOODY VEGETATION (TREES/BRUSH)</t>
  </si>
  <si>
    <t>9. ABUTMENT CONTACT</t>
  </si>
  <si>
    <t>7.  LAND-SIDE PUBLIC HAZARDS &amp; PROTECTION</t>
  </si>
  <si>
    <t>6.  WATER PUBLIC HAZARDS &amp; PROTECTION</t>
  </si>
  <si>
    <r>
      <t xml:space="preserve">Contact the Office of Dam Safety at </t>
    </r>
    <r>
      <rPr>
        <b/>
        <sz val="10"/>
        <rFont val="Arial"/>
        <family val="2"/>
      </rPr>
      <t>508-792-7716 ext 41828</t>
    </r>
    <r>
      <rPr>
        <sz val="10"/>
        <rFont val="Arial"/>
        <family val="2"/>
      </rPr>
      <t xml:space="preserve"> or </t>
    </r>
    <r>
      <rPr>
        <b/>
        <sz val="10"/>
        <rFont val="Arial"/>
        <family val="2"/>
      </rPr>
      <t>dam.safety@mass.gov</t>
    </r>
    <r>
      <rPr>
        <sz val="10"/>
        <rFont val="Arial"/>
        <family val="2"/>
      </rPr>
      <t xml:space="preserve"> if you have any questions about using this checklist.</t>
    </r>
  </si>
  <si>
    <t xml:space="preserve">7. VEGETATION WITHIN 15 FT </t>
  </si>
  <si>
    <r>
      <t>E10-Overall Safety Rating Guideline</t>
    </r>
    <r>
      <rPr>
        <b/>
        <sz val="8"/>
        <color rgb="FFFF0000"/>
        <rFont val="Arial"/>
        <family val="2"/>
      </rPr>
      <t xml:space="preserve">
</t>
    </r>
    <r>
      <rPr>
        <sz val="8"/>
        <color rgb="FFFF0000"/>
        <rFont val="Arial"/>
        <family val="2"/>
      </rPr>
      <t>Unless the inspecting engineer presents compelling data, analyses, and observations that justify a higher rating, E10-Overall Safety Rating of the Dam shall not be higher than the lowest ranking in these high importance categories:
-E4-Seepage, 
-E5-Embankment Condition (for embankment dams), 
-E6-Concrete Condition (for dams where concrete structures retain water).</t>
    </r>
  </si>
  <si>
    <t>Updated June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</si>
</sst>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mm\ d\,\ yyyy"/>
    <numFmt numFmtId="165" formatCode="[$-409]mmmm\ d\,\ yyyy;@"/>
    <numFmt numFmtId="166" formatCode="0.0"/>
    <numFmt numFmtId="167" formatCode="mmmm\ yyyy"/>
    <numFmt numFmtId="168" formatCode="&quot;$&quot;#,##0"/>
  </numFmts>
  <fonts count="33" x14ac:knownFonts="1">
    <font>
      <sz val="10"/>
      <name val="Arial"/>
    </font>
    <font>
      <sz val="10"/>
      <name val="Times New Roman"/>
      <family val="1"/>
    </font>
    <font>
      <i/>
      <u/>
      <sz val="10"/>
      <name val="Times New Roman"/>
      <family val="1"/>
    </font>
    <font>
      <u/>
      <sz val="10"/>
      <name val="Times New Roman"/>
      <family val="1"/>
    </font>
    <font>
      <sz val="10"/>
      <name val="Arial"/>
      <family val="2"/>
    </font>
    <font>
      <b/>
      <sz val="12"/>
      <name val="Times New Roman"/>
      <family val="1"/>
    </font>
    <font>
      <i/>
      <sz val="10"/>
      <name val="Times New Roman"/>
      <family val="1"/>
    </font>
    <font>
      <sz val="6"/>
      <name val="Times New Roman"/>
      <family val="1"/>
    </font>
    <font>
      <u/>
      <sz val="10"/>
      <color indexed="12"/>
      <name val="Arial"/>
      <family val="2"/>
    </font>
    <font>
      <b/>
      <sz val="10"/>
      <name val="Times New Roman"/>
      <family val="1"/>
    </font>
    <font>
      <sz val="8"/>
      <name val="Arial"/>
      <family val="2"/>
    </font>
    <font>
      <b/>
      <sz val="10"/>
      <name val="Arial"/>
      <family val="2"/>
    </font>
    <font>
      <sz val="7.5"/>
      <name val="Arial"/>
      <family val="2"/>
    </font>
    <font>
      <b/>
      <sz val="10"/>
      <name val="Arial"/>
      <family val="2"/>
    </font>
    <font>
      <sz val="10"/>
      <name val="Arial"/>
      <family val="2"/>
    </font>
    <font>
      <b/>
      <sz val="7.5"/>
      <name val="Arial"/>
      <family val="2"/>
    </font>
    <font>
      <sz val="7.5"/>
      <name val="Arial"/>
      <family val="2"/>
    </font>
    <font>
      <b/>
      <sz val="12"/>
      <name val="Arial"/>
      <family val="2"/>
    </font>
    <font>
      <sz val="12"/>
      <name val="Arial"/>
      <family val="2"/>
    </font>
    <font>
      <sz val="12"/>
      <name val="Arial"/>
      <family val="2"/>
    </font>
    <font>
      <b/>
      <i/>
      <sz val="10"/>
      <name val="Arial"/>
      <family val="2"/>
    </font>
    <font>
      <b/>
      <sz val="11"/>
      <name val="Arial"/>
      <family val="2"/>
    </font>
    <font>
      <b/>
      <sz val="12"/>
      <name val="Arial"/>
      <family val="2"/>
    </font>
    <font>
      <b/>
      <sz val="7.5"/>
      <name val="Arial"/>
      <family val="2"/>
    </font>
    <font>
      <u/>
      <sz val="7.5"/>
      <name val="Arial"/>
      <family val="2"/>
    </font>
    <font>
      <b/>
      <u/>
      <sz val="10"/>
      <name val="Arial"/>
      <family val="2"/>
    </font>
    <font>
      <sz val="11"/>
      <name val="Times New Roman"/>
      <family val="1"/>
    </font>
    <font>
      <sz val="8"/>
      <name val="Times New Roman"/>
      <family val="1"/>
    </font>
    <font>
      <sz val="10"/>
      <color rgb="FFFF0000"/>
      <name val="Times New Roman"/>
      <family val="1"/>
    </font>
    <font>
      <b/>
      <sz val="10"/>
      <color theme="3" tint="0.39997558519241921"/>
      <name val="Arial"/>
      <family val="2"/>
    </font>
    <font>
      <b/>
      <u/>
      <sz val="8"/>
      <color rgb="FFFF0000"/>
      <name val="Arial"/>
      <family val="2"/>
    </font>
    <font>
      <b/>
      <sz val="8"/>
      <color rgb="FFFF0000"/>
      <name val="Arial"/>
      <family val="2"/>
    </font>
    <font>
      <sz val="8"/>
      <color rgb="FFFF0000"/>
      <name val="Arial"/>
      <family val="2"/>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45">
    <border>
      <left/>
      <right/>
      <top/>
      <bottom/>
      <diagonal/>
    </border>
    <border>
      <left/>
      <right style="medium">
        <color indexed="64"/>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352">
    <xf numFmtId="0" fontId="0" fillId="0" borderId="0" xfId="0"/>
    <xf numFmtId="0" fontId="1" fillId="0" borderId="1" xfId="0" applyFont="1" applyBorder="1" applyAlignment="1" applyProtection="1">
      <alignment horizontal="left"/>
      <protection locked="0"/>
    </xf>
    <xf numFmtId="0" fontId="1" fillId="0" borderId="0" xfId="0" applyFont="1" applyBorder="1" applyAlignment="1" applyProtection="1">
      <alignment horizontal="left"/>
    </xf>
    <xf numFmtId="0" fontId="1" fillId="0" borderId="1" xfId="0" applyFont="1" applyBorder="1" applyAlignment="1" applyProtection="1">
      <alignment horizontal="left"/>
    </xf>
    <xf numFmtId="0" fontId="1" fillId="0" borderId="2" xfId="0" applyFont="1" applyBorder="1" applyAlignment="1" applyProtection="1">
      <protection locked="0"/>
    </xf>
    <xf numFmtId="0" fontId="1" fillId="0" borderId="0" xfId="0" applyFont="1" applyBorder="1" applyAlignment="1" applyProtection="1">
      <alignment horizontal="right"/>
    </xf>
    <xf numFmtId="0" fontId="1" fillId="0" borderId="3" xfId="0" applyFont="1" applyBorder="1" applyAlignment="1" applyProtection="1">
      <alignment horizontal="left"/>
    </xf>
    <xf numFmtId="0" fontId="1" fillId="0" borderId="4" xfId="0" applyFont="1" applyBorder="1" applyAlignment="1" applyProtection="1">
      <alignment horizontal="left"/>
    </xf>
    <xf numFmtId="0" fontId="0" fillId="0" borderId="0" xfId="0" applyProtection="1"/>
    <xf numFmtId="0" fontId="1" fillId="0" borderId="5" xfId="0" applyFont="1" applyBorder="1" applyProtection="1"/>
    <xf numFmtId="0" fontId="1" fillId="0" borderId="0" xfId="0" applyFont="1" applyBorder="1" applyProtection="1"/>
    <xf numFmtId="0" fontId="9" fillId="2" borderId="0" xfId="0" applyFont="1" applyFill="1" applyAlignment="1" applyProtection="1">
      <alignment vertical="top" wrapText="1"/>
    </xf>
    <xf numFmtId="0" fontId="1" fillId="2" borderId="0" xfId="0" applyFont="1" applyFill="1" applyAlignment="1" applyProtection="1">
      <alignment vertical="top" wrapText="1"/>
    </xf>
    <xf numFmtId="0" fontId="1" fillId="0" borderId="0" xfId="0" applyFont="1" applyBorder="1" applyAlignment="1" applyProtection="1"/>
    <xf numFmtId="0" fontId="0" fillId="0" borderId="0" xfId="0" applyAlignment="1" applyProtection="1">
      <alignment horizontal="left"/>
    </xf>
    <xf numFmtId="0" fontId="1" fillId="0" borderId="5" xfId="0" applyFont="1" applyBorder="1" applyAlignment="1" applyProtection="1"/>
    <xf numFmtId="0" fontId="1" fillId="0" borderId="0" xfId="0" applyFont="1" applyAlignment="1" applyProtection="1"/>
    <xf numFmtId="0" fontId="0" fillId="0" borderId="0" xfId="0" applyAlignment="1" applyProtection="1"/>
    <xf numFmtId="0" fontId="1" fillId="0" borderId="6" xfId="0" applyFont="1" applyBorder="1" applyProtection="1"/>
    <xf numFmtId="0" fontId="1" fillId="0" borderId="7" xfId="0" applyFont="1" applyBorder="1" applyProtection="1"/>
    <xf numFmtId="0" fontId="1" fillId="0" borderId="7" xfId="0" applyFont="1" applyBorder="1" applyAlignment="1" applyProtection="1">
      <alignment horizontal="left"/>
    </xf>
    <xf numFmtId="0" fontId="1" fillId="0" borderId="8" xfId="0" applyFont="1" applyBorder="1" applyAlignment="1" applyProtection="1">
      <alignment horizontal="left"/>
    </xf>
    <xf numFmtId="0" fontId="6" fillId="0" borderId="5" xfId="0" applyFont="1" applyBorder="1" applyAlignment="1" applyProtection="1">
      <alignment horizontal="center"/>
    </xf>
    <xf numFmtId="0" fontId="6" fillId="0" borderId="0" xfId="0" applyFont="1" applyBorder="1" applyAlignment="1" applyProtection="1">
      <alignment horizontal="center"/>
    </xf>
    <xf numFmtId="0" fontId="6" fillId="0" borderId="1" xfId="0" applyFont="1" applyBorder="1" applyAlignment="1" applyProtection="1">
      <alignment horizontal="center"/>
    </xf>
    <xf numFmtId="0" fontId="2" fillId="0" borderId="5" xfId="0" applyFont="1" applyBorder="1" applyAlignment="1" applyProtection="1">
      <alignment horizontal="center"/>
    </xf>
    <xf numFmtId="0" fontId="2" fillId="0" borderId="0" xfId="0" applyFont="1" applyBorder="1" applyAlignment="1" applyProtection="1">
      <alignment horizontal="center"/>
    </xf>
    <xf numFmtId="0" fontId="2" fillId="0" borderId="1" xfId="0" applyFont="1" applyBorder="1" applyAlignment="1" applyProtection="1">
      <alignment horizontal="center"/>
    </xf>
    <xf numFmtId="0" fontId="2" fillId="0" borderId="9" xfId="0" applyFont="1" applyBorder="1" applyProtection="1"/>
    <xf numFmtId="0" fontId="1" fillId="0" borderId="3" xfId="0" applyFont="1" applyBorder="1" applyProtection="1"/>
    <xf numFmtId="0" fontId="1" fillId="0" borderId="2" xfId="0" applyFont="1" applyBorder="1" applyProtection="1">
      <protection locked="0"/>
    </xf>
    <xf numFmtId="0" fontId="1" fillId="0" borderId="9" xfId="0" applyFont="1" applyBorder="1" applyProtection="1"/>
    <xf numFmtId="0" fontId="1" fillId="2" borderId="0" xfId="0" applyFont="1" applyFill="1" applyBorder="1" applyAlignment="1" applyProtection="1">
      <alignment horizontal="center"/>
    </xf>
    <xf numFmtId="0" fontId="1" fillId="2" borderId="0" xfId="0" applyFont="1" applyFill="1" applyBorder="1" applyProtection="1"/>
    <xf numFmtId="0" fontId="1" fillId="0" borderId="0" xfId="0" applyFont="1" applyProtection="1"/>
    <xf numFmtId="0" fontId="1" fillId="2" borderId="0" xfId="0" applyFont="1" applyFill="1" applyAlignment="1" applyProtection="1">
      <alignment horizontal="center"/>
    </xf>
    <xf numFmtId="0" fontId="1" fillId="2" borderId="0" xfId="0" applyFont="1" applyFill="1" applyProtection="1"/>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0" xfId="0" applyNumberFormat="1" applyFont="1" applyBorder="1" applyAlignment="1" applyProtection="1">
      <alignment horizontal="left"/>
    </xf>
    <xf numFmtId="0" fontId="0" fillId="0" borderId="0" xfId="0" applyBorder="1" applyAlignment="1" applyProtection="1">
      <alignment horizontal="left"/>
    </xf>
    <xf numFmtId="0" fontId="1" fillId="0" borderId="12" xfId="0" applyFont="1" applyBorder="1" applyAlignment="1" applyProtection="1">
      <alignment horizontal="left"/>
    </xf>
    <xf numFmtId="0" fontId="3" fillId="0" borderId="0" xfId="0" applyFont="1" applyBorder="1" applyAlignment="1" applyProtection="1">
      <alignment horizontal="left"/>
    </xf>
    <xf numFmtId="164" fontId="1" fillId="0" borderId="0" xfId="0" applyNumberFormat="1" applyFont="1" applyBorder="1" applyAlignment="1" applyProtection="1">
      <alignment horizontal="left"/>
    </xf>
    <xf numFmtId="165" fontId="1" fillId="0" borderId="0" xfId="0" applyNumberFormat="1" applyFont="1" applyBorder="1" applyAlignment="1" applyProtection="1">
      <alignment horizontal="left"/>
    </xf>
    <xf numFmtId="0" fontId="1" fillId="0" borderId="1" xfId="0" applyFont="1" applyBorder="1" applyProtection="1"/>
    <xf numFmtId="0" fontId="3" fillId="0" borderId="0" xfId="0" applyFont="1" applyBorder="1" applyProtection="1"/>
    <xf numFmtId="0" fontId="1" fillId="0" borderId="5" xfId="0" applyFont="1" applyBorder="1" applyAlignment="1" applyProtection="1">
      <alignment horizontal="right"/>
    </xf>
    <xf numFmtId="0" fontId="1" fillId="0" borderId="5" xfId="0" applyFont="1" applyFill="1" applyBorder="1" applyAlignment="1" applyProtection="1">
      <alignment horizontal="right"/>
    </xf>
    <xf numFmtId="0" fontId="1" fillId="0" borderId="8" xfId="0" applyFont="1" applyBorder="1" applyProtection="1"/>
    <xf numFmtId="0" fontId="1" fillId="0" borderId="7" xfId="0" applyFont="1" applyBorder="1" applyAlignment="1" applyProtection="1"/>
    <xf numFmtId="0" fontId="1" fillId="0" borderId="8" xfId="0" applyFont="1" applyBorder="1" applyAlignment="1" applyProtection="1"/>
    <xf numFmtId="0" fontId="4" fillId="0" borderId="0" xfId="0" applyFont="1" applyProtection="1"/>
    <xf numFmtId="0" fontId="4" fillId="0" borderId="0" xfId="0" applyFont="1" applyBorder="1" applyProtection="1"/>
    <xf numFmtId="0" fontId="0" fillId="0" borderId="9"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3" xfId="0" applyBorder="1" applyAlignment="1" applyProtection="1"/>
    <xf numFmtId="0" fontId="1" fillId="0" borderId="1" xfId="0" applyFont="1" applyBorder="1" applyAlignment="1" applyProtection="1"/>
    <xf numFmtId="0" fontId="1" fillId="0" borderId="4" xfId="0" applyFont="1" applyBorder="1" applyProtection="1"/>
    <xf numFmtId="0" fontId="1" fillId="0" borderId="0" xfId="0" applyNumberFormat="1" applyFont="1" applyProtection="1"/>
    <xf numFmtId="0" fontId="1" fillId="0" borderId="0" xfId="0" applyNumberFormat="1" applyFont="1" applyBorder="1" applyProtection="1"/>
    <xf numFmtId="0" fontId="1" fillId="0" borderId="13" xfId="0" applyFont="1" applyBorder="1" applyAlignment="1" applyProtection="1">
      <alignment horizontal="center"/>
    </xf>
    <xf numFmtId="0" fontId="1" fillId="0" borderId="14" xfId="0" applyFont="1" applyBorder="1" applyAlignment="1" applyProtection="1">
      <alignment horizontal="center"/>
    </xf>
    <xf numFmtId="0" fontId="1" fillId="0" borderId="5" xfId="0" applyFont="1" applyBorder="1" applyProtection="1">
      <protection locked="0"/>
    </xf>
    <xf numFmtId="0" fontId="1" fillId="0" borderId="15" xfId="0" applyFont="1" applyBorder="1" applyAlignment="1" applyProtection="1">
      <alignment horizontal="center"/>
      <protection locked="0"/>
    </xf>
    <xf numFmtId="0" fontId="1" fillId="0" borderId="16" xfId="0" applyFont="1" applyBorder="1" applyAlignment="1" applyProtection="1">
      <alignment horizontal="center"/>
      <protection locked="0"/>
    </xf>
    <xf numFmtId="0" fontId="1" fillId="0" borderId="5" xfId="0" applyFont="1" applyBorder="1" applyAlignment="1" applyProtection="1">
      <alignment textRotation="90"/>
      <protection locked="0"/>
    </xf>
    <xf numFmtId="0" fontId="1" fillId="0" borderId="17" xfId="0" applyFont="1" applyBorder="1" applyAlignment="1" applyProtection="1">
      <alignment horizontal="center"/>
      <protection locked="0"/>
    </xf>
    <xf numFmtId="0" fontId="1" fillId="0" borderId="18" xfId="0" applyFont="1" applyBorder="1" applyAlignment="1" applyProtection="1">
      <alignment horizontal="center"/>
      <protection locked="0"/>
    </xf>
    <xf numFmtId="0" fontId="1" fillId="0" borderId="19" xfId="0" applyFont="1" applyBorder="1" applyAlignment="1" applyProtection="1">
      <alignment horizontal="left" vertical="center"/>
      <protection locked="0"/>
    </xf>
    <xf numFmtId="0" fontId="1" fillId="0" borderId="6" xfId="0" applyFont="1" applyBorder="1" applyProtection="1">
      <protection locked="0"/>
    </xf>
    <xf numFmtId="0" fontId="1" fillId="0" borderId="7" xfId="0" applyFont="1" applyBorder="1" applyProtection="1">
      <protection locked="0"/>
    </xf>
    <xf numFmtId="0" fontId="1" fillId="0" borderId="8" xfId="0" applyFont="1" applyBorder="1" applyProtection="1">
      <protection locked="0"/>
    </xf>
    <xf numFmtId="0" fontId="1" fillId="0" borderId="20" xfId="0" applyFont="1" applyBorder="1" applyAlignment="1" applyProtection="1">
      <alignment horizontal="center"/>
      <protection locked="0"/>
    </xf>
    <xf numFmtId="0" fontId="1" fillId="0" borderId="21" xfId="0" applyFont="1" applyBorder="1" applyAlignment="1" applyProtection="1">
      <alignment horizontal="center"/>
      <protection locked="0"/>
    </xf>
    <xf numFmtId="0" fontId="1" fillId="0" borderId="17" xfId="0" applyFont="1" applyBorder="1" applyAlignment="1" applyProtection="1">
      <alignment horizontal="center"/>
    </xf>
    <xf numFmtId="0" fontId="1" fillId="0" borderId="18" xfId="0" applyFont="1" applyBorder="1" applyAlignment="1" applyProtection="1">
      <alignment horizontal="center"/>
    </xf>
    <xf numFmtId="0" fontId="1" fillId="0" borderId="20" xfId="0" applyFont="1" applyBorder="1" applyAlignment="1" applyProtection="1">
      <alignment horizontal="center"/>
    </xf>
    <xf numFmtId="0" fontId="1" fillId="0" borderId="21" xfId="0" applyFont="1" applyBorder="1" applyAlignment="1" applyProtection="1">
      <alignment horizontal="center"/>
    </xf>
    <xf numFmtId="0" fontId="1" fillId="0" borderId="5" xfId="0" applyFont="1" applyBorder="1" applyAlignment="1" applyProtection="1">
      <alignment vertical="top" wrapText="1"/>
    </xf>
    <xf numFmtId="0" fontId="1" fillId="0" borderId="0" xfId="0" applyFont="1" applyAlignment="1" applyProtection="1">
      <alignment vertical="top" wrapText="1"/>
    </xf>
    <xf numFmtId="0" fontId="1" fillId="0" borderId="6" xfId="0" applyFont="1" applyBorder="1" applyAlignment="1" applyProtection="1">
      <alignment vertical="top" wrapText="1"/>
    </xf>
    <xf numFmtId="0" fontId="1" fillId="0" borderId="7" xfId="0" applyFont="1" applyBorder="1" applyAlignment="1" applyProtection="1">
      <alignment vertical="top" wrapText="1"/>
    </xf>
    <xf numFmtId="0" fontId="1" fillId="0" borderId="12" xfId="0" applyFont="1" applyBorder="1" applyProtection="1"/>
    <xf numFmtId="0" fontId="1" fillId="0" borderId="22" xfId="0" applyFont="1" applyBorder="1" applyProtection="1"/>
    <xf numFmtId="0" fontId="1" fillId="0" borderId="23" xfId="0" applyFont="1" applyBorder="1" applyProtection="1">
      <protection locked="0"/>
    </xf>
    <xf numFmtId="0" fontId="1" fillId="0" borderId="24" xfId="0" applyFont="1" applyBorder="1" applyProtection="1">
      <protection locked="0"/>
    </xf>
    <xf numFmtId="0" fontId="1" fillId="0" borderId="1" xfId="0" applyNumberFormat="1" applyFont="1" applyBorder="1" applyAlignment="1" applyProtection="1"/>
    <xf numFmtId="0" fontId="1" fillId="0" borderId="1" xfId="0" applyNumberFormat="1" applyFont="1" applyBorder="1" applyAlignment="1" applyProtection="1">
      <alignment horizontal="left"/>
    </xf>
    <xf numFmtId="0" fontId="1" fillId="0" borderId="25" xfId="0" applyFont="1" applyBorder="1" applyAlignment="1" applyProtection="1">
      <alignment horizontal="left"/>
    </xf>
    <xf numFmtId="0" fontId="1" fillId="0" borderId="26" xfId="0" applyFont="1" applyBorder="1" applyAlignment="1" applyProtection="1">
      <alignment horizontal="right"/>
    </xf>
    <xf numFmtId="0" fontId="1" fillId="0" borderId="25" xfId="0" applyFont="1" applyBorder="1" applyAlignment="1" applyProtection="1">
      <alignment horizontal="right"/>
    </xf>
    <xf numFmtId="0" fontId="1" fillId="0" borderId="25" xfId="0" applyFont="1" applyBorder="1" applyProtection="1"/>
    <xf numFmtId="0" fontId="1" fillId="0" borderId="8" xfId="0" applyFont="1" applyBorder="1" applyAlignment="1" applyProtection="1">
      <alignment vertical="top" wrapText="1"/>
    </xf>
    <xf numFmtId="0" fontId="1" fillId="0" borderId="25" xfId="0" applyFont="1" applyBorder="1" applyAlignment="1" applyProtection="1">
      <alignment horizontal="right"/>
      <protection locked="0"/>
    </xf>
    <xf numFmtId="0" fontId="1" fillId="0" borderId="6" xfId="0" applyFont="1" applyBorder="1" applyAlignment="1" applyProtection="1">
      <alignment horizontal="left"/>
    </xf>
    <xf numFmtId="0" fontId="0" fillId="2" borderId="0" xfId="0" applyFill="1" applyProtection="1">
      <protection locked="0"/>
    </xf>
    <xf numFmtId="0" fontId="1" fillId="2" borderId="0" xfId="0" applyFont="1" applyFill="1" applyProtection="1">
      <protection locked="0"/>
    </xf>
    <xf numFmtId="0" fontId="18" fillId="0" borderId="0" xfId="0" applyFont="1" applyAlignment="1"/>
    <xf numFmtId="0" fontId="14" fillId="0" borderId="0" xfId="0" applyFont="1" applyAlignment="1"/>
    <xf numFmtId="0" fontId="15" fillId="0" borderId="0" xfId="0" applyFont="1" applyAlignment="1"/>
    <xf numFmtId="0" fontId="16" fillId="0" borderId="0" xfId="0" applyFont="1" applyAlignment="1"/>
    <xf numFmtId="0" fontId="11" fillId="0" borderId="0" xfId="0" applyFont="1" applyBorder="1" applyAlignment="1"/>
    <xf numFmtId="0" fontId="11" fillId="0" borderId="0" xfId="0" applyFont="1" applyAlignment="1"/>
    <xf numFmtId="0" fontId="11" fillId="0" borderId="26" xfId="0" applyFont="1" applyBorder="1" applyAlignment="1"/>
    <xf numFmtId="0" fontId="11" fillId="0" borderId="25" xfId="0" applyFont="1" applyBorder="1" applyAlignment="1"/>
    <xf numFmtId="0" fontId="11" fillId="0" borderId="27" xfId="0" applyFont="1" applyBorder="1" applyAlignment="1"/>
    <xf numFmtId="0" fontId="11" fillId="0" borderId="6" xfId="0" applyFont="1" applyBorder="1" applyAlignment="1"/>
    <xf numFmtId="0" fontId="11" fillId="0" borderId="7" xfId="0" applyFont="1" applyBorder="1" applyAlignment="1"/>
    <xf numFmtId="0" fontId="11" fillId="0" borderId="28" xfId="0" applyFont="1" applyBorder="1" applyAlignment="1"/>
    <xf numFmtId="0" fontId="11" fillId="0" borderId="25" xfId="0" applyFont="1" applyBorder="1" applyAlignment="1">
      <alignment horizontal="center"/>
    </xf>
    <xf numFmtId="0" fontId="11" fillId="0" borderId="7" xfId="0" applyFont="1" applyBorder="1" applyAlignment="1">
      <alignment horizontal="center"/>
    </xf>
    <xf numFmtId="0" fontId="11" fillId="0" borderId="29" xfId="0" applyFont="1" applyBorder="1" applyAlignment="1">
      <alignment horizontal="center"/>
    </xf>
    <xf numFmtId="0" fontId="19" fillId="2" borderId="0" xfId="0" applyFont="1" applyFill="1" applyAlignment="1"/>
    <xf numFmtId="0" fontId="4" fillId="2" borderId="0" xfId="0" applyFont="1" applyFill="1" applyAlignment="1"/>
    <xf numFmtId="0" fontId="4" fillId="2" borderId="0" xfId="0" applyFont="1" applyFill="1" applyBorder="1" applyAlignment="1"/>
    <xf numFmtId="165" fontId="4" fillId="2" borderId="0" xfId="0" applyNumberFormat="1" applyFont="1" applyFill="1" applyAlignment="1"/>
    <xf numFmtId="0" fontId="12" fillId="2" borderId="0" xfId="0" applyFont="1" applyFill="1" applyAlignment="1"/>
    <xf numFmtId="0" fontId="9" fillId="2" borderId="0" xfId="0" applyFont="1" applyFill="1" applyProtection="1"/>
    <xf numFmtId="0" fontId="9" fillId="2" borderId="0" xfId="0" applyFont="1" applyFill="1" applyProtection="1">
      <protection locked="0"/>
    </xf>
    <xf numFmtId="0" fontId="0" fillId="0" borderId="0" xfId="0" applyAlignment="1">
      <alignment wrapText="1"/>
    </xf>
    <xf numFmtId="0" fontId="20" fillId="0" borderId="0" xfId="0" applyFont="1" applyAlignment="1">
      <alignment horizontal="center" wrapText="1"/>
    </xf>
    <xf numFmtId="0" fontId="11" fillId="0" borderId="0" xfId="0" applyFont="1" applyAlignment="1">
      <alignment horizontal="center" wrapText="1"/>
    </xf>
    <xf numFmtId="0" fontId="1" fillId="0" borderId="0" xfId="0" applyFont="1" applyProtection="1">
      <protection hidden="1"/>
    </xf>
    <xf numFmtId="0" fontId="1" fillId="0" borderId="0" xfId="0" applyFont="1" applyBorder="1" applyAlignment="1" applyProtection="1">
      <alignment horizontal="left"/>
      <protection locked="0"/>
    </xf>
    <xf numFmtId="0" fontId="1" fillId="0" borderId="29" xfId="0" applyFont="1" applyBorder="1" applyAlignment="1" applyProtection="1">
      <alignment horizontal="left"/>
      <protection locked="0"/>
    </xf>
    <xf numFmtId="0" fontId="1" fillId="0" borderId="0" xfId="0" applyFont="1" applyBorder="1" applyAlignment="1" applyProtection="1">
      <protection locked="0"/>
    </xf>
    <xf numFmtId="0" fontId="11" fillId="0" borderId="2" xfId="0" applyFont="1" applyBorder="1" applyAlignment="1">
      <alignment horizontal="left"/>
    </xf>
    <xf numFmtId="0" fontId="1" fillId="0" borderId="0" xfId="0" quotePrefix="1" applyFont="1" applyBorder="1" applyProtection="1">
      <protection locked="0"/>
    </xf>
    <xf numFmtId="0" fontId="1" fillId="0" borderId="0" xfId="0" applyFont="1" applyBorder="1" applyProtection="1">
      <protection locked="0"/>
    </xf>
    <xf numFmtId="0" fontId="0" fillId="0" borderId="0" xfId="0" applyBorder="1" applyAlignment="1" applyProtection="1">
      <alignment horizontal="left"/>
      <protection locked="0"/>
    </xf>
    <xf numFmtId="0" fontId="11" fillId="0" borderId="17" xfId="0" applyFont="1" applyBorder="1" applyAlignment="1">
      <alignment horizontal="center"/>
    </xf>
    <xf numFmtId="0" fontId="0" fillId="0" borderId="17" xfId="0" applyBorder="1"/>
    <xf numFmtId="0" fontId="0" fillId="0" borderId="17" xfId="0" applyBorder="1" applyAlignment="1">
      <alignment horizontal="left"/>
    </xf>
    <xf numFmtId="0" fontId="4" fillId="0" borderId="0" xfId="0" applyFont="1" applyAlignment="1"/>
    <xf numFmtId="0" fontId="22" fillId="0" borderId="0" xfId="0" applyFont="1" applyAlignment="1"/>
    <xf numFmtId="0" fontId="23" fillId="0" borderId="0" xfId="0" applyFont="1" applyAlignment="1"/>
    <xf numFmtId="0" fontId="16" fillId="0" borderId="0" xfId="0" applyFont="1" applyAlignment="1">
      <alignment horizontal="center"/>
    </xf>
    <xf numFmtId="0" fontId="16" fillId="0" borderId="0" xfId="0" applyFont="1" applyAlignment="1">
      <alignment horizontal="left"/>
    </xf>
    <xf numFmtId="0" fontId="16" fillId="0" borderId="2" xfId="0" applyFont="1" applyBorder="1" applyAlignment="1">
      <alignment horizontal="center"/>
    </xf>
    <xf numFmtId="0" fontId="16" fillId="0" borderId="2" xfId="0" applyFont="1" applyBorder="1" applyAlignment="1"/>
    <xf numFmtId="0" fontId="4" fillId="0" borderId="0" xfId="0" applyFont="1" applyAlignment="1">
      <alignment wrapText="1"/>
    </xf>
    <xf numFmtId="0" fontId="12" fillId="0" borderId="0" xfId="0" applyFont="1" applyAlignment="1">
      <alignment vertical="top" wrapText="1"/>
    </xf>
    <xf numFmtId="0" fontId="12" fillId="0" borderId="0" xfId="0" applyFont="1" applyAlignment="1"/>
    <xf numFmtId="0" fontId="25" fillId="0" borderId="0" xfId="0" applyFont="1" applyAlignment="1">
      <alignment horizontal="center"/>
    </xf>
    <xf numFmtId="0" fontId="11" fillId="0" borderId="0" xfId="0" applyFont="1"/>
    <xf numFmtId="0" fontId="11" fillId="0" borderId="2" xfId="0" applyFont="1" applyBorder="1"/>
    <xf numFmtId="0" fontId="0" fillId="0" borderId="0" xfId="0" applyAlignment="1">
      <alignment horizontal="center"/>
    </xf>
    <xf numFmtId="0" fontId="1" fillId="0" borderId="2" xfId="0" applyFont="1" applyBorder="1" applyAlignment="1" applyProtection="1">
      <alignment horizontal="left"/>
      <protection locked="0"/>
    </xf>
    <xf numFmtId="0" fontId="1" fillId="0" borderId="24" xfId="0" applyFont="1" applyBorder="1" applyAlignment="1" applyProtection="1">
      <alignment horizontal="left"/>
      <protection locked="0"/>
    </xf>
    <xf numFmtId="14" fontId="0" fillId="0" borderId="17" xfId="0" applyNumberFormat="1" applyBorder="1" applyAlignment="1">
      <alignment horizontal="left"/>
    </xf>
    <xf numFmtId="167" fontId="1" fillId="0" borderId="24" xfId="0" applyNumberFormat="1" applyFont="1" applyBorder="1" applyAlignment="1" applyProtection="1">
      <alignment horizontal="left"/>
      <protection locked="0"/>
    </xf>
    <xf numFmtId="0" fontId="0" fillId="0" borderId="17" xfId="0" applyFill="1" applyBorder="1" applyAlignment="1">
      <alignment horizontal="left"/>
    </xf>
    <xf numFmtId="0" fontId="11" fillId="0" borderId="30" xfId="0" applyFont="1" applyBorder="1" applyAlignment="1"/>
    <xf numFmtId="168" fontId="11" fillId="0" borderId="29" xfId="0" applyNumberFormat="1" applyFont="1" applyBorder="1" applyAlignment="1">
      <alignment horizontal="center"/>
    </xf>
    <xf numFmtId="0" fontId="0" fillId="0" borderId="17" xfId="0" applyFill="1" applyBorder="1"/>
    <xf numFmtId="0" fontId="1" fillId="0" borderId="24" xfId="0" applyNumberFormat="1" applyFont="1" applyBorder="1" applyAlignment="1" applyProtection="1">
      <alignment horizontal="left"/>
      <protection locked="0"/>
    </xf>
    <xf numFmtId="0" fontId="11" fillId="0" borderId="0" xfId="0" applyFont="1" applyFill="1"/>
    <xf numFmtId="0" fontId="11" fillId="0" borderId="31" xfId="0" applyFont="1" applyBorder="1" applyAlignment="1">
      <alignment horizontal="left"/>
    </xf>
    <xf numFmtId="0" fontId="11" fillId="0" borderId="12" xfId="0" applyFont="1" applyBorder="1" applyAlignment="1">
      <alignment horizontal="left"/>
    </xf>
    <xf numFmtId="0" fontId="1" fillId="0" borderId="5" xfId="0" applyFont="1" applyBorder="1" applyAlignment="1" applyProtection="1">
      <alignment horizontal="left"/>
    </xf>
    <xf numFmtId="0" fontId="0" fillId="0" borderId="17" xfId="0" applyFill="1" applyBorder="1" applyAlignment="1" applyProtection="1">
      <alignment horizontal="left"/>
      <protection locked="0"/>
    </xf>
    <xf numFmtId="0" fontId="11" fillId="0" borderId="29" xfId="0" applyFont="1" applyBorder="1" applyAlignment="1"/>
    <xf numFmtId="0" fontId="11" fillId="0" borderId="32" xfId="0" applyFont="1" applyBorder="1" applyAlignment="1"/>
    <xf numFmtId="0" fontId="11" fillId="0" borderId="33" xfId="0" applyFont="1" applyBorder="1" applyAlignment="1"/>
    <xf numFmtId="0" fontId="11" fillId="0" borderId="34" xfId="0" applyFont="1" applyBorder="1" applyAlignment="1">
      <alignment horizontal="center"/>
    </xf>
    <xf numFmtId="0" fontId="11" fillId="0" borderId="35" xfId="0" applyFont="1" applyBorder="1" applyAlignment="1">
      <alignment horizontal="left"/>
    </xf>
    <xf numFmtId="0" fontId="11" fillId="0" borderId="22" xfId="0" applyFont="1" applyBorder="1" applyAlignment="1">
      <alignment horizontal="left"/>
    </xf>
    <xf numFmtId="0" fontId="11" fillId="0" borderId="2" xfId="0" applyFont="1" applyBorder="1" applyAlignment="1">
      <alignment horizontal="center"/>
    </xf>
    <xf numFmtId="0" fontId="11" fillId="0" borderId="36" xfId="0" applyFont="1" applyBorder="1" applyAlignment="1"/>
    <xf numFmtId="0" fontId="11" fillId="0" borderId="37" xfId="0" applyFont="1" applyBorder="1" applyAlignment="1"/>
    <xf numFmtId="0" fontId="11" fillId="0" borderId="2" xfId="0" applyFont="1" applyBorder="1" applyAlignment="1"/>
    <xf numFmtId="0" fontId="11" fillId="0" borderId="0" xfId="0" applyFont="1" applyAlignment="1">
      <alignment wrapText="1"/>
    </xf>
    <xf numFmtId="0" fontId="1" fillId="0" borderId="18" xfId="0" applyFont="1" applyBorder="1" applyAlignment="1" applyProtection="1">
      <alignment horizontal="left"/>
      <protection locked="0"/>
    </xf>
    <xf numFmtId="168" fontId="1" fillId="0" borderId="18" xfId="0" applyNumberFormat="1" applyFont="1" applyBorder="1" applyAlignment="1" applyProtection="1">
      <alignment horizontal="left"/>
      <protection locked="0"/>
    </xf>
    <xf numFmtId="0" fontId="1" fillId="0" borderId="18" xfId="0" applyFont="1" applyBorder="1" applyAlignment="1" applyProtection="1">
      <alignment horizontal="left"/>
    </xf>
    <xf numFmtId="0" fontId="27" fillId="0" borderId="0" xfId="0" applyFont="1" applyBorder="1" applyAlignment="1" applyProtection="1">
      <alignment horizontal="left"/>
    </xf>
    <xf numFmtId="0" fontId="27" fillId="0" borderId="24" xfId="0" applyFont="1" applyBorder="1" applyAlignment="1" applyProtection="1">
      <alignment horizontal="left"/>
    </xf>
    <xf numFmtId="0" fontId="0" fillId="0" borderId="0" xfId="0" applyAlignment="1">
      <alignment horizontal="center" vertical="top"/>
    </xf>
    <xf numFmtId="0" fontId="26" fillId="0" borderId="0" xfId="0" applyFont="1" applyAlignment="1">
      <alignment horizontal="left" vertical="top" wrapText="1"/>
    </xf>
    <xf numFmtId="0" fontId="26" fillId="0" borderId="0" xfId="0" applyFont="1" applyAlignment="1">
      <alignment vertical="top" wrapText="1"/>
    </xf>
    <xf numFmtId="0" fontId="0" fillId="0" borderId="0" xfId="0" applyAlignment="1">
      <alignment vertical="top"/>
    </xf>
    <xf numFmtId="0" fontId="1" fillId="3" borderId="0" xfId="0" applyFont="1" applyFill="1" applyAlignment="1" applyProtection="1">
      <alignment horizontal="center"/>
    </xf>
    <xf numFmtId="0" fontId="1" fillId="0" borderId="0" xfId="0" applyFont="1" applyFill="1" applyProtection="1"/>
    <xf numFmtId="0" fontId="1" fillId="0" borderId="26" xfId="0" applyFont="1" applyFill="1" applyBorder="1" applyAlignment="1" applyProtection="1">
      <alignment horizontal="left"/>
      <protection locked="0"/>
    </xf>
    <xf numFmtId="0" fontId="1" fillId="0" borderId="25" xfId="0" applyFont="1" applyFill="1" applyBorder="1" applyAlignment="1" applyProtection="1">
      <alignment horizontal="left"/>
      <protection locked="0"/>
    </xf>
    <xf numFmtId="0" fontId="1" fillId="0" borderId="29" xfId="0" applyFont="1" applyFill="1" applyBorder="1" applyAlignment="1" applyProtection="1">
      <alignment horizontal="left"/>
      <protection locked="0"/>
    </xf>
    <xf numFmtId="0" fontId="1" fillId="0" borderId="0" xfId="0" applyFont="1" applyFill="1" applyBorder="1" applyProtection="1"/>
    <xf numFmtId="0" fontId="29" fillId="0" borderId="0" xfId="0" applyFont="1"/>
    <xf numFmtId="0" fontId="1" fillId="0" borderId="26" xfId="0" applyFont="1" applyFill="1" applyBorder="1" applyAlignment="1" applyProtection="1">
      <alignment horizontal="left"/>
      <protection locked="0"/>
    </xf>
    <xf numFmtId="0" fontId="1" fillId="0" borderId="25" xfId="0" applyFont="1" applyFill="1" applyBorder="1" applyAlignment="1" applyProtection="1">
      <alignment horizontal="left"/>
      <protection locked="0"/>
    </xf>
    <xf numFmtId="0" fontId="1" fillId="0" borderId="29" xfId="0" applyFont="1" applyFill="1" applyBorder="1" applyAlignment="1" applyProtection="1">
      <alignment horizontal="left"/>
      <protection locked="0"/>
    </xf>
    <xf numFmtId="0" fontId="0" fillId="0" borderId="0" xfId="0" applyFill="1"/>
    <xf numFmtId="0" fontId="29" fillId="0" borderId="0" xfId="0" applyFont="1" applyFill="1"/>
    <xf numFmtId="0" fontId="4" fillId="0" borderId="0" xfId="0" applyFont="1" applyFill="1"/>
    <xf numFmtId="0" fontId="1" fillId="0" borderId="0" xfId="0" applyFont="1" applyFill="1" applyAlignment="1" applyProtection="1">
      <alignment horizontal="center"/>
    </xf>
    <xf numFmtId="0" fontId="30" fillId="3" borderId="0" xfId="0" applyFont="1" applyFill="1" applyAlignment="1">
      <alignment vertical="center" wrapText="1"/>
    </xf>
    <xf numFmtId="0" fontId="32" fillId="3" borderId="0" xfId="0" applyFont="1" applyFill="1" applyAlignment="1">
      <alignment vertical="center" wrapText="1"/>
    </xf>
    <xf numFmtId="0" fontId="4" fillId="2" borderId="0" xfId="0" applyFont="1" applyFill="1" applyAlignment="1">
      <alignment horizontal="center"/>
    </xf>
    <xf numFmtId="0" fontId="12" fillId="0" borderId="0" xfId="0" applyFont="1" applyAlignment="1">
      <alignment vertical="top" wrapText="1"/>
    </xf>
    <xf numFmtId="0" fontId="11" fillId="0" borderId="0" xfId="0" applyFont="1" applyBorder="1" applyAlignment="1">
      <alignment horizontal="left"/>
    </xf>
    <xf numFmtId="0" fontId="11" fillId="0" borderId="1" xfId="0" applyFont="1" applyBorder="1" applyAlignment="1">
      <alignment horizontal="left"/>
    </xf>
    <xf numFmtId="0" fontId="11" fillId="0" borderId="25" xfId="0" applyFont="1" applyBorder="1" applyAlignment="1">
      <alignment horizontal="left"/>
    </xf>
    <xf numFmtId="0" fontId="11" fillId="0" borderId="29"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xf>
    <xf numFmtId="0" fontId="11" fillId="0" borderId="30" xfId="0" applyFont="1" applyBorder="1" applyAlignment="1">
      <alignment horizontal="left"/>
    </xf>
    <xf numFmtId="165" fontId="11" fillId="0" borderId="25" xfId="0" applyNumberFormat="1" applyFont="1" applyBorder="1" applyAlignment="1">
      <alignment horizontal="left"/>
    </xf>
    <xf numFmtId="165" fontId="11" fillId="0" borderId="29" xfId="0" applyNumberFormat="1" applyFont="1" applyBorder="1" applyAlignment="1">
      <alignment horizontal="left"/>
    </xf>
    <xf numFmtId="0" fontId="11" fillId="0" borderId="27" xfId="0" applyFont="1" applyBorder="1" applyAlignment="1">
      <alignment horizontal="left"/>
    </xf>
    <xf numFmtId="0" fontId="17" fillId="0" borderId="0" xfId="0" applyFont="1" applyAlignment="1">
      <alignment horizontal="center"/>
    </xf>
    <xf numFmtId="0" fontId="11" fillId="0" borderId="32" xfId="0" applyFont="1" applyBorder="1" applyAlignment="1">
      <alignment horizontal="left"/>
    </xf>
    <xf numFmtId="0" fontId="11" fillId="0" borderId="33" xfId="0" applyFont="1" applyBorder="1" applyAlignment="1">
      <alignment horizontal="left"/>
    </xf>
    <xf numFmtId="0" fontId="11" fillId="0" borderId="26" xfId="0" applyFont="1" applyBorder="1" applyAlignment="1">
      <alignment horizontal="left"/>
    </xf>
    <xf numFmtId="0" fontId="11" fillId="0" borderId="40" xfId="0" applyFont="1" applyBorder="1" applyAlignment="1">
      <alignment horizontal="left"/>
    </xf>
    <xf numFmtId="0" fontId="11" fillId="0" borderId="41" xfId="0" applyFont="1" applyBorder="1" applyAlignment="1">
      <alignment horizontal="left"/>
    </xf>
    <xf numFmtId="165" fontId="11" fillId="0" borderId="33" xfId="0" applyNumberFormat="1" applyFont="1" applyBorder="1" applyAlignment="1">
      <alignment horizontal="left"/>
    </xf>
    <xf numFmtId="165" fontId="11" fillId="0" borderId="34" xfId="0" applyNumberFormat="1" applyFont="1" applyBorder="1" applyAlignment="1">
      <alignment horizontal="left"/>
    </xf>
    <xf numFmtId="0" fontId="14" fillId="0" borderId="9" xfId="0" applyFont="1" applyBorder="1" applyAlignment="1" applyProtection="1">
      <alignment horizontal="left" vertical="top"/>
      <protection locked="0"/>
    </xf>
    <xf numFmtId="0" fontId="14" fillId="0" borderId="3" xfId="0" applyFont="1" applyBorder="1" applyAlignment="1" applyProtection="1">
      <alignment horizontal="left" vertical="top"/>
      <protection locked="0"/>
    </xf>
    <xf numFmtId="0" fontId="14" fillId="0" borderId="4" xfId="0" applyFont="1" applyBorder="1" applyAlignment="1" applyProtection="1">
      <alignment horizontal="left" vertical="top"/>
      <protection locked="0"/>
    </xf>
    <xf numFmtId="0" fontId="14" fillId="0" borderId="5" xfId="0" applyFont="1" applyBorder="1" applyAlignment="1" applyProtection="1">
      <alignment horizontal="left" vertical="top"/>
      <protection locked="0"/>
    </xf>
    <xf numFmtId="0" fontId="14" fillId="0" borderId="0" xfId="0" applyFont="1" applyBorder="1" applyAlignment="1" applyProtection="1">
      <alignment horizontal="left" vertical="top"/>
      <protection locked="0"/>
    </xf>
    <xf numFmtId="0" fontId="14" fillId="0" borderId="1" xfId="0" applyFont="1" applyBorder="1" applyAlignment="1" applyProtection="1">
      <alignment horizontal="left" vertical="top"/>
      <protection locked="0"/>
    </xf>
    <xf numFmtId="0" fontId="14" fillId="0" borderId="6" xfId="0" applyFont="1" applyBorder="1" applyAlignment="1" applyProtection="1">
      <alignment horizontal="left" vertical="top"/>
      <protection locked="0"/>
    </xf>
    <xf numFmtId="0" fontId="14" fillId="0" borderId="7" xfId="0" applyFont="1" applyBorder="1" applyAlignment="1" applyProtection="1">
      <alignment horizontal="left" vertical="top"/>
      <protection locked="0"/>
    </xf>
    <xf numFmtId="0" fontId="14" fillId="0" borderId="8" xfId="0" applyFont="1" applyBorder="1" applyAlignment="1" applyProtection="1">
      <alignment horizontal="left" vertical="top"/>
      <protection locked="0"/>
    </xf>
    <xf numFmtId="0" fontId="13" fillId="0" borderId="0" xfId="0" applyFont="1" applyAlignment="1">
      <alignment horizontal="center"/>
    </xf>
    <xf numFmtId="0" fontId="11" fillId="0" borderId="38" xfId="0" applyFont="1" applyBorder="1" applyAlignment="1">
      <alignment horizontal="left"/>
    </xf>
    <xf numFmtId="0" fontId="11" fillId="0" borderId="39" xfId="0" applyFont="1" applyBorder="1" applyAlignment="1">
      <alignment horizontal="center"/>
    </xf>
    <xf numFmtId="0" fontId="11" fillId="0" borderId="7" xfId="0" applyFont="1" applyBorder="1" applyAlignment="1">
      <alignment horizontal="center"/>
    </xf>
    <xf numFmtId="0" fontId="11" fillId="0" borderId="8" xfId="0" applyFont="1" applyBorder="1" applyAlignment="1">
      <alignment horizontal="center"/>
    </xf>
    <xf numFmtId="0" fontId="11" fillId="0" borderId="12" xfId="0" applyFont="1" applyBorder="1" applyAlignment="1" applyProtection="1">
      <alignment horizontal="left"/>
    </xf>
    <xf numFmtId="0" fontId="10" fillId="0" borderId="0" xfId="0" applyFont="1" applyAlignment="1">
      <alignment vertical="top" wrapText="1"/>
    </xf>
    <xf numFmtId="0" fontId="21" fillId="0" borderId="0" xfId="0" applyFont="1" applyAlignment="1">
      <alignment horizontal="center"/>
    </xf>
    <xf numFmtId="0" fontId="25" fillId="0" borderId="0" xfId="0" applyFont="1" applyAlignment="1">
      <alignment horizontal="center"/>
    </xf>
    <xf numFmtId="0" fontId="5" fillId="0" borderId="7" xfId="0" applyFont="1" applyBorder="1" applyAlignment="1" applyProtection="1">
      <alignment horizontal="center" vertical="center"/>
    </xf>
    <xf numFmtId="0" fontId="1" fillId="0" borderId="2" xfId="0" applyFont="1" applyBorder="1" applyAlignment="1" applyProtection="1">
      <alignment horizontal="left"/>
      <protection locked="0"/>
    </xf>
    <xf numFmtId="0" fontId="1" fillId="0" borderId="24" xfId="0" applyFont="1" applyBorder="1" applyAlignment="1" applyProtection="1">
      <alignment horizontal="left"/>
      <protection locked="0"/>
    </xf>
    <xf numFmtId="0" fontId="0" fillId="0" borderId="2" xfId="0" applyBorder="1" applyAlignment="1" applyProtection="1">
      <alignment horizontal="left"/>
      <protection locked="0"/>
    </xf>
    <xf numFmtId="0" fontId="0" fillId="0" borderId="24" xfId="0" applyBorder="1" applyAlignment="1" applyProtection="1">
      <alignment horizontal="left"/>
      <protection locked="0"/>
    </xf>
    <xf numFmtId="0" fontId="1" fillId="0" borderId="0" xfId="0" applyFont="1" applyBorder="1" applyAlignment="1" applyProtection="1">
      <alignment horizontal="left"/>
    </xf>
    <xf numFmtId="0" fontId="0" fillId="0" borderId="0" xfId="0" applyAlignment="1" applyProtection="1">
      <alignment horizontal="left"/>
    </xf>
    <xf numFmtId="0" fontId="1" fillId="0" borderId="2" xfId="0" applyFont="1" applyBorder="1" applyAlignment="1" applyProtection="1">
      <alignment horizontal="left"/>
    </xf>
    <xf numFmtId="0" fontId="1" fillId="0" borderId="24" xfId="0" applyFont="1" applyBorder="1" applyAlignment="1" applyProtection="1">
      <alignment horizontal="left"/>
    </xf>
    <xf numFmtId="0" fontId="1" fillId="0" borderId="10" xfId="0" applyFont="1" applyBorder="1" applyAlignment="1" applyProtection="1">
      <alignment horizontal="left"/>
      <protection locked="0"/>
    </xf>
    <xf numFmtId="0" fontId="1" fillId="0" borderId="5" xfId="0" applyFont="1" applyBorder="1" applyAlignment="1" applyProtection="1"/>
    <xf numFmtId="0" fontId="1" fillId="0" borderId="0" xfId="0" applyFont="1" applyAlignment="1" applyProtection="1"/>
    <xf numFmtId="0" fontId="1" fillId="0" borderId="2" xfId="0" applyFont="1" applyBorder="1" applyProtection="1">
      <protection locked="0"/>
    </xf>
    <xf numFmtId="0" fontId="2" fillId="0" borderId="9" xfId="0" applyFont="1" applyBorder="1" applyAlignment="1" applyProtection="1">
      <alignment horizontal="center"/>
    </xf>
    <xf numFmtId="0" fontId="2" fillId="0" borderId="3" xfId="0" applyFont="1" applyBorder="1" applyAlignment="1" applyProtection="1">
      <alignment horizontal="center"/>
    </xf>
    <xf numFmtId="0" fontId="2" fillId="0" borderId="4" xfId="0" applyFont="1" applyBorder="1" applyAlignment="1" applyProtection="1">
      <alignment horizontal="center"/>
    </xf>
    <xf numFmtId="0" fontId="1" fillId="0" borderId="0" xfId="0" applyFont="1" applyBorder="1" applyAlignment="1" applyProtection="1"/>
    <xf numFmtId="0" fontId="0" fillId="0" borderId="0" xfId="0" applyAlignment="1" applyProtection="1"/>
    <xf numFmtId="0" fontId="1" fillId="0" borderId="1" xfId="0" applyFont="1" applyBorder="1" applyAlignment="1" applyProtection="1">
      <alignment horizontal="left"/>
    </xf>
    <xf numFmtId="0" fontId="1" fillId="0" borderId="2" xfId="0" applyFont="1" applyBorder="1" applyAlignment="1" applyProtection="1">
      <protection locked="0"/>
    </xf>
    <xf numFmtId="0" fontId="1" fillId="0" borderId="24" xfId="0" applyFont="1" applyBorder="1" applyAlignment="1" applyProtection="1">
      <protection locked="0"/>
    </xf>
    <xf numFmtId="166" fontId="1" fillId="0" borderId="2" xfId="0" applyNumberFormat="1" applyFont="1" applyBorder="1" applyAlignment="1" applyProtection="1">
      <alignment horizontal="left"/>
      <protection locked="0"/>
    </xf>
    <xf numFmtId="166" fontId="1" fillId="0" borderId="24" xfId="0" applyNumberFormat="1" applyFont="1" applyBorder="1" applyAlignment="1" applyProtection="1">
      <alignment horizontal="left"/>
      <protection locked="0"/>
    </xf>
    <xf numFmtId="0" fontId="1" fillId="0" borderId="5" xfId="0" applyFont="1" applyBorder="1" applyAlignment="1" applyProtection="1">
      <alignment horizontal="left"/>
    </xf>
    <xf numFmtId="1" fontId="1" fillId="0" borderId="2" xfId="0" applyNumberFormat="1" applyFont="1" applyBorder="1" applyAlignment="1" applyProtection="1">
      <alignment horizontal="left"/>
      <protection locked="0"/>
    </xf>
    <xf numFmtId="0" fontId="1" fillId="0" borderId="7" xfId="0" applyFont="1" applyBorder="1" applyAlignment="1" applyProtection="1">
      <alignment horizontal="left"/>
      <protection locked="0"/>
    </xf>
    <xf numFmtId="0" fontId="1" fillId="0" borderId="3" xfId="0" applyFont="1" applyBorder="1" applyAlignment="1" applyProtection="1">
      <alignment horizontal="left"/>
    </xf>
    <xf numFmtId="0" fontId="1" fillId="0" borderId="4" xfId="0" applyFont="1" applyBorder="1" applyAlignment="1" applyProtection="1">
      <alignment horizontal="left"/>
    </xf>
    <xf numFmtId="165" fontId="1" fillId="0" borderId="0" xfId="0" applyNumberFormat="1" applyFont="1" applyAlignment="1" applyProtection="1">
      <alignment horizontal="left"/>
    </xf>
    <xf numFmtId="165" fontId="0" fillId="0" borderId="0" xfId="0" applyNumberFormat="1" applyAlignment="1" applyProtection="1">
      <alignment horizontal="left"/>
    </xf>
    <xf numFmtId="0" fontId="1" fillId="0" borderId="17" xfId="0" applyFont="1" applyBorder="1" applyAlignment="1" applyProtection="1">
      <alignment horizontal="left"/>
      <protection locked="0"/>
    </xf>
    <xf numFmtId="0" fontId="0" fillId="0" borderId="17" xfId="0" applyBorder="1" applyProtection="1">
      <protection locked="0"/>
    </xf>
    <xf numFmtId="0" fontId="1" fillId="0" borderId="0" xfId="0" applyFont="1" applyBorder="1" applyAlignment="1" applyProtection="1">
      <alignment horizontal="right"/>
    </xf>
    <xf numFmtId="0" fontId="1" fillId="0" borderId="23" xfId="0" applyFont="1" applyBorder="1" applyAlignment="1" applyProtection="1">
      <protection locked="0"/>
    </xf>
    <xf numFmtId="164" fontId="1" fillId="0" borderId="0" xfId="0" applyNumberFormat="1" applyFont="1" applyBorder="1" applyAlignment="1" applyProtection="1">
      <alignment horizontal="left"/>
    </xf>
    <xf numFmtId="164" fontId="1" fillId="0" borderId="1" xfId="0" applyNumberFormat="1" applyFont="1" applyBorder="1" applyAlignment="1" applyProtection="1">
      <alignment horizontal="left"/>
    </xf>
    <xf numFmtId="0" fontId="2" fillId="0" borderId="5" xfId="0" applyFont="1" applyBorder="1" applyAlignment="1" applyProtection="1">
      <alignment horizontal="center"/>
    </xf>
    <xf numFmtId="0" fontId="2" fillId="0" borderId="0" xfId="0" applyFont="1" applyBorder="1" applyAlignment="1" applyProtection="1">
      <alignment horizontal="center"/>
    </xf>
    <xf numFmtId="0" fontId="2" fillId="0" borderId="1" xfId="0" applyFont="1" applyBorder="1" applyAlignment="1" applyProtection="1">
      <alignment horizontal="center"/>
    </xf>
    <xf numFmtId="0" fontId="3" fillId="0" borderId="5" xfId="0" applyFont="1" applyBorder="1" applyAlignment="1" applyProtection="1">
      <alignment horizontal="center"/>
    </xf>
    <xf numFmtId="0" fontId="3" fillId="0" borderId="0" xfId="0" applyFont="1" applyBorder="1" applyAlignment="1" applyProtection="1">
      <alignment horizontal="center"/>
    </xf>
    <xf numFmtId="0" fontId="3" fillId="0" borderId="0" xfId="0" applyFont="1" applyBorder="1" applyAlignment="1" applyProtection="1">
      <alignment horizontal="left"/>
    </xf>
    <xf numFmtId="0" fontId="3" fillId="0" borderId="1" xfId="0" applyFont="1" applyBorder="1" applyAlignment="1" applyProtection="1">
      <alignment horizontal="left"/>
    </xf>
    <xf numFmtId="0" fontId="0" fillId="0" borderId="2" xfId="0" applyBorder="1" applyAlignment="1" applyProtection="1">
      <alignment horizontal="left"/>
    </xf>
    <xf numFmtId="0" fontId="0" fillId="0" borderId="24" xfId="0" applyBorder="1" applyAlignment="1" applyProtection="1">
      <alignment horizontal="left"/>
    </xf>
    <xf numFmtId="164" fontId="1" fillId="0" borderId="2" xfId="0" applyNumberFormat="1" applyFont="1" applyBorder="1" applyAlignment="1" applyProtection="1">
      <alignment horizontal="left"/>
      <protection locked="0"/>
    </xf>
    <xf numFmtId="164" fontId="1" fillId="0" borderId="24" xfId="0" applyNumberFormat="1" applyFont="1" applyBorder="1" applyAlignment="1" applyProtection="1">
      <alignment horizontal="left"/>
      <protection locked="0"/>
    </xf>
    <xf numFmtId="0" fontId="1" fillId="0" borderId="25" xfId="0" applyFont="1" applyBorder="1" applyAlignment="1" applyProtection="1">
      <alignment horizontal="center"/>
      <protection locked="0"/>
    </xf>
    <xf numFmtId="0" fontId="1" fillId="0" borderId="29" xfId="0" applyFont="1" applyBorder="1" applyAlignment="1" applyProtection="1">
      <alignment horizontal="center"/>
      <protection locked="0"/>
    </xf>
    <xf numFmtId="0" fontId="0" fillId="0" borderId="2" xfId="0" applyBorder="1" applyAlignment="1" applyProtection="1">
      <protection locked="0"/>
    </xf>
    <xf numFmtId="3" fontId="1" fillId="0" borderId="2" xfId="0" applyNumberFormat="1" applyFont="1" applyBorder="1" applyAlignment="1" applyProtection="1">
      <alignment horizontal="left"/>
      <protection locked="0"/>
    </xf>
    <xf numFmtId="0" fontId="1" fillId="0" borderId="25" xfId="0" applyFont="1" applyBorder="1" applyAlignment="1" applyProtection="1">
      <alignment horizontal="left"/>
      <protection locked="0"/>
    </xf>
    <xf numFmtId="0" fontId="1" fillId="0" borderId="29" xfId="0" applyFont="1" applyBorder="1" applyAlignment="1" applyProtection="1">
      <alignment horizontal="left"/>
      <protection locked="0"/>
    </xf>
    <xf numFmtId="0" fontId="1" fillId="0" borderId="0" xfId="0" applyFont="1" applyBorder="1" applyAlignment="1" applyProtection="1">
      <protection locked="0"/>
    </xf>
    <xf numFmtId="0" fontId="1" fillId="0" borderId="25" xfId="0" applyFont="1" applyBorder="1" applyAlignment="1" applyProtection="1">
      <protection locked="0"/>
    </xf>
    <xf numFmtId="0" fontId="1" fillId="0" borderId="29" xfId="0" applyFont="1" applyBorder="1" applyAlignment="1" applyProtection="1">
      <protection locked="0"/>
    </xf>
    <xf numFmtId="0" fontId="8" fillId="0" borderId="25" xfId="1" applyFont="1" applyBorder="1" applyAlignment="1" applyProtection="1">
      <alignment horizontal="left"/>
      <protection locked="0"/>
    </xf>
    <xf numFmtId="0" fontId="8" fillId="0" borderId="25" xfId="1" applyBorder="1" applyAlignment="1" applyProtection="1">
      <protection locked="0"/>
    </xf>
    <xf numFmtId="165" fontId="1" fillId="0" borderId="2" xfId="0" applyNumberFormat="1" applyFont="1" applyBorder="1" applyAlignment="1" applyProtection="1">
      <alignment horizontal="left"/>
    </xf>
    <xf numFmtId="0" fontId="1" fillId="0" borderId="26" xfId="0" applyFont="1" applyFill="1" applyBorder="1" applyAlignment="1" applyProtection="1">
      <alignment horizontal="left"/>
      <protection locked="0"/>
    </xf>
    <xf numFmtId="0" fontId="1" fillId="0" borderId="25" xfId="0" applyFont="1" applyFill="1" applyBorder="1" applyAlignment="1" applyProtection="1">
      <alignment horizontal="left"/>
      <protection locked="0"/>
    </xf>
    <xf numFmtId="0" fontId="1" fillId="0" borderId="29" xfId="0" applyFont="1" applyFill="1" applyBorder="1" applyAlignment="1" applyProtection="1">
      <alignment horizontal="left"/>
      <protection locked="0"/>
    </xf>
    <xf numFmtId="0" fontId="1" fillId="0" borderId="26" xfId="0" applyFont="1" applyBorder="1" applyAlignment="1" applyProtection="1">
      <alignment horizontal="left"/>
      <protection locked="0"/>
    </xf>
    <xf numFmtId="0" fontId="1" fillId="0" borderId="23" xfId="0" applyFont="1" applyBorder="1" applyAlignment="1" applyProtection="1">
      <alignment horizontal="left"/>
      <protection locked="0"/>
    </xf>
    <xf numFmtId="0" fontId="1" fillId="0" borderId="27" xfId="0" applyFont="1" applyBorder="1" applyAlignment="1" applyProtection="1">
      <alignment horizontal="left"/>
      <protection locked="0"/>
    </xf>
    <xf numFmtId="0" fontId="1" fillId="0" borderId="31" xfId="0" applyFont="1" applyBorder="1" applyAlignment="1" applyProtection="1">
      <alignment horizontal="left"/>
      <protection locked="0"/>
    </xf>
    <xf numFmtId="0" fontId="1" fillId="0" borderId="12" xfId="0" applyFont="1" applyBorder="1" applyAlignment="1" applyProtection="1">
      <alignment horizontal="left"/>
      <protection locked="0"/>
    </xf>
    <xf numFmtId="0" fontId="1" fillId="0" borderId="22" xfId="0" applyFont="1" applyBorder="1" applyAlignment="1" applyProtection="1">
      <alignment horizontal="left"/>
      <protection locked="0"/>
    </xf>
    <xf numFmtId="0" fontId="1" fillId="0" borderId="44" xfId="0" applyFont="1" applyBorder="1" applyAlignment="1" applyProtection="1">
      <alignment horizontal="left"/>
      <protection locked="0"/>
    </xf>
    <xf numFmtId="0" fontId="28" fillId="0" borderId="26" xfId="0" applyFont="1" applyFill="1" applyBorder="1" applyAlignment="1" applyProtection="1">
      <alignment horizontal="left"/>
      <protection locked="0"/>
    </xf>
    <xf numFmtId="0" fontId="28" fillId="0" borderId="25" xfId="0" applyFont="1" applyFill="1" applyBorder="1" applyAlignment="1" applyProtection="1">
      <alignment horizontal="left"/>
      <protection locked="0"/>
    </xf>
    <xf numFmtId="0" fontId="28" fillId="0" borderId="29" xfId="0" applyFont="1" applyFill="1" applyBorder="1" applyAlignment="1" applyProtection="1">
      <alignment horizontal="left"/>
      <protection locked="0"/>
    </xf>
    <xf numFmtId="0" fontId="1" fillId="0" borderId="27" xfId="0" applyFont="1" applyFill="1" applyBorder="1" applyAlignment="1" applyProtection="1">
      <alignment horizontal="left"/>
      <protection locked="0"/>
    </xf>
    <xf numFmtId="0" fontId="1" fillId="0" borderId="2" xfId="0" applyNumberFormat="1" applyFont="1" applyBorder="1" applyAlignment="1" applyProtection="1">
      <alignment horizontal="left"/>
    </xf>
    <xf numFmtId="164" fontId="1" fillId="0" borderId="2" xfId="0" applyNumberFormat="1" applyFont="1" applyBorder="1" applyAlignment="1" applyProtection="1">
      <alignment horizontal="left"/>
    </xf>
    <xf numFmtId="0" fontId="1" fillId="0" borderId="5" xfId="0" applyFont="1" applyBorder="1" applyAlignment="1" applyProtection="1">
      <alignment horizontal="center"/>
    </xf>
    <xf numFmtId="0" fontId="1" fillId="0" borderId="0" xfId="0" applyFont="1" applyBorder="1" applyAlignment="1" applyProtection="1">
      <alignment horizontal="center"/>
    </xf>
    <xf numFmtId="0" fontId="1" fillId="0" borderId="1" xfId="0" applyFont="1" applyBorder="1" applyAlignment="1" applyProtection="1">
      <alignment horizontal="center"/>
    </xf>
    <xf numFmtId="0" fontId="5" fillId="0" borderId="5"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1" xfId="0" applyFont="1" applyBorder="1" applyAlignment="1" applyProtection="1">
      <alignment horizontal="center" vertical="center"/>
    </xf>
    <xf numFmtId="0" fontId="1" fillId="0" borderId="25" xfId="0" applyFont="1" applyBorder="1" applyAlignment="1" applyProtection="1">
      <alignment horizontal="left" vertical="top" wrapText="1"/>
      <protection locked="0"/>
    </xf>
    <xf numFmtId="0" fontId="7" fillId="0" borderId="42" xfId="0" applyFont="1" applyBorder="1" applyAlignment="1" applyProtection="1">
      <alignment horizontal="center" vertical="center" textRotation="90" wrapText="1"/>
    </xf>
    <xf numFmtId="0" fontId="7" fillId="0" borderId="19" xfId="0" applyFont="1" applyBorder="1" applyAlignment="1" applyProtection="1">
      <alignment horizontal="center" vertical="center" textRotation="90"/>
    </xf>
    <xf numFmtId="0" fontId="7" fillId="0" borderId="43" xfId="0" applyFont="1" applyBorder="1" applyAlignment="1" applyProtection="1">
      <alignment horizontal="center" vertical="center" textRotation="90"/>
    </xf>
    <xf numFmtId="0" fontId="7" fillId="0" borderId="42" xfId="0" applyFont="1" applyBorder="1" applyAlignment="1" applyProtection="1">
      <alignment horizontal="center" vertical="center" textRotation="90"/>
    </xf>
    <xf numFmtId="0" fontId="1" fillId="0" borderId="12" xfId="0" applyFont="1" applyBorder="1" applyAlignment="1" applyProtection="1">
      <alignment horizontal="left" vertical="top" wrapText="1"/>
      <protection locked="0"/>
    </xf>
    <xf numFmtId="0" fontId="1" fillId="0" borderId="22" xfId="0" applyFont="1" applyBorder="1" applyAlignment="1" applyProtection="1">
      <alignment horizontal="left" vertical="top" wrapText="1"/>
      <protection locked="0"/>
    </xf>
    <xf numFmtId="0" fontId="1" fillId="0" borderId="12" xfId="0" applyFont="1" applyBorder="1" applyAlignment="1" applyProtection="1">
      <protection locked="0"/>
    </xf>
    <xf numFmtId="0" fontId="1" fillId="0" borderId="22" xfId="0" applyFont="1" applyBorder="1" applyAlignment="1" applyProtection="1">
      <protection locked="0"/>
    </xf>
    <xf numFmtId="0" fontId="1" fillId="0" borderId="38" xfId="0" applyFont="1" applyBorder="1" applyAlignment="1" applyProtection="1">
      <alignment horizontal="left"/>
      <protection locked="0"/>
    </xf>
    <xf numFmtId="0" fontId="1" fillId="0" borderId="11" xfId="0" applyFont="1" applyBorder="1" applyAlignment="1" applyProtection="1">
      <alignment horizontal="left"/>
      <protection locked="0"/>
    </xf>
    <xf numFmtId="0" fontId="1" fillId="0" borderId="38" xfId="0" applyFont="1" applyBorder="1" applyAlignment="1" applyProtection="1">
      <alignment vertical="top" wrapText="1"/>
    </xf>
    <xf numFmtId="0" fontId="1" fillId="0" borderId="10" xfId="0" applyFont="1" applyBorder="1" applyAlignment="1" applyProtection="1">
      <alignment vertical="top" wrapText="1"/>
    </xf>
    <xf numFmtId="0" fontId="1" fillId="0" borderId="6" xfId="0" applyFont="1" applyBorder="1" applyAlignment="1" applyProtection="1">
      <alignment vertical="top" wrapText="1"/>
    </xf>
    <xf numFmtId="0" fontId="1" fillId="0" borderId="7" xfId="0" applyFont="1" applyBorder="1" applyAlignment="1" applyProtection="1">
      <alignment vertical="top" wrapText="1"/>
    </xf>
    <xf numFmtId="0" fontId="1" fillId="0" borderId="38" xfId="0" applyFont="1" applyBorder="1" applyAlignment="1" applyProtection="1">
      <alignment vertical="top" wrapText="1"/>
      <protection locked="0"/>
    </xf>
    <xf numFmtId="0" fontId="1" fillId="0" borderId="10" xfId="0" applyFont="1" applyBorder="1" applyAlignment="1" applyProtection="1">
      <alignment vertical="top" wrapText="1"/>
      <protection locked="0"/>
    </xf>
    <xf numFmtId="0" fontId="1" fillId="0" borderId="23" xfId="0" applyFont="1" applyBorder="1" applyAlignment="1" applyProtection="1">
      <alignment vertical="top" wrapText="1"/>
      <protection locked="0"/>
    </xf>
    <xf numFmtId="0" fontId="1" fillId="0" borderId="2" xfId="0" applyFont="1" applyBorder="1" applyAlignment="1" applyProtection="1">
      <alignment vertical="top" wrapText="1"/>
      <protection locked="0"/>
    </xf>
    <xf numFmtId="165" fontId="1" fillId="0" borderId="25" xfId="0" applyNumberFormat="1" applyFont="1" applyBorder="1" applyAlignment="1" applyProtection="1">
      <alignment horizontal="left"/>
      <protection locked="0"/>
    </xf>
    <xf numFmtId="165" fontId="1" fillId="0" borderId="29" xfId="0" applyNumberFormat="1" applyFont="1" applyBorder="1" applyAlignment="1" applyProtection="1">
      <alignment horizontal="left"/>
      <protection locked="0"/>
    </xf>
    <xf numFmtId="0" fontId="1" fillId="0" borderId="29" xfId="0" applyFont="1" applyBorder="1" applyAlignment="1" applyProtection="1">
      <alignment horizontal="left" vertical="top" wrapText="1"/>
      <protection locked="0"/>
    </xf>
    <xf numFmtId="0" fontId="1" fillId="0" borderId="26" xfId="0" applyFont="1" applyBorder="1" applyAlignment="1" applyProtection="1">
      <alignment horizontal="left" wrapText="1"/>
      <protection locked="0"/>
    </xf>
    <xf numFmtId="0" fontId="1" fillId="0" borderId="25" xfId="0" applyFont="1" applyBorder="1" applyAlignment="1" applyProtection="1">
      <alignment horizontal="left" wrapText="1"/>
      <protection locked="0"/>
    </xf>
    <xf numFmtId="0" fontId="1" fillId="0" borderId="29" xfId="0" applyFont="1" applyBorder="1" applyAlignment="1" applyProtection="1">
      <alignment horizontal="left" wrapText="1"/>
      <protection locked="0"/>
    </xf>
    <xf numFmtId="0" fontId="1" fillId="0" borderId="31" xfId="0" applyFont="1" applyBorder="1" applyAlignment="1" applyProtection="1">
      <alignment horizontal="left"/>
    </xf>
    <xf numFmtId="0" fontId="1" fillId="0" borderId="12" xfId="0" applyFont="1" applyBorder="1" applyAlignment="1" applyProtection="1">
      <alignment horizontal="left"/>
    </xf>
    <xf numFmtId="0" fontId="1" fillId="0" borderId="22" xfId="0" applyFont="1" applyBorder="1" applyAlignment="1" applyProtection="1">
      <alignment horizontal="left"/>
    </xf>
    <xf numFmtId="0" fontId="1" fillId="0" borderId="31" xfId="0" applyFont="1" applyBorder="1" applyAlignment="1" applyProtection="1">
      <alignment horizontal="left" vertical="top"/>
    </xf>
    <xf numFmtId="0" fontId="1" fillId="0" borderId="12" xfId="0" applyFont="1" applyBorder="1" applyAlignment="1" applyProtection="1">
      <alignment horizontal="left" vertical="top"/>
    </xf>
    <xf numFmtId="0" fontId="1" fillId="0" borderId="22" xfId="0" applyFont="1" applyBorder="1" applyAlignment="1" applyProtection="1">
      <alignment horizontal="left" vertical="top"/>
    </xf>
    <xf numFmtId="0" fontId="1" fillId="0" borderId="27" xfId="0" applyFont="1" applyBorder="1" applyAlignment="1" applyProtection="1">
      <alignment horizontal="left" wrapText="1"/>
      <protection locked="0"/>
    </xf>
    <xf numFmtId="0" fontId="1" fillId="0" borderId="36" xfId="0" applyFont="1" applyBorder="1" applyAlignment="1" applyProtection="1">
      <alignment horizontal="left"/>
      <protection locked="0"/>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5.emf"/><Relationship Id="rId1" Type="http://schemas.openxmlformats.org/officeDocument/2006/relationships/image" Target="../media/image6.emf"/><Relationship Id="rId6" Type="http://schemas.openxmlformats.org/officeDocument/2006/relationships/image" Target="../media/image1.emf"/><Relationship Id="rId5" Type="http://schemas.openxmlformats.org/officeDocument/2006/relationships/image" Target="../media/image2.emf"/><Relationship Id="rId4"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9.emf"/><Relationship Id="rId1" Type="http://schemas.openxmlformats.org/officeDocument/2006/relationships/image" Target="../media/image10.emf"/><Relationship Id="rId4" Type="http://schemas.openxmlformats.org/officeDocument/2006/relationships/image" Target="../media/image7.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14.emf"/><Relationship Id="rId2" Type="http://schemas.openxmlformats.org/officeDocument/2006/relationships/image" Target="../media/image15.emf"/><Relationship Id="rId1" Type="http://schemas.openxmlformats.org/officeDocument/2006/relationships/image" Target="../media/image16.emf"/><Relationship Id="rId6" Type="http://schemas.openxmlformats.org/officeDocument/2006/relationships/image" Target="../media/image11.emf"/><Relationship Id="rId5" Type="http://schemas.openxmlformats.org/officeDocument/2006/relationships/image" Target="../media/image12.emf"/><Relationship Id="rId4" Type="http://schemas.openxmlformats.org/officeDocument/2006/relationships/image" Target="../media/image13.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23.emf"/><Relationship Id="rId13" Type="http://schemas.openxmlformats.org/officeDocument/2006/relationships/image" Target="../media/image18.emf"/><Relationship Id="rId3" Type="http://schemas.openxmlformats.org/officeDocument/2006/relationships/image" Target="../media/image28.emf"/><Relationship Id="rId7" Type="http://schemas.openxmlformats.org/officeDocument/2006/relationships/image" Target="../media/image24.emf"/><Relationship Id="rId12" Type="http://schemas.openxmlformats.org/officeDocument/2006/relationships/image" Target="../media/image19.emf"/><Relationship Id="rId2" Type="http://schemas.openxmlformats.org/officeDocument/2006/relationships/image" Target="../media/image29.emf"/><Relationship Id="rId1" Type="http://schemas.openxmlformats.org/officeDocument/2006/relationships/image" Target="../media/image30.emf"/><Relationship Id="rId6" Type="http://schemas.openxmlformats.org/officeDocument/2006/relationships/image" Target="../media/image25.emf"/><Relationship Id="rId11" Type="http://schemas.openxmlformats.org/officeDocument/2006/relationships/image" Target="../media/image20.emf"/><Relationship Id="rId5" Type="http://schemas.openxmlformats.org/officeDocument/2006/relationships/image" Target="../media/image26.emf"/><Relationship Id="rId10" Type="http://schemas.openxmlformats.org/officeDocument/2006/relationships/image" Target="../media/image21.emf"/><Relationship Id="rId4" Type="http://schemas.openxmlformats.org/officeDocument/2006/relationships/image" Target="../media/image27.emf"/><Relationship Id="rId9" Type="http://schemas.openxmlformats.org/officeDocument/2006/relationships/image" Target="../media/image22.emf"/><Relationship Id="rId14"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5</xdr:col>
          <xdr:colOff>161925</xdr:colOff>
          <xdr:row>4</xdr:row>
          <xdr:rowOff>47625</xdr:rowOff>
        </xdr:to>
        <xdr:sp macro="" textlink="">
          <xdr:nvSpPr>
            <xdr:cNvPr id="4115" name="Registered_Yes" hidden="1">
              <a:extLst>
                <a:ext uri="{63B3BB69-23CF-44E3-9099-C40C66FF867C}">
                  <a14:compatExt spid="_x0000_s4115"/>
                </a:ext>
                <a:ext uri="{FF2B5EF4-FFF2-40B4-BE49-F238E27FC236}">
                  <a16:creationId xmlns:a16="http://schemas.microsoft.com/office/drawing/2014/main" id="{00000000-0008-0000-0400-00001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0</xdr:rowOff>
        </xdr:from>
        <xdr:to>
          <xdr:col>7</xdr:col>
          <xdr:colOff>609600</xdr:colOff>
          <xdr:row>4</xdr:row>
          <xdr:rowOff>47625</xdr:rowOff>
        </xdr:to>
        <xdr:sp macro="" textlink="">
          <xdr:nvSpPr>
            <xdr:cNvPr id="4116" name="Registered_No" hidden="1">
              <a:extLst>
                <a:ext uri="{63B3BB69-23CF-44E3-9099-C40C66FF867C}">
                  <a14:compatExt spid="_x0000_s4116"/>
                </a:ext>
                <a:ext uri="{FF2B5EF4-FFF2-40B4-BE49-F238E27FC236}">
                  <a16:creationId xmlns:a16="http://schemas.microsoft.com/office/drawing/2014/main" id="{00000000-0008-0000-0400-00001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152400</xdr:rowOff>
        </xdr:from>
        <xdr:to>
          <xdr:col>8</xdr:col>
          <xdr:colOff>609600</xdr:colOff>
          <xdr:row>36</xdr:row>
          <xdr:rowOff>38100</xdr:rowOff>
        </xdr:to>
        <xdr:sp macro="" textlink="">
          <xdr:nvSpPr>
            <xdr:cNvPr id="4132" name="CheckBox1" hidden="1">
              <a:extLst>
                <a:ext uri="{63B3BB69-23CF-44E3-9099-C40C66FF867C}">
                  <a14:compatExt spid="_x0000_s4132"/>
                </a:ext>
                <a:ext uri="{FF2B5EF4-FFF2-40B4-BE49-F238E27FC236}">
                  <a16:creationId xmlns:a16="http://schemas.microsoft.com/office/drawing/2014/main" id="{00000000-0008-0000-0400-00002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34</xdr:row>
          <xdr:rowOff>152400</xdr:rowOff>
        </xdr:from>
        <xdr:to>
          <xdr:col>9</xdr:col>
          <xdr:colOff>619125</xdr:colOff>
          <xdr:row>36</xdr:row>
          <xdr:rowOff>38100</xdr:rowOff>
        </xdr:to>
        <xdr:sp macro="" textlink="">
          <xdr:nvSpPr>
            <xdr:cNvPr id="4133" name="CheckBox2" hidden="1">
              <a:extLst>
                <a:ext uri="{63B3BB69-23CF-44E3-9099-C40C66FF867C}">
                  <a14:compatExt spid="_x0000_s4133"/>
                </a:ext>
                <a:ext uri="{FF2B5EF4-FFF2-40B4-BE49-F238E27FC236}">
                  <a16:creationId xmlns:a16="http://schemas.microsoft.com/office/drawing/2014/main" id="{00000000-0008-0000-0400-00002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152400</xdr:rowOff>
        </xdr:from>
        <xdr:to>
          <xdr:col>20</xdr:col>
          <xdr:colOff>276225</xdr:colOff>
          <xdr:row>36</xdr:row>
          <xdr:rowOff>38100</xdr:rowOff>
        </xdr:to>
        <xdr:sp macro="" textlink="">
          <xdr:nvSpPr>
            <xdr:cNvPr id="4134" name="CheckBox3" hidden="1">
              <a:extLst>
                <a:ext uri="{63B3BB69-23CF-44E3-9099-C40C66FF867C}">
                  <a14:compatExt spid="_x0000_s4134"/>
                </a:ext>
                <a:ext uri="{FF2B5EF4-FFF2-40B4-BE49-F238E27FC236}">
                  <a16:creationId xmlns:a16="http://schemas.microsoft.com/office/drawing/2014/main" id="{00000000-0008-0000-0400-00002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34</xdr:row>
          <xdr:rowOff>152400</xdr:rowOff>
        </xdr:from>
        <xdr:to>
          <xdr:col>22</xdr:col>
          <xdr:colOff>295275</xdr:colOff>
          <xdr:row>36</xdr:row>
          <xdr:rowOff>38100</xdr:rowOff>
        </xdr:to>
        <xdr:sp macro="" textlink="">
          <xdr:nvSpPr>
            <xdr:cNvPr id="4135" name="CheckBox4" hidden="1">
              <a:extLst>
                <a:ext uri="{63B3BB69-23CF-44E3-9099-C40C66FF867C}">
                  <a14:compatExt spid="_x0000_s4135"/>
                </a:ext>
                <a:ext uri="{FF2B5EF4-FFF2-40B4-BE49-F238E27FC236}">
                  <a16:creationId xmlns:a16="http://schemas.microsoft.com/office/drawing/2014/main" id="{00000000-0008-0000-0400-00002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8</xdr:row>
          <xdr:rowOff>152400</xdr:rowOff>
        </xdr:from>
        <xdr:to>
          <xdr:col>17</xdr:col>
          <xdr:colOff>438150</xdr:colOff>
          <xdr:row>10</xdr:row>
          <xdr:rowOff>38100</xdr:rowOff>
        </xdr:to>
        <xdr:sp macro="" textlink="">
          <xdr:nvSpPr>
            <xdr:cNvPr id="1048" name="Army_Corps_Yes" hidden="1">
              <a:extLst>
                <a:ext uri="{63B3BB69-23CF-44E3-9099-C40C66FF867C}">
                  <a14:compatExt spid="_x0000_s1048"/>
                </a:ext>
                <a:ext uri="{FF2B5EF4-FFF2-40B4-BE49-F238E27FC236}">
                  <a16:creationId xmlns:a16="http://schemas.microsoft.com/office/drawing/2014/main" id="{00000000-0008-0000-05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xdr:row>
          <xdr:rowOff>152400</xdr:rowOff>
        </xdr:from>
        <xdr:to>
          <xdr:col>19</xdr:col>
          <xdr:colOff>238125</xdr:colOff>
          <xdr:row>10</xdr:row>
          <xdr:rowOff>38100</xdr:rowOff>
        </xdr:to>
        <xdr:sp macro="" textlink="">
          <xdr:nvSpPr>
            <xdr:cNvPr id="1049" name="Army_Corps_No" hidden="1">
              <a:extLst>
                <a:ext uri="{63B3BB69-23CF-44E3-9099-C40C66FF867C}">
                  <a14:compatExt spid="_x0000_s1049"/>
                </a:ext>
                <a:ext uri="{FF2B5EF4-FFF2-40B4-BE49-F238E27FC236}">
                  <a16:creationId xmlns:a16="http://schemas.microsoft.com/office/drawing/2014/main" id="{00000000-0008-0000-05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152400</xdr:rowOff>
        </xdr:from>
        <xdr:to>
          <xdr:col>17</xdr:col>
          <xdr:colOff>438150</xdr:colOff>
          <xdr:row>12</xdr:row>
          <xdr:rowOff>38100</xdr:rowOff>
        </xdr:to>
        <xdr:sp macro="" textlink="">
          <xdr:nvSpPr>
            <xdr:cNvPr id="1050" name="Previous_DCR_Yes" hidden="1">
              <a:extLst>
                <a:ext uri="{63B3BB69-23CF-44E3-9099-C40C66FF867C}">
                  <a14:compatExt spid="_x0000_s1050"/>
                </a:ext>
                <a:ext uri="{FF2B5EF4-FFF2-40B4-BE49-F238E27FC236}">
                  <a16:creationId xmlns:a16="http://schemas.microsoft.com/office/drawing/2014/main" id="{00000000-0008-0000-05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152400</xdr:rowOff>
        </xdr:from>
        <xdr:to>
          <xdr:col>19</xdr:col>
          <xdr:colOff>238125</xdr:colOff>
          <xdr:row>12</xdr:row>
          <xdr:rowOff>38100</xdr:rowOff>
        </xdr:to>
        <xdr:sp macro="" textlink="">
          <xdr:nvSpPr>
            <xdr:cNvPr id="1051" name="Previous_DCR_No" hidden="1">
              <a:extLst>
                <a:ext uri="{63B3BB69-23CF-44E3-9099-C40C66FF867C}">
                  <a14:compatExt spid="_x0000_s1051"/>
                </a:ext>
                <a:ext uri="{FF2B5EF4-FFF2-40B4-BE49-F238E27FC236}">
                  <a16:creationId xmlns:a16="http://schemas.microsoft.com/office/drawing/2014/main" id="{00000000-0008-0000-05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11</xdr:col>
          <xdr:colOff>38100</xdr:colOff>
          <xdr:row>30</xdr:row>
          <xdr:rowOff>28575</xdr:rowOff>
        </xdr:to>
        <xdr:sp macro="" textlink="">
          <xdr:nvSpPr>
            <xdr:cNvPr id="3139" name="Overtopped_Yes" hidden="1">
              <a:extLst>
                <a:ext uri="{63B3BB69-23CF-44E3-9099-C40C66FF867C}">
                  <a14:compatExt spid="_x0000_s3139"/>
                </a:ext>
                <a:ext uri="{FF2B5EF4-FFF2-40B4-BE49-F238E27FC236}">
                  <a16:creationId xmlns:a16="http://schemas.microsoft.com/office/drawing/2014/main" id="{00000000-0008-0000-0600-00004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29</xdr:row>
          <xdr:rowOff>0</xdr:rowOff>
        </xdr:from>
        <xdr:to>
          <xdr:col>12</xdr:col>
          <xdr:colOff>123825</xdr:colOff>
          <xdr:row>30</xdr:row>
          <xdr:rowOff>28575</xdr:rowOff>
        </xdr:to>
        <xdr:sp macro="" textlink="">
          <xdr:nvSpPr>
            <xdr:cNvPr id="3140" name="Overtopped_No" hidden="1">
              <a:extLst>
                <a:ext uri="{63B3BB69-23CF-44E3-9099-C40C66FF867C}">
                  <a14:compatExt spid="_x0000_s3140"/>
                </a:ext>
                <a:ext uri="{FF2B5EF4-FFF2-40B4-BE49-F238E27FC236}">
                  <a16:creationId xmlns:a16="http://schemas.microsoft.com/office/drawing/2014/main" id="{00000000-0008-0000-0600-00004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8</xdr:col>
          <xdr:colOff>438150</xdr:colOff>
          <xdr:row>34</xdr:row>
          <xdr:rowOff>28575</xdr:rowOff>
        </xdr:to>
        <xdr:sp macro="" textlink="">
          <xdr:nvSpPr>
            <xdr:cNvPr id="3141" name="Public_Road_Yes" hidden="1">
              <a:extLst>
                <a:ext uri="{63B3BB69-23CF-44E3-9099-C40C66FF867C}">
                  <a14:compatExt spid="_x0000_s3141"/>
                </a:ext>
                <a:ext uri="{FF2B5EF4-FFF2-40B4-BE49-F238E27FC236}">
                  <a16:creationId xmlns:a16="http://schemas.microsoft.com/office/drawing/2014/main" id="{00000000-0008-0000-0600-00004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552450</xdr:colOff>
          <xdr:row>33</xdr:row>
          <xdr:rowOff>0</xdr:rowOff>
        </xdr:from>
        <xdr:to>
          <xdr:col>10</xdr:col>
          <xdr:colOff>190500</xdr:colOff>
          <xdr:row>34</xdr:row>
          <xdr:rowOff>28575</xdr:rowOff>
        </xdr:to>
        <xdr:sp macro="" textlink="">
          <xdr:nvSpPr>
            <xdr:cNvPr id="3142" name="Public_Road_No" hidden="1">
              <a:extLst>
                <a:ext uri="{63B3BB69-23CF-44E3-9099-C40C66FF867C}">
                  <a14:compatExt spid="_x0000_s3142"/>
                </a:ext>
                <a:ext uri="{FF2B5EF4-FFF2-40B4-BE49-F238E27FC236}">
                  <a16:creationId xmlns:a16="http://schemas.microsoft.com/office/drawing/2014/main" id="{00000000-0008-0000-0600-00004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0</xdr:rowOff>
        </xdr:from>
        <xdr:to>
          <xdr:col>8</xdr:col>
          <xdr:colOff>438150</xdr:colOff>
          <xdr:row>36</xdr:row>
          <xdr:rowOff>28575</xdr:rowOff>
        </xdr:to>
        <xdr:sp macro="" textlink="">
          <xdr:nvSpPr>
            <xdr:cNvPr id="3143" name="Public_Bridge_Yes" hidden="1">
              <a:extLst>
                <a:ext uri="{63B3BB69-23CF-44E3-9099-C40C66FF867C}">
                  <a14:compatExt spid="_x0000_s3143"/>
                </a:ext>
                <a:ext uri="{FF2B5EF4-FFF2-40B4-BE49-F238E27FC236}">
                  <a16:creationId xmlns:a16="http://schemas.microsoft.com/office/drawing/2014/main" id="{00000000-0008-0000-0600-00004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552450</xdr:colOff>
          <xdr:row>35</xdr:row>
          <xdr:rowOff>0</xdr:rowOff>
        </xdr:from>
        <xdr:to>
          <xdr:col>10</xdr:col>
          <xdr:colOff>190500</xdr:colOff>
          <xdr:row>36</xdr:row>
          <xdr:rowOff>28575</xdr:rowOff>
        </xdr:to>
        <xdr:sp macro="" textlink="">
          <xdr:nvSpPr>
            <xdr:cNvPr id="3144" name="Public_Bridge_No" hidden="1">
              <a:extLst>
                <a:ext uri="{63B3BB69-23CF-44E3-9099-C40C66FF867C}">
                  <a14:compatExt spid="_x0000_s3144"/>
                </a:ext>
                <a:ext uri="{FF2B5EF4-FFF2-40B4-BE49-F238E27FC236}">
                  <a16:creationId xmlns:a16="http://schemas.microsoft.com/office/drawing/2014/main" id="{00000000-0008-0000-0600-00004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171450</xdr:colOff>
          <xdr:row>19</xdr:row>
          <xdr:rowOff>0</xdr:rowOff>
        </xdr:from>
        <xdr:to>
          <xdr:col>7</xdr:col>
          <xdr:colOff>0</xdr:colOff>
          <xdr:row>20</xdr:row>
          <xdr:rowOff>28575</xdr:rowOff>
        </xdr:to>
        <xdr:sp macro="" textlink="">
          <xdr:nvSpPr>
            <xdr:cNvPr id="5135" name="Vandalism_Yes" hidden="1">
              <a:extLst>
                <a:ext uri="{63B3BB69-23CF-44E3-9099-C40C66FF867C}">
                  <a14:compatExt spid="_x0000_s5135"/>
                </a:ext>
                <a:ext uri="{FF2B5EF4-FFF2-40B4-BE49-F238E27FC236}">
                  <a16:creationId xmlns:a16="http://schemas.microsoft.com/office/drawing/2014/main" id="{00000000-0008-0000-0C00-00000F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19</xdr:row>
          <xdr:rowOff>0</xdr:rowOff>
        </xdr:from>
        <xdr:to>
          <xdr:col>8</xdr:col>
          <xdr:colOff>466725</xdr:colOff>
          <xdr:row>20</xdr:row>
          <xdr:rowOff>28575</xdr:rowOff>
        </xdr:to>
        <xdr:sp macro="" textlink="">
          <xdr:nvSpPr>
            <xdr:cNvPr id="5136" name="Vandalism_No" hidden="1">
              <a:extLst>
                <a:ext uri="{63B3BB69-23CF-44E3-9099-C40C66FF867C}">
                  <a14:compatExt spid="_x0000_s5136"/>
                </a:ext>
                <a:ext uri="{FF2B5EF4-FFF2-40B4-BE49-F238E27FC236}">
                  <a16:creationId xmlns:a16="http://schemas.microsoft.com/office/drawing/2014/main" id="{00000000-0008-0000-0C00-000010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20</xdr:row>
          <xdr:rowOff>0</xdr:rowOff>
        </xdr:from>
        <xdr:to>
          <xdr:col>7</xdr:col>
          <xdr:colOff>0</xdr:colOff>
          <xdr:row>21</xdr:row>
          <xdr:rowOff>28575</xdr:rowOff>
        </xdr:to>
        <xdr:sp macro="" textlink="">
          <xdr:nvSpPr>
            <xdr:cNvPr id="5153" name="Plans_Yes" hidden="1">
              <a:extLst>
                <a:ext uri="{63B3BB69-23CF-44E3-9099-C40C66FF867C}">
                  <a14:compatExt spid="_x0000_s5153"/>
                </a:ext>
                <a:ext uri="{FF2B5EF4-FFF2-40B4-BE49-F238E27FC236}">
                  <a16:creationId xmlns:a16="http://schemas.microsoft.com/office/drawing/2014/main" id="{00000000-0008-0000-0C00-00002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20</xdr:row>
          <xdr:rowOff>0</xdr:rowOff>
        </xdr:from>
        <xdr:to>
          <xdr:col>8</xdr:col>
          <xdr:colOff>466725</xdr:colOff>
          <xdr:row>21</xdr:row>
          <xdr:rowOff>28575</xdr:rowOff>
        </xdr:to>
        <xdr:sp macro="" textlink="">
          <xdr:nvSpPr>
            <xdr:cNvPr id="5154" name="Plans_No" hidden="1">
              <a:extLst>
                <a:ext uri="{63B3BB69-23CF-44E3-9099-C40C66FF867C}">
                  <a14:compatExt spid="_x0000_s5154"/>
                </a:ext>
                <a:ext uri="{FF2B5EF4-FFF2-40B4-BE49-F238E27FC236}">
                  <a16:creationId xmlns:a16="http://schemas.microsoft.com/office/drawing/2014/main" id="{00000000-0008-0000-0C00-00002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21</xdr:row>
          <xdr:rowOff>0</xdr:rowOff>
        </xdr:from>
        <xdr:to>
          <xdr:col>7</xdr:col>
          <xdr:colOff>0</xdr:colOff>
          <xdr:row>22</xdr:row>
          <xdr:rowOff>28575</xdr:rowOff>
        </xdr:to>
        <xdr:sp macro="" textlink="">
          <xdr:nvSpPr>
            <xdr:cNvPr id="5155" name="Calcs_Yes" hidden="1">
              <a:extLst>
                <a:ext uri="{63B3BB69-23CF-44E3-9099-C40C66FF867C}">
                  <a14:compatExt spid="_x0000_s5155"/>
                </a:ext>
                <a:ext uri="{FF2B5EF4-FFF2-40B4-BE49-F238E27FC236}">
                  <a16:creationId xmlns:a16="http://schemas.microsoft.com/office/drawing/2014/main" id="{00000000-0008-0000-0C00-00002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21</xdr:row>
          <xdr:rowOff>0</xdr:rowOff>
        </xdr:from>
        <xdr:to>
          <xdr:col>8</xdr:col>
          <xdr:colOff>466725</xdr:colOff>
          <xdr:row>22</xdr:row>
          <xdr:rowOff>28575</xdr:rowOff>
        </xdr:to>
        <xdr:sp macro="" textlink="">
          <xdr:nvSpPr>
            <xdr:cNvPr id="5156" name="Calcs_No" hidden="1">
              <a:extLst>
                <a:ext uri="{63B3BB69-23CF-44E3-9099-C40C66FF867C}">
                  <a14:compatExt spid="_x0000_s5156"/>
                </a:ext>
                <a:ext uri="{FF2B5EF4-FFF2-40B4-BE49-F238E27FC236}">
                  <a16:creationId xmlns:a16="http://schemas.microsoft.com/office/drawing/2014/main" id="{00000000-0008-0000-0C00-00002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22</xdr:row>
          <xdr:rowOff>0</xdr:rowOff>
        </xdr:from>
        <xdr:to>
          <xdr:col>7</xdr:col>
          <xdr:colOff>0</xdr:colOff>
          <xdr:row>23</xdr:row>
          <xdr:rowOff>28575</xdr:rowOff>
        </xdr:to>
        <xdr:sp macro="" textlink="">
          <xdr:nvSpPr>
            <xdr:cNvPr id="5157" name="EAP_Yes" hidden="1">
              <a:extLst>
                <a:ext uri="{63B3BB69-23CF-44E3-9099-C40C66FF867C}">
                  <a14:compatExt spid="_x0000_s5157"/>
                </a:ext>
                <a:ext uri="{FF2B5EF4-FFF2-40B4-BE49-F238E27FC236}">
                  <a16:creationId xmlns:a16="http://schemas.microsoft.com/office/drawing/2014/main" id="{00000000-0008-0000-0C00-000025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22</xdr:row>
          <xdr:rowOff>0</xdr:rowOff>
        </xdr:from>
        <xdr:to>
          <xdr:col>8</xdr:col>
          <xdr:colOff>466725</xdr:colOff>
          <xdr:row>23</xdr:row>
          <xdr:rowOff>28575</xdr:rowOff>
        </xdr:to>
        <xdr:sp macro="" textlink="">
          <xdr:nvSpPr>
            <xdr:cNvPr id="5158" name="EAP_No" hidden="1">
              <a:extLst>
                <a:ext uri="{63B3BB69-23CF-44E3-9099-C40C66FF867C}">
                  <a14:compatExt spid="_x0000_s5158"/>
                </a:ext>
                <a:ext uri="{FF2B5EF4-FFF2-40B4-BE49-F238E27FC236}">
                  <a16:creationId xmlns:a16="http://schemas.microsoft.com/office/drawing/2014/main" id="{00000000-0008-0000-0C00-000026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23</xdr:row>
          <xdr:rowOff>0</xdr:rowOff>
        </xdr:from>
        <xdr:to>
          <xdr:col>7</xdr:col>
          <xdr:colOff>0</xdr:colOff>
          <xdr:row>24</xdr:row>
          <xdr:rowOff>28575</xdr:rowOff>
        </xdr:to>
        <xdr:sp macro="" textlink="">
          <xdr:nvSpPr>
            <xdr:cNvPr id="5159" name="Manual_Yes" hidden="1">
              <a:extLst>
                <a:ext uri="{63B3BB69-23CF-44E3-9099-C40C66FF867C}">
                  <a14:compatExt spid="_x0000_s5159"/>
                </a:ext>
                <a:ext uri="{FF2B5EF4-FFF2-40B4-BE49-F238E27FC236}">
                  <a16:creationId xmlns:a16="http://schemas.microsoft.com/office/drawing/2014/main" id="{00000000-0008-0000-0C00-000027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23</xdr:row>
          <xdr:rowOff>0</xdr:rowOff>
        </xdr:from>
        <xdr:to>
          <xdr:col>8</xdr:col>
          <xdr:colOff>466725</xdr:colOff>
          <xdr:row>24</xdr:row>
          <xdr:rowOff>28575</xdr:rowOff>
        </xdr:to>
        <xdr:sp macro="" textlink="">
          <xdr:nvSpPr>
            <xdr:cNvPr id="5160" name="Manual_No" hidden="1">
              <a:extLst>
                <a:ext uri="{63B3BB69-23CF-44E3-9099-C40C66FF867C}">
                  <a14:compatExt spid="_x0000_s5160"/>
                </a:ext>
                <a:ext uri="{FF2B5EF4-FFF2-40B4-BE49-F238E27FC236}">
                  <a16:creationId xmlns:a16="http://schemas.microsoft.com/office/drawing/2014/main" id="{00000000-0008-0000-0C00-000028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24</xdr:row>
          <xdr:rowOff>0</xdr:rowOff>
        </xdr:from>
        <xdr:to>
          <xdr:col>7</xdr:col>
          <xdr:colOff>0</xdr:colOff>
          <xdr:row>25</xdr:row>
          <xdr:rowOff>28575</xdr:rowOff>
        </xdr:to>
        <xdr:sp macro="" textlink="">
          <xdr:nvSpPr>
            <xdr:cNvPr id="5161" name="Caretaker_Yes" hidden="1">
              <a:extLst>
                <a:ext uri="{63B3BB69-23CF-44E3-9099-C40C66FF867C}">
                  <a14:compatExt spid="_x0000_s5161"/>
                </a:ext>
                <a:ext uri="{FF2B5EF4-FFF2-40B4-BE49-F238E27FC236}">
                  <a16:creationId xmlns:a16="http://schemas.microsoft.com/office/drawing/2014/main" id="{00000000-0008-0000-0C00-000029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24</xdr:row>
          <xdr:rowOff>0</xdr:rowOff>
        </xdr:from>
        <xdr:to>
          <xdr:col>8</xdr:col>
          <xdr:colOff>466725</xdr:colOff>
          <xdr:row>25</xdr:row>
          <xdr:rowOff>28575</xdr:rowOff>
        </xdr:to>
        <xdr:sp macro="" textlink="">
          <xdr:nvSpPr>
            <xdr:cNvPr id="5162" name="Caretaker_No" hidden="1">
              <a:extLst>
                <a:ext uri="{63B3BB69-23CF-44E3-9099-C40C66FF867C}">
                  <a14:compatExt spid="_x0000_s5162"/>
                </a:ext>
                <a:ext uri="{FF2B5EF4-FFF2-40B4-BE49-F238E27FC236}">
                  <a16:creationId xmlns:a16="http://schemas.microsoft.com/office/drawing/2014/main" id="{00000000-0008-0000-0C00-00002A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25</xdr:row>
          <xdr:rowOff>0</xdr:rowOff>
        </xdr:from>
        <xdr:to>
          <xdr:col>7</xdr:col>
          <xdr:colOff>0</xdr:colOff>
          <xdr:row>26</xdr:row>
          <xdr:rowOff>28575</xdr:rowOff>
        </xdr:to>
        <xdr:sp macro="" textlink="">
          <xdr:nvSpPr>
            <xdr:cNvPr id="5163" name="Confined_Space_Yes" hidden="1">
              <a:extLst>
                <a:ext uri="{63B3BB69-23CF-44E3-9099-C40C66FF867C}">
                  <a14:compatExt spid="_x0000_s5163"/>
                </a:ext>
                <a:ext uri="{FF2B5EF4-FFF2-40B4-BE49-F238E27FC236}">
                  <a16:creationId xmlns:a16="http://schemas.microsoft.com/office/drawing/2014/main" id="{00000000-0008-0000-0C00-00002B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25</xdr:row>
          <xdr:rowOff>0</xdr:rowOff>
        </xdr:from>
        <xdr:to>
          <xdr:col>8</xdr:col>
          <xdr:colOff>466725</xdr:colOff>
          <xdr:row>26</xdr:row>
          <xdr:rowOff>28575</xdr:rowOff>
        </xdr:to>
        <xdr:sp macro="" textlink="">
          <xdr:nvSpPr>
            <xdr:cNvPr id="5164" name="Confined_Space_No" hidden="1">
              <a:extLst>
                <a:ext uri="{63B3BB69-23CF-44E3-9099-C40C66FF867C}">
                  <a14:compatExt spid="_x0000_s5164"/>
                </a:ext>
                <a:ext uri="{FF2B5EF4-FFF2-40B4-BE49-F238E27FC236}">
                  <a16:creationId xmlns:a16="http://schemas.microsoft.com/office/drawing/2014/main" id="{00000000-0008-0000-0C00-00002C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ontrol" Target="../activeX/activeX19.xml"/><Relationship Id="rId13" Type="http://schemas.openxmlformats.org/officeDocument/2006/relationships/image" Target="../media/image21.emf"/><Relationship Id="rId18" Type="http://schemas.openxmlformats.org/officeDocument/2006/relationships/control" Target="../activeX/activeX24.xml"/><Relationship Id="rId26" Type="http://schemas.openxmlformats.org/officeDocument/2006/relationships/control" Target="../activeX/activeX28.xml"/><Relationship Id="rId3" Type="http://schemas.openxmlformats.org/officeDocument/2006/relationships/vmlDrawing" Target="../drawings/vmlDrawing4.vml"/><Relationship Id="rId21" Type="http://schemas.openxmlformats.org/officeDocument/2006/relationships/image" Target="../media/image25.emf"/><Relationship Id="rId7" Type="http://schemas.openxmlformats.org/officeDocument/2006/relationships/image" Target="../media/image18.emf"/><Relationship Id="rId12" Type="http://schemas.openxmlformats.org/officeDocument/2006/relationships/control" Target="../activeX/activeX21.xml"/><Relationship Id="rId17" Type="http://schemas.openxmlformats.org/officeDocument/2006/relationships/image" Target="../media/image23.emf"/><Relationship Id="rId25" Type="http://schemas.openxmlformats.org/officeDocument/2006/relationships/image" Target="../media/image27.emf"/><Relationship Id="rId2" Type="http://schemas.openxmlformats.org/officeDocument/2006/relationships/drawing" Target="../drawings/drawing4.xml"/><Relationship Id="rId16" Type="http://schemas.openxmlformats.org/officeDocument/2006/relationships/control" Target="../activeX/activeX23.xml"/><Relationship Id="rId20" Type="http://schemas.openxmlformats.org/officeDocument/2006/relationships/control" Target="../activeX/activeX25.xml"/><Relationship Id="rId29" Type="http://schemas.openxmlformats.org/officeDocument/2006/relationships/image" Target="../media/image29.emf"/><Relationship Id="rId1" Type="http://schemas.openxmlformats.org/officeDocument/2006/relationships/printerSettings" Target="../printerSettings/printerSettings13.bin"/><Relationship Id="rId6" Type="http://schemas.openxmlformats.org/officeDocument/2006/relationships/control" Target="../activeX/activeX18.xml"/><Relationship Id="rId11" Type="http://schemas.openxmlformats.org/officeDocument/2006/relationships/image" Target="../media/image20.emf"/><Relationship Id="rId24" Type="http://schemas.openxmlformats.org/officeDocument/2006/relationships/control" Target="../activeX/activeX27.xml"/><Relationship Id="rId5" Type="http://schemas.openxmlformats.org/officeDocument/2006/relationships/image" Target="../media/image17.emf"/><Relationship Id="rId15" Type="http://schemas.openxmlformats.org/officeDocument/2006/relationships/image" Target="../media/image22.emf"/><Relationship Id="rId23" Type="http://schemas.openxmlformats.org/officeDocument/2006/relationships/image" Target="../media/image26.emf"/><Relationship Id="rId28" Type="http://schemas.openxmlformats.org/officeDocument/2006/relationships/control" Target="../activeX/activeX29.xml"/><Relationship Id="rId10" Type="http://schemas.openxmlformats.org/officeDocument/2006/relationships/control" Target="../activeX/activeX20.xml"/><Relationship Id="rId19" Type="http://schemas.openxmlformats.org/officeDocument/2006/relationships/image" Target="../media/image24.emf"/><Relationship Id="rId31" Type="http://schemas.openxmlformats.org/officeDocument/2006/relationships/image" Target="../media/image30.emf"/><Relationship Id="rId4" Type="http://schemas.openxmlformats.org/officeDocument/2006/relationships/control" Target="../activeX/activeX17.xml"/><Relationship Id="rId9" Type="http://schemas.openxmlformats.org/officeDocument/2006/relationships/image" Target="../media/image19.emf"/><Relationship Id="rId14" Type="http://schemas.openxmlformats.org/officeDocument/2006/relationships/control" Target="../activeX/activeX22.xml"/><Relationship Id="rId22" Type="http://schemas.openxmlformats.org/officeDocument/2006/relationships/control" Target="../activeX/activeX26.xml"/><Relationship Id="rId27" Type="http://schemas.openxmlformats.org/officeDocument/2006/relationships/image" Target="../media/image28.emf"/><Relationship Id="rId30" Type="http://schemas.openxmlformats.org/officeDocument/2006/relationships/control" Target="../activeX/activeX30.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6.xml.rels><?xml version="1.0" encoding="UTF-8" standalone="yes"?>
<Relationships xmlns="http://schemas.openxmlformats.org/package/2006/relationships"><Relationship Id="rId8" Type="http://schemas.openxmlformats.org/officeDocument/2006/relationships/control" Target="../activeX/activeX9.xml"/><Relationship Id="rId3" Type="http://schemas.openxmlformats.org/officeDocument/2006/relationships/vmlDrawing" Target="../drawings/vmlDrawing2.vml"/><Relationship Id="rId7" Type="http://schemas.openxmlformats.org/officeDocument/2006/relationships/image" Target="../media/image8.emf"/><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ontrol" Target="../activeX/activeX8.xml"/><Relationship Id="rId11" Type="http://schemas.openxmlformats.org/officeDocument/2006/relationships/image" Target="../media/image10.emf"/><Relationship Id="rId5" Type="http://schemas.openxmlformats.org/officeDocument/2006/relationships/image" Target="../media/image7.emf"/><Relationship Id="rId10" Type="http://schemas.openxmlformats.org/officeDocument/2006/relationships/control" Target="../activeX/activeX10.xml"/><Relationship Id="rId4" Type="http://schemas.openxmlformats.org/officeDocument/2006/relationships/control" Target="../activeX/activeX7.xml"/><Relationship Id="rId9" Type="http://schemas.openxmlformats.org/officeDocument/2006/relationships/image" Target="../media/image9.emf"/></Relationships>
</file>

<file path=xl/worksheets/_rels/sheet7.xml.rels><?xml version="1.0" encoding="UTF-8" standalone="yes"?>
<Relationships xmlns="http://schemas.openxmlformats.org/package/2006/relationships"><Relationship Id="rId8" Type="http://schemas.openxmlformats.org/officeDocument/2006/relationships/control" Target="../activeX/activeX13.xml"/><Relationship Id="rId13" Type="http://schemas.openxmlformats.org/officeDocument/2006/relationships/image" Target="../media/image15.emf"/><Relationship Id="rId3" Type="http://schemas.openxmlformats.org/officeDocument/2006/relationships/vmlDrawing" Target="../drawings/vmlDrawing3.vml"/><Relationship Id="rId7" Type="http://schemas.openxmlformats.org/officeDocument/2006/relationships/image" Target="../media/image12.emf"/><Relationship Id="rId12" Type="http://schemas.openxmlformats.org/officeDocument/2006/relationships/control" Target="../activeX/activeX15.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ontrol" Target="../activeX/activeX12.xml"/><Relationship Id="rId11" Type="http://schemas.openxmlformats.org/officeDocument/2006/relationships/image" Target="../media/image14.emf"/><Relationship Id="rId5" Type="http://schemas.openxmlformats.org/officeDocument/2006/relationships/image" Target="../media/image11.emf"/><Relationship Id="rId15" Type="http://schemas.openxmlformats.org/officeDocument/2006/relationships/image" Target="../media/image16.emf"/><Relationship Id="rId10" Type="http://schemas.openxmlformats.org/officeDocument/2006/relationships/control" Target="../activeX/activeX14.xml"/><Relationship Id="rId4" Type="http://schemas.openxmlformats.org/officeDocument/2006/relationships/control" Target="../activeX/activeX11.xml"/><Relationship Id="rId9" Type="http://schemas.openxmlformats.org/officeDocument/2006/relationships/image" Target="../media/image13.emf"/><Relationship Id="rId14" Type="http://schemas.openxmlformats.org/officeDocument/2006/relationships/control" Target="../activeX/activeX1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0"/>
  <dimension ref="A1:B14"/>
  <sheetViews>
    <sheetView tabSelected="1" zoomScaleNormal="100" workbookViewId="0"/>
  </sheetViews>
  <sheetFormatPr defaultRowHeight="12.75" x14ac:dyDescent="0.2"/>
  <cols>
    <col min="1" max="1" width="85" style="122" customWidth="1"/>
  </cols>
  <sheetData>
    <row r="1" spans="1:2" x14ac:dyDescent="0.2">
      <c r="A1" s="123" t="s">
        <v>627</v>
      </c>
    </row>
    <row r="2" spans="1:2" x14ac:dyDescent="0.2">
      <c r="A2" s="124" t="s">
        <v>890</v>
      </c>
      <c r="B2" s="190"/>
    </row>
    <row r="3" spans="1:2" x14ac:dyDescent="0.2">
      <c r="A3" s="124" t="s">
        <v>628</v>
      </c>
    </row>
    <row r="5" spans="1:2" ht="51" x14ac:dyDescent="0.2">
      <c r="A5" s="122" t="s">
        <v>630</v>
      </c>
    </row>
    <row r="7" spans="1:2" ht="25.5" x14ac:dyDescent="0.2">
      <c r="A7" s="143" t="s">
        <v>629</v>
      </c>
    </row>
    <row r="9" spans="1:2" ht="89.25" x14ac:dyDescent="0.2">
      <c r="A9" s="174" t="s">
        <v>869</v>
      </c>
    </row>
    <row r="10" spans="1:2" x14ac:dyDescent="0.2">
      <c r="A10" s="174"/>
    </row>
    <row r="11" spans="1:2" x14ac:dyDescent="0.2">
      <c r="A11" s="143" t="s">
        <v>871</v>
      </c>
    </row>
    <row r="13" spans="1:2" ht="25.5" x14ac:dyDescent="0.2">
      <c r="A13" s="143" t="s">
        <v>887</v>
      </c>
      <c r="B13" s="194"/>
    </row>
    <row r="14" spans="1:2" x14ac:dyDescent="0.2">
      <c r="B14" s="195"/>
    </row>
  </sheetData>
  <phoneticPr fontId="10"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R36"/>
  <sheetViews>
    <sheetView zoomScaleNormal="100" workbookViewId="0"/>
  </sheetViews>
  <sheetFormatPr defaultColWidth="9.140625" defaultRowHeight="12.75" customHeight="1" x14ac:dyDescent="0.2"/>
  <cols>
    <col min="1" max="1" width="11.28515625" style="34" customWidth="1"/>
    <col min="2" max="2" width="3.28515625" style="34" customWidth="1"/>
    <col min="3" max="3" width="3.85546875" style="34" customWidth="1"/>
    <col min="4" max="4" width="5" style="34" customWidth="1"/>
    <col min="5" max="5" width="9.140625" style="34"/>
    <col min="6" max="6" width="14.28515625" style="34" customWidth="1"/>
    <col min="7" max="7" width="9.140625" style="34"/>
    <col min="8" max="8" width="4" style="34" customWidth="1"/>
    <col min="9" max="9" width="12.85546875" style="34" customWidth="1"/>
    <col min="10" max="10" width="4.7109375" style="34" customWidth="1"/>
    <col min="11" max="11" width="3.85546875" style="34" customWidth="1"/>
    <col min="12" max="12" width="5.5703125" style="34" customWidth="1"/>
    <col min="13" max="13" width="25" style="34" customWidth="1"/>
    <col min="14" max="16" width="3.42578125" style="34" customWidth="1"/>
    <col min="17" max="17" width="9.140625" style="34"/>
    <col min="18" max="18" width="0" style="35" hidden="1" customWidth="1"/>
    <col min="19" max="16384" width="9.140625" style="34"/>
  </cols>
  <sheetData>
    <row r="1" spans="1:18" ht="12.75" customHeight="1" x14ac:dyDescent="0.2">
      <c r="A1" s="31"/>
      <c r="B1" s="29"/>
      <c r="C1" s="29"/>
      <c r="D1" s="29"/>
      <c r="E1" s="29"/>
      <c r="F1" s="29"/>
      <c r="G1" s="29"/>
      <c r="H1" s="29"/>
      <c r="I1" s="29"/>
      <c r="J1" s="29"/>
      <c r="K1" s="29"/>
      <c r="L1" s="29"/>
      <c r="M1" s="29"/>
      <c r="N1" s="29"/>
      <c r="O1" s="29"/>
      <c r="P1" s="60"/>
    </row>
    <row r="2" spans="1:18" ht="12.75" customHeight="1" x14ac:dyDescent="0.2">
      <c r="A2" s="9" t="s">
        <v>0</v>
      </c>
      <c r="B2" s="10"/>
      <c r="C2" s="311">
        <f>'1. General Dam Info.'!D2</f>
        <v>0</v>
      </c>
      <c r="D2" s="311"/>
      <c r="E2" s="311"/>
      <c r="F2" s="311"/>
      <c r="G2" s="311"/>
      <c r="H2" s="61"/>
      <c r="I2" s="62" t="s">
        <v>137</v>
      </c>
      <c r="J2" s="311">
        <f>'1. General Dam Info.'!O2</f>
        <v>0</v>
      </c>
      <c r="K2" s="311"/>
      <c r="L2" s="311"/>
      <c r="M2" s="311"/>
      <c r="N2" s="10"/>
      <c r="O2" s="10"/>
      <c r="P2" s="45"/>
    </row>
    <row r="3" spans="1:18" ht="12.75" customHeight="1" x14ac:dyDescent="0.2">
      <c r="A3" s="9"/>
      <c r="B3" s="10"/>
      <c r="C3" s="39"/>
      <c r="D3" s="39"/>
      <c r="E3" s="39"/>
      <c r="F3" s="39"/>
      <c r="G3" s="39"/>
      <c r="H3" s="61"/>
      <c r="I3" s="62"/>
      <c r="J3" s="39"/>
      <c r="K3" s="39"/>
      <c r="L3" s="39"/>
      <c r="M3" s="39"/>
      <c r="N3" s="10"/>
      <c r="O3" s="10"/>
      <c r="P3" s="45"/>
    </row>
    <row r="4" spans="1:18" ht="12.75" customHeight="1" x14ac:dyDescent="0.2">
      <c r="A4" s="9" t="s">
        <v>90</v>
      </c>
      <c r="B4" s="10"/>
      <c r="C4" s="39"/>
      <c r="D4" s="312">
        <f>'2. Inspection Summary'!E4</f>
        <v>0</v>
      </c>
      <c r="E4" s="312"/>
      <c r="F4" s="312"/>
      <c r="G4" s="312"/>
      <c r="H4" s="61"/>
      <c r="I4" s="62" t="s">
        <v>138</v>
      </c>
      <c r="J4" s="311">
        <f>'1. General Dam Info.'!O4</f>
        <v>0</v>
      </c>
      <c r="K4" s="281"/>
      <c r="L4" s="281"/>
      <c r="M4" s="281"/>
      <c r="N4" s="10"/>
      <c r="O4" s="10"/>
      <c r="P4" s="45"/>
    </row>
    <row r="5" spans="1:18" ht="12.75" customHeight="1" thickBot="1" x14ac:dyDescent="0.25">
      <c r="A5" s="18"/>
      <c r="B5" s="19"/>
      <c r="C5" s="19"/>
      <c r="D5" s="19"/>
      <c r="E5" s="19"/>
      <c r="F5" s="19"/>
      <c r="G5" s="19"/>
      <c r="H5" s="19"/>
      <c r="I5" s="19"/>
      <c r="J5" s="19"/>
      <c r="K5" s="19"/>
      <c r="L5" s="19"/>
      <c r="M5" s="19"/>
      <c r="N5" s="10"/>
      <c r="O5" s="10"/>
      <c r="P5" s="45"/>
    </row>
    <row r="6" spans="1:18" ht="12.75" customHeight="1" x14ac:dyDescent="0.2">
      <c r="A6" s="9"/>
      <c r="B6" s="10"/>
      <c r="C6" s="10"/>
      <c r="D6" s="10"/>
      <c r="E6" s="10"/>
      <c r="F6" s="10"/>
      <c r="G6" s="10"/>
      <c r="H6" s="10"/>
      <c r="I6" s="10"/>
      <c r="J6" s="10"/>
      <c r="K6" s="10"/>
      <c r="L6" s="10"/>
      <c r="M6" s="10"/>
      <c r="N6" s="29"/>
      <c r="O6" s="29"/>
      <c r="P6" s="60"/>
    </row>
    <row r="7" spans="1:18" ht="12.75" customHeight="1" x14ac:dyDescent="0.2">
      <c r="A7" s="316" t="s">
        <v>633</v>
      </c>
      <c r="B7" s="317"/>
      <c r="C7" s="317"/>
      <c r="D7" s="317"/>
      <c r="E7" s="317"/>
      <c r="F7" s="317"/>
      <c r="G7" s="317"/>
      <c r="H7" s="317"/>
      <c r="I7" s="317"/>
      <c r="J7" s="317"/>
      <c r="K7" s="317"/>
      <c r="L7" s="317"/>
      <c r="M7" s="317"/>
      <c r="N7" s="317"/>
      <c r="O7" s="317"/>
      <c r="P7" s="318"/>
    </row>
    <row r="8" spans="1:18" ht="12.75" customHeight="1" thickBot="1" x14ac:dyDescent="0.25">
      <c r="A8" s="18"/>
      <c r="B8" s="19"/>
      <c r="C8" s="19"/>
      <c r="D8" s="19"/>
      <c r="E8" s="19"/>
      <c r="F8" s="19"/>
      <c r="G8" s="19"/>
      <c r="H8" s="19"/>
      <c r="I8" s="19"/>
      <c r="J8" s="19"/>
      <c r="K8" s="19"/>
      <c r="L8" s="19"/>
      <c r="M8" s="19"/>
      <c r="N8" s="19"/>
      <c r="O8" s="19"/>
      <c r="P8" s="49"/>
    </row>
    <row r="9" spans="1:18" ht="12.75" customHeight="1" x14ac:dyDescent="0.2">
      <c r="A9" s="9" t="s">
        <v>91</v>
      </c>
      <c r="B9" s="31"/>
      <c r="C9" s="29"/>
      <c r="D9" s="29"/>
      <c r="E9" s="29"/>
      <c r="F9" s="60"/>
      <c r="G9" s="10"/>
      <c r="H9" s="10"/>
      <c r="I9" s="10"/>
      <c r="J9" s="10"/>
      <c r="K9" s="10"/>
      <c r="L9" s="10"/>
      <c r="M9" s="10"/>
      <c r="N9" s="320" t="s">
        <v>157</v>
      </c>
      <c r="O9" s="323" t="s">
        <v>92</v>
      </c>
      <c r="P9" s="323" t="s">
        <v>93</v>
      </c>
    </row>
    <row r="10" spans="1:18" ht="12.75" customHeight="1" x14ac:dyDescent="0.2">
      <c r="A10" s="9" t="s">
        <v>94</v>
      </c>
      <c r="B10" s="313" t="s">
        <v>95</v>
      </c>
      <c r="C10" s="314"/>
      <c r="D10" s="314"/>
      <c r="E10" s="314"/>
      <c r="F10" s="315"/>
      <c r="G10" s="313" t="s">
        <v>96</v>
      </c>
      <c r="H10" s="314"/>
      <c r="I10" s="314"/>
      <c r="J10" s="314"/>
      <c r="K10" s="314"/>
      <c r="L10" s="314"/>
      <c r="M10" s="314"/>
      <c r="N10" s="321"/>
      <c r="O10" s="321"/>
      <c r="P10" s="321"/>
    </row>
    <row r="11" spans="1:18" ht="12.75" customHeight="1" thickBot="1" x14ac:dyDescent="0.25">
      <c r="A11" s="18"/>
      <c r="B11" s="18"/>
      <c r="C11" s="19"/>
      <c r="D11" s="19"/>
      <c r="E11" s="19"/>
      <c r="F11" s="49"/>
      <c r="G11" s="19"/>
      <c r="H11" s="19"/>
      <c r="I11" s="19"/>
      <c r="J11" s="19"/>
      <c r="K11" s="19"/>
      <c r="L11" s="19"/>
      <c r="M11" s="19"/>
      <c r="N11" s="322"/>
      <c r="O11" s="322"/>
      <c r="P11" s="322"/>
      <c r="R11" s="35" t="s">
        <v>146</v>
      </c>
    </row>
    <row r="12" spans="1:18" ht="12.75" customHeight="1" x14ac:dyDescent="0.2">
      <c r="A12" s="9"/>
      <c r="B12" s="9"/>
      <c r="C12" s="10"/>
      <c r="D12" s="10"/>
      <c r="E12" s="10"/>
      <c r="F12" s="45"/>
      <c r="G12" s="10"/>
      <c r="H12" s="10"/>
      <c r="I12" s="10"/>
      <c r="J12" s="10"/>
      <c r="K12" s="10"/>
      <c r="L12" s="10"/>
      <c r="M12" s="10"/>
      <c r="N12" s="63"/>
      <c r="O12" s="63"/>
      <c r="P12" s="64"/>
    </row>
    <row r="13" spans="1:18" ht="12.75" customHeight="1" x14ac:dyDescent="0.2">
      <c r="A13" s="65"/>
      <c r="B13" s="301" t="s">
        <v>656</v>
      </c>
      <c r="C13" s="239"/>
      <c r="D13" s="239"/>
      <c r="E13" s="239"/>
      <c r="F13" s="240"/>
      <c r="G13" s="301"/>
      <c r="H13" s="239"/>
      <c r="I13" s="239"/>
      <c r="J13" s="239"/>
      <c r="K13" s="239"/>
      <c r="L13" s="239"/>
      <c r="M13" s="239"/>
      <c r="N13" s="66"/>
      <c r="O13" s="66"/>
      <c r="P13" s="67"/>
    </row>
    <row r="14" spans="1:18" ht="12.75" customHeight="1" x14ac:dyDescent="0.2">
      <c r="A14" s="68"/>
      <c r="B14" s="300" t="s">
        <v>657</v>
      </c>
      <c r="C14" s="289"/>
      <c r="D14" s="289"/>
      <c r="E14" s="289"/>
      <c r="F14" s="290"/>
      <c r="G14" s="300"/>
      <c r="H14" s="289"/>
      <c r="I14" s="289"/>
      <c r="J14" s="289"/>
      <c r="K14" s="289"/>
      <c r="L14" s="289"/>
      <c r="M14" s="289"/>
      <c r="N14" s="69"/>
      <c r="O14" s="69"/>
      <c r="P14" s="67"/>
    </row>
    <row r="15" spans="1:18" ht="12.75" customHeight="1" x14ac:dyDescent="0.2">
      <c r="A15" s="65"/>
      <c r="B15" s="300" t="s">
        <v>658</v>
      </c>
      <c r="C15" s="289"/>
      <c r="D15" s="289"/>
      <c r="E15" s="289"/>
      <c r="F15" s="290"/>
      <c r="G15" s="300"/>
      <c r="H15" s="289"/>
      <c r="I15" s="289"/>
      <c r="J15" s="289"/>
      <c r="K15" s="289"/>
      <c r="L15" s="289"/>
      <c r="M15" s="289"/>
      <c r="N15" s="69"/>
      <c r="O15" s="69"/>
      <c r="P15" s="70"/>
    </row>
    <row r="16" spans="1:18" ht="12.75" customHeight="1" x14ac:dyDescent="0.2">
      <c r="A16" s="71" t="s">
        <v>104</v>
      </c>
      <c r="B16" s="300" t="s">
        <v>652</v>
      </c>
      <c r="C16" s="289"/>
      <c r="D16" s="289"/>
      <c r="E16" s="289"/>
      <c r="F16" s="290"/>
      <c r="G16" s="300"/>
      <c r="H16" s="289"/>
      <c r="I16" s="289"/>
      <c r="J16" s="289"/>
      <c r="K16" s="289"/>
      <c r="L16" s="289"/>
      <c r="M16" s="289"/>
      <c r="N16" s="69"/>
      <c r="O16" s="69"/>
      <c r="P16" s="70"/>
    </row>
    <row r="17" spans="1:16" ht="12.75" customHeight="1" x14ac:dyDescent="0.2">
      <c r="A17" s="71" t="s">
        <v>102</v>
      </c>
      <c r="B17" s="300" t="s">
        <v>659</v>
      </c>
      <c r="C17" s="289"/>
      <c r="D17" s="289"/>
      <c r="E17" s="289"/>
      <c r="F17" s="290"/>
      <c r="G17" s="300"/>
      <c r="H17" s="289"/>
      <c r="I17" s="289"/>
      <c r="J17" s="289"/>
      <c r="K17" s="289"/>
      <c r="L17" s="289"/>
      <c r="M17" s="289"/>
      <c r="N17" s="69"/>
      <c r="O17" s="69"/>
      <c r="P17" s="70"/>
    </row>
    <row r="18" spans="1:16" ht="12.75" customHeight="1" x14ac:dyDescent="0.2">
      <c r="A18" s="65"/>
      <c r="B18" s="300" t="s">
        <v>660</v>
      </c>
      <c r="C18" s="289"/>
      <c r="D18" s="289"/>
      <c r="E18" s="289"/>
      <c r="F18" s="290"/>
      <c r="G18" s="300"/>
      <c r="H18" s="289"/>
      <c r="I18" s="289"/>
      <c r="J18" s="289"/>
      <c r="K18" s="289"/>
      <c r="L18" s="289"/>
      <c r="M18" s="289"/>
      <c r="N18" s="69"/>
      <c r="O18" s="69"/>
      <c r="P18" s="70"/>
    </row>
    <row r="19" spans="1:16" ht="12.75" customHeight="1" x14ac:dyDescent="0.2">
      <c r="A19" s="65"/>
      <c r="B19" s="297" t="s">
        <v>880</v>
      </c>
      <c r="C19" s="298"/>
      <c r="D19" s="298"/>
      <c r="E19" s="298"/>
      <c r="F19" s="299"/>
      <c r="G19" s="300"/>
      <c r="H19" s="289"/>
      <c r="I19" s="289"/>
      <c r="J19" s="289"/>
      <c r="K19" s="289"/>
      <c r="L19" s="289"/>
      <c r="M19" s="289"/>
      <c r="N19" s="69"/>
      <c r="O19" s="69"/>
      <c r="P19" s="70"/>
    </row>
    <row r="20" spans="1:16" ht="12.75" customHeight="1" x14ac:dyDescent="0.2">
      <c r="A20" s="65"/>
      <c r="B20" s="297" t="s">
        <v>881</v>
      </c>
      <c r="C20" s="298"/>
      <c r="D20" s="298"/>
      <c r="E20" s="298"/>
      <c r="F20" s="299"/>
      <c r="G20" s="300"/>
      <c r="H20" s="289"/>
      <c r="I20" s="289"/>
      <c r="J20" s="289"/>
      <c r="K20" s="289"/>
      <c r="L20" s="289"/>
      <c r="M20" s="289"/>
      <c r="N20" s="69"/>
      <c r="O20" s="69"/>
      <c r="P20" s="70"/>
    </row>
    <row r="21" spans="1:16" ht="12.75" customHeight="1" x14ac:dyDescent="0.2">
      <c r="A21" s="65"/>
      <c r="B21" s="300"/>
      <c r="C21" s="289"/>
      <c r="D21" s="289"/>
      <c r="E21" s="289"/>
      <c r="F21" s="290"/>
      <c r="G21" s="300"/>
      <c r="H21" s="289"/>
      <c r="I21" s="289"/>
      <c r="J21" s="289"/>
      <c r="K21" s="289"/>
      <c r="L21" s="289"/>
      <c r="M21" s="302"/>
      <c r="N21" s="69"/>
      <c r="O21" s="69"/>
      <c r="P21" s="70"/>
    </row>
    <row r="22" spans="1:16" ht="12.75" customHeight="1" x14ac:dyDescent="0.2">
      <c r="A22" s="65"/>
      <c r="B22" s="300"/>
      <c r="C22" s="289"/>
      <c r="D22" s="289"/>
      <c r="E22" s="289"/>
      <c r="F22" s="290"/>
      <c r="G22" s="300"/>
      <c r="H22" s="289"/>
      <c r="I22" s="289"/>
      <c r="J22" s="289"/>
      <c r="K22" s="289"/>
      <c r="L22" s="289"/>
      <c r="M22" s="302"/>
      <c r="N22" s="69"/>
      <c r="O22" s="69"/>
      <c r="P22" s="70"/>
    </row>
    <row r="23" spans="1:16" ht="12.75" customHeight="1" x14ac:dyDescent="0.2">
      <c r="A23" s="65"/>
      <c r="B23" s="300"/>
      <c r="C23" s="289"/>
      <c r="D23" s="289"/>
      <c r="E23" s="289"/>
      <c r="F23" s="290"/>
      <c r="G23" s="300"/>
      <c r="H23" s="289"/>
      <c r="I23" s="289"/>
      <c r="J23" s="289"/>
      <c r="K23" s="289"/>
      <c r="L23" s="289"/>
      <c r="M23" s="302"/>
      <c r="N23" s="69"/>
      <c r="O23" s="69"/>
      <c r="P23" s="70"/>
    </row>
    <row r="24" spans="1:16" ht="12.75" customHeight="1" x14ac:dyDescent="0.2">
      <c r="A24" s="65"/>
      <c r="B24" s="300"/>
      <c r="C24" s="289"/>
      <c r="D24" s="289"/>
      <c r="E24" s="289"/>
      <c r="F24" s="290"/>
      <c r="G24" s="300"/>
      <c r="H24" s="289"/>
      <c r="I24" s="289"/>
      <c r="J24" s="289"/>
      <c r="K24" s="289"/>
      <c r="L24" s="289"/>
      <c r="M24" s="302"/>
      <c r="N24" s="69"/>
      <c r="O24" s="69"/>
      <c r="P24" s="70"/>
    </row>
    <row r="25" spans="1:16" ht="12.75" customHeight="1" x14ac:dyDescent="0.2">
      <c r="A25" s="65"/>
      <c r="B25" s="300"/>
      <c r="C25" s="289"/>
      <c r="D25" s="289"/>
      <c r="E25" s="289"/>
      <c r="F25" s="290"/>
      <c r="G25" s="300"/>
      <c r="H25" s="289"/>
      <c r="I25" s="289"/>
      <c r="J25" s="289"/>
      <c r="K25" s="289"/>
      <c r="L25" s="289"/>
      <c r="M25" s="302"/>
      <c r="N25" s="69"/>
      <c r="O25" s="69"/>
      <c r="P25" s="70"/>
    </row>
    <row r="26" spans="1:16" ht="12.75" customHeight="1" x14ac:dyDescent="0.2">
      <c r="A26" s="65"/>
      <c r="B26" s="300"/>
      <c r="C26" s="289"/>
      <c r="D26" s="289"/>
      <c r="E26" s="289"/>
      <c r="F26" s="290"/>
      <c r="G26" s="300"/>
      <c r="H26" s="289"/>
      <c r="I26" s="289"/>
      <c r="J26" s="289"/>
      <c r="K26" s="289"/>
      <c r="L26" s="289"/>
      <c r="M26" s="302"/>
      <c r="N26" s="69"/>
      <c r="O26" s="69"/>
      <c r="P26" s="70"/>
    </row>
    <row r="27" spans="1:16" ht="12.75" customHeight="1" thickBot="1" x14ac:dyDescent="0.25">
      <c r="A27" s="72"/>
      <c r="B27" s="303"/>
      <c r="C27" s="304"/>
      <c r="D27" s="304"/>
      <c r="E27" s="304"/>
      <c r="F27" s="305"/>
      <c r="G27" s="303"/>
      <c r="H27" s="304"/>
      <c r="I27" s="304"/>
      <c r="J27" s="304"/>
      <c r="K27" s="304"/>
      <c r="L27" s="304"/>
      <c r="M27" s="306"/>
      <c r="N27" s="75"/>
      <c r="O27" s="75"/>
      <c r="P27" s="76"/>
    </row>
    <row r="28" spans="1:16" ht="12.75" customHeight="1" x14ac:dyDescent="0.2">
      <c r="A28" s="9"/>
      <c r="B28" s="10"/>
      <c r="C28" s="10"/>
      <c r="D28" s="10"/>
      <c r="E28" s="10"/>
      <c r="F28" s="10"/>
      <c r="G28" s="10"/>
      <c r="H28" s="10"/>
      <c r="I28" s="10"/>
      <c r="J28" s="10"/>
      <c r="K28" s="10"/>
      <c r="L28" s="10"/>
      <c r="M28" s="10"/>
      <c r="N28" s="10"/>
      <c r="O28" s="10"/>
      <c r="P28" s="45"/>
    </row>
    <row r="29" spans="1:16" ht="12.75" customHeight="1" x14ac:dyDescent="0.2">
      <c r="A29" s="9" t="s">
        <v>100</v>
      </c>
      <c r="B29" s="10"/>
      <c r="C29" s="10"/>
      <c r="D29" s="10"/>
      <c r="E29" s="239"/>
      <c r="F29" s="239"/>
      <c r="G29" s="239"/>
      <c r="H29" s="239"/>
      <c r="I29" s="239"/>
      <c r="J29" s="239"/>
      <c r="K29" s="239"/>
      <c r="L29" s="239"/>
      <c r="M29" s="239"/>
      <c r="N29" s="257"/>
      <c r="O29" s="257"/>
      <c r="P29" s="258"/>
    </row>
    <row r="30" spans="1:16" ht="12.75" customHeight="1" x14ac:dyDescent="0.2">
      <c r="A30" s="81"/>
      <c r="B30" s="82"/>
      <c r="C30" s="82"/>
      <c r="D30" s="82"/>
      <c r="E30" s="239"/>
      <c r="F30" s="239"/>
      <c r="G30" s="239"/>
      <c r="H30" s="239"/>
      <c r="I30" s="239"/>
      <c r="J30" s="239"/>
      <c r="K30" s="239"/>
      <c r="L30" s="239"/>
      <c r="M30" s="239"/>
      <c r="N30" s="257"/>
      <c r="O30" s="257"/>
      <c r="P30" s="258"/>
    </row>
    <row r="31" spans="1:16" ht="12.75" customHeight="1" x14ac:dyDescent="0.2">
      <c r="A31" s="81"/>
      <c r="B31" s="82"/>
      <c r="C31" s="82"/>
      <c r="D31" s="82"/>
      <c r="E31" s="239"/>
      <c r="F31" s="239"/>
      <c r="G31" s="239"/>
      <c r="H31" s="239"/>
      <c r="I31" s="239"/>
      <c r="J31" s="239"/>
      <c r="K31" s="239"/>
      <c r="L31" s="239"/>
      <c r="M31" s="239"/>
      <c r="N31" s="257"/>
      <c r="O31" s="257"/>
      <c r="P31" s="258"/>
    </row>
    <row r="32" spans="1:16" ht="12.75" customHeight="1" x14ac:dyDescent="0.2">
      <c r="A32" s="81"/>
      <c r="B32" s="82"/>
      <c r="C32" s="82"/>
      <c r="D32" s="82"/>
      <c r="E32" s="239"/>
      <c r="F32" s="239"/>
      <c r="G32" s="239"/>
      <c r="H32" s="239"/>
      <c r="I32" s="239"/>
      <c r="J32" s="239"/>
      <c r="K32" s="239"/>
      <c r="L32" s="239"/>
      <c r="M32" s="239"/>
      <c r="N32" s="257"/>
      <c r="O32" s="257"/>
      <c r="P32" s="258"/>
    </row>
    <row r="33" spans="1:16" ht="12.75" customHeight="1" x14ac:dyDescent="0.2">
      <c r="A33" s="81"/>
      <c r="B33" s="82"/>
      <c r="C33" s="82"/>
      <c r="D33" s="82"/>
      <c r="E33" s="239"/>
      <c r="F33" s="239"/>
      <c r="G33" s="239"/>
      <c r="H33" s="239"/>
      <c r="I33" s="239"/>
      <c r="J33" s="239"/>
      <c r="K33" s="239"/>
      <c r="L33" s="239"/>
      <c r="M33" s="239"/>
      <c r="N33" s="257"/>
      <c r="O33" s="257"/>
      <c r="P33" s="258"/>
    </row>
    <row r="34" spans="1:16" ht="12.75" customHeight="1" x14ac:dyDescent="0.2">
      <c r="A34" s="81"/>
      <c r="B34" s="82"/>
      <c r="C34" s="82"/>
      <c r="D34" s="82"/>
      <c r="E34" s="239"/>
      <c r="F34" s="239"/>
      <c r="G34" s="239"/>
      <c r="H34" s="239"/>
      <c r="I34" s="239"/>
      <c r="J34" s="239"/>
      <c r="K34" s="239"/>
      <c r="L34" s="239"/>
      <c r="M34" s="239"/>
      <c r="N34" s="257"/>
      <c r="O34" s="257"/>
      <c r="P34" s="258"/>
    </row>
    <row r="35" spans="1:16" ht="12.75" customHeight="1" x14ac:dyDescent="0.2">
      <c r="A35" s="81"/>
      <c r="B35" s="82"/>
      <c r="C35" s="82"/>
      <c r="D35" s="82"/>
      <c r="E35" s="239"/>
      <c r="F35" s="239"/>
      <c r="G35" s="239"/>
      <c r="H35" s="239"/>
      <c r="I35" s="239"/>
      <c r="J35" s="239"/>
      <c r="K35" s="239"/>
      <c r="L35" s="239"/>
      <c r="M35" s="239"/>
      <c r="N35" s="257"/>
      <c r="O35" s="257"/>
      <c r="P35" s="258"/>
    </row>
    <row r="36" spans="1:16" ht="12.75" customHeight="1" thickBot="1" x14ac:dyDescent="0.25">
      <c r="A36" s="83"/>
      <c r="B36" s="84"/>
      <c r="C36" s="84"/>
      <c r="D36" s="84"/>
      <c r="E36" s="304"/>
      <c r="F36" s="304"/>
      <c r="G36" s="304"/>
      <c r="H36" s="304"/>
      <c r="I36" s="304"/>
      <c r="J36" s="304"/>
      <c r="K36" s="304"/>
      <c r="L36" s="304"/>
      <c r="M36" s="304"/>
      <c r="N36" s="326"/>
      <c r="O36" s="326"/>
      <c r="P36" s="327"/>
    </row>
  </sheetData>
  <mergeCells count="48">
    <mergeCell ref="E31:P31"/>
    <mergeCell ref="E32:P32"/>
    <mergeCell ref="E33:P33"/>
    <mergeCell ref="E36:P36"/>
    <mergeCell ref="E35:P35"/>
    <mergeCell ref="E34:P34"/>
    <mergeCell ref="G18:M18"/>
    <mergeCell ref="G14:M14"/>
    <mergeCell ref="G15:M15"/>
    <mergeCell ref="G16:M16"/>
    <mergeCell ref="G17:M17"/>
    <mergeCell ref="G13:M13"/>
    <mergeCell ref="G19:M19"/>
    <mergeCell ref="G20:M20"/>
    <mergeCell ref="E29:P29"/>
    <mergeCell ref="E30:P30"/>
    <mergeCell ref="G21:M21"/>
    <mergeCell ref="B22:F22"/>
    <mergeCell ref="G22:M22"/>
    <mergeCell ref="B23:F23"/>
    <mergeCell ref="G23:M23"/>
    <mergeCell ref="B24:F24"/>
    <mergeCell ref="B13:F13"/>
    <mergeCell ref="B14:F14"/>
    <mergeCell ref="B15:F15"/>
    <mergeCell ref="B16:F16"/>
    <mergeCell ref="B17:F17"/>
    <mergeCell ref="A7:P7"/>
    <mergeCell ref="C2:G2"/>
    <mergeCell ref="D4:G4"/>
    <mergeCell ref="J2:M2"/>
    <mergeCell ref="J4:M4"/>
    <mergeCell ref="B10:F10"/>
    <mergeCell ref="G10:M10"/>
    <mergeCell ref="N9:N11"/>
    <mergeCell ref="O9:O11"/>
    <mergeCell ref="P9:P11"/>
    <mergeCell ref="B18:F18"/>
    <mergeCell ref="B19:F19"/>
    <mergeCell ref="B20:F20"/>
    <mergeCell ref="B21:F21"/>
    <mergeCell ref="B27:F27"/>
    <mergeCell ref="G27:M27"/>
    <mergeCell ref="G24:M24"/>
    <mergeCell ref="B25:F25"/>
    <mergeCell ref="G25:M25"/>
    <mergeCell ref="B26:F26"/>
    <mergeCell ref="G26:M26"/>
  </mergeCells>
  <phoneticPr fontId="0" type="noConversion"/>
  <dataValidations count="1">
    <dataValidation type="list" allowBlank="1" showDropDown="1" showErrorMessage="1" errorTitle="Invalid Entry" error="Please enter &quot;X&quot; or leave blank." sqref="N13:P27" xr:uid="{00000000-0002-0000-0900-000000000000}">
      <formula1>$R$11:$R$12</formula1>
    </dataValidation>
  </dataValidations>
  <printOptions horizontalCentered="1"/>
  <pageMargins left="0.75" right="0.75" top="1" bottom="1" header="0.5" footer="0.5"/>
  <pageSetup orientation="landscape" horizontalDpi="1200" r:id="rId1"/>
  <headerFooter alignWithMargins="0">
    <oddFooter>&amp;L&amp;"Times New Roman,Regular"Dam Safety Inspection Checklist v.3.1&amp;R&amp;"Times New Roman,Regular"Page 6</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R33"/>
  <sheetViews>
    <sheetView zoomScaleNormal="100" workbookViewId="0"/>
  </sheetViews>
  <sheetFormatPr defaultColWidth="9.140625" defaultRowHeight="12.75" customHeight="1" x14ac:dyDescent="0.2"/>
  <cols>
    <col min="1" max="1" width="11.28515625" style="34" customWidth="1"/>
    <col min="2" max="2" width="3.28515625" style="34" customWidth="1"/>
    <col min="3" max="3" width="3.85546875" style="34" customWidth="1"/>
    <col min="4" max="4" width="5" style="34" customWidth="1"/>
    <col min="5" max="5" width="9.140625" style="34"/>
    <col min="6" max="6" width="14.28515625" style="34" customWidth="1"/>
    <col min="7" max="7" width="9.140625" style="34"/>
    <col min="8" max="8" width="4" style="34" customWidth="1"/>
    <col min="9" max="9" width="12.85546875" style="34" customWidth="1"/>
    <col min="10" max="10" width="4.7109375" style="34" customWidth="1"/>
    <col min="11" max="11" width="3.85546875" style="34" customWidth="1"/>
    <col min="12" max="12" width="5.5703125" style="34" customWidth="1"/>
    <col min="13" max="13" width="25" style="34" customWidth="1"/>
    <col min="14" max="16" width="3.42578125" style="34" customWidth="1"/>
    <col min="17" max="17" width="9.140625" style="34"/>
    <col min="18" max="18" width="0" style="35" hidden="1" customWidth="1"/>
    <col min="19" max="16384" width="9.140625" style="34"/>
  </cols>
  <sheetData>
    <row r="1" spans="1:18" ht="12.75" customHeight="1" x14ac:dyDescent="0.2">
      <c r="A1" s="31"/>
      <c r="B1" s="29"/>
      <c r="C1" s="29"/>
      <c r="D1" s="29"/>
      <c r="E1" s="29"/>
      <c r="F1" s="29"/>
      <c r="G1" s="29"/>
      <c r="H1" s="29"/>
      <c r="I1" s="29"/>
      <c r="J1" s="29"/>
      <c r="K1" s="29"/>
      <c r="L1" s="29"/>
      <c r="M1" s="29"/>
      <c r="N1" s="29"/>
      <c r="O1" s="29"/>
      <c r="P1" s="60"/>
    </row>
    <row r="2" spans="1:18" ht="12.75" customHeight="1" x14ac:dyDescent="0.2">
      <c r="A2" s="9" t="s">
        <v>0</v>
      </c>
      <c r="B2" s="10"/>
      <c r="C2" s="311">
        <f>'1. General Dam Info.'!D2</f>
        <v>0</v>
      </c>
      <c r="D2" s="311"/>
      <c r="E2" s="311"/>
      <c r="F2" s="311"/>
      <c r="G2" s="311"/>
      <c r="H2" s="61"/>
      <c r="I2" s="62" t="s">
        <v>137</v>
      </c>
      <c r="J2" s="311">
        <f>'1. General Dam Info.'!O2</f>
        <v>0</v>
      </c>
      <c r="K2" s="311"/>
      <c r="L2" s="311"/>
      <c r="M2" s="311"/>
      <c r="N2" s="10"/>
      <c r="O2" s="10"/>
      <c r="P2" s="45"/>
    </row>
    <row r="3" spans="1:18" ht="12.75" customHeight="1" x14ac:dyDescent="0.2">
      <c r="A3" s="9"/>
      <c r="B3" s="10"/>
      <c r="C3" s="39"/>
      <c r="D3" s="39"/>
      <c r="E3" s="39"/>
      <c r="F3" s="39"/>
      <c r="G3" s="39"/>
      <c r="H3" s="61"/>
      <c r="I3" s="62"/>
      <c r="J3" s="39"/>
      <c r="K3" s="39"/>
      <c r="L3" s="39"/>
      <c r="M3" s="39"/>
      <c r="N3" s="10"/>
      <c r="O3" s="10"/>
      <c r="P3" s="45"/>
    </row>
    <row r="4" spans="1:18" ht="12.75" customHeight="1" x14ac:dyDescent="0.2">
      <c r="A4" s="9" t="s">
        <v>90</v>
      </c>
      <c r="B4" s="10"/>
      <c r="C4" s="39"/>
      <c r="D4" s="312">
        <f>'2. Inspection Summary'!E4</f>
        <v>0</v>
      </c>
      <c r="E4" s="312"/>
      <c r="F4" s="312"/>
      <c r="G4" s="312"/>
      <c r="H4" s="61"/>
      <c r="I4" s="62" t="s">
        <v>138</v>
      </c>
      <c r="J4" s="311">
        <f>'1. General Dam Info.'!O4</f>
        <v>0</v>
      </c>
      <c r="K4" s="281"/>
      <c r="L4" s="281"/>
      <c r="M4" s="281"/>
      <c r="N4" s="10"/>
      <c r="O4" s="10"/>
      <c r="P4" s="45"/>
    </row>
    <row r="5" spans="1:18" ht="12.75" customHeight="1" thickBot="1" x14ac:dyDescent="0.25">
      <c r="A5" s="18"/>
      <c r="B5" s="19"/>
      <c r="C5" s="19"/>
      <c r="D5" s="19"/>
      <c r="E5" s="19"/>
      <c r="F5" s="19"/>
      <c r="G5" s="19"/>
      <c r="H5" s="19"/>
      <c r="I5" s="19"/>
      <c r="J5" s="19"/>
      <c r="K5" s="19"/>
      <c r="L5" s="19"/>
      <c r="M5" s="19"/>
      <c r="N5" s="10"/>
      <c r="O5" s="10"/>
      <c r="P5" s="45"/>
    </row>
    <row r="6" spans="1:18" ht="12.75" customHeight="1" x14ac:dyDescent="0.2">
      <c r="A6" s="9"/>
      <c r="B6" s="10"/>
      <c r="C6" s="10"/>
      <c r="D6" s="10"/>
      <c r="E6" s="10"/>
      <c r="F6" s="10"/>
      <c r="G6" s="10"/>
      <c r="H6" s="10"/>
      <c r="I6" s="10"/>
      <c r="J6" s="10"/>
      <c r="K6" s="10"/>
      <c r="L6" s="10"/>
      <c r="M6" s="10"/>
      <c r="N6" s="29"/>
      <c r="O6" s="29"/>
      <c r="P6" s="60"/>
    </row>
    <row r="7" spans="1:18" ht="12.75" customHeight="1" x14ac:dyDescent="0.2">
      <c r="A7" s="316" t="s">
        <v>737</v>
      </c>
      <c r="B7" s="317"/>
      <c r="C7" s="317"/>
      <c r="D7" s="317"/>
      <c r="E7" s="317"/>
      <c r="F7" s="317"/>
      <c r="G7" s="317"/>
      <c r="H7" s="317"/>
      <c r="I7" s="317"/>
      <c r="J7" s="317"/>
      <c r="K7" s="317"/>
      <c r="L7" s="317"/>
      <c r="M7" s="317"/>
      <c r="N7" s="317"/>
      <c r="O7" s="317"/>
      <c r="P7" s="318"/>
    </row>
    <row r="8" spans="1:18" ht="12.75" customHeight="1" thickBot="1" x14ac:dyDescent="0.25">
      <c r="A8" s="18"/>
      <c r="B8" s="19"/>
      <c r="C8" s="19"/>
      <c r="D8" s="19"/>
      <c r="E8" s="19"/>
      <c r="F8" s="19"/>
      <c r="G8" s="19"/>
      <c r="H8" s="19"/>
      <c r="I8" s="19"/>
      <c r="J8" s="19"/>
      <c r="K8" s="19"/>
      <c r="L8" s="19"/>
      <c r="M8" s="19"/>
      <c r="N8" s="19"/>
      <c r="O8" s="19"/>
      <c r="P8" s="49"/>
    </row>
    <row r="9" spans="1:18" ht="12.75" customHeight="1" x14ac:dyDescent="0.2">
      <c r="A9" s="9" t="s">
        <v>91</v>
      </c>
      <c r="B9" s="31"/>
      <c r="C9" s="29"/>
      <c r="D9" s="29"/>
      <c r="E9" s="29"/>
      <c r="F9" s="60"/>
      <c r="G9" s="10"/>
      <c r="H9" s="10"/>
      <c r="I9" s="10"/>
      <c r="J9" s="10"/>
      <c r="K9" s="10"/>
      <c r="L9" s="10"/>
      <c r="M9" s="10"/>
      <c r="N9" s="320" t="s">
        <v>157</v>
      </c>
      <c r="O9" s="323" t="s">
        <v>92</v>
      </c>
      <c r="P9" s="323" t="s">
        <v>93</v>
      </c>
    </row>
    <row r="10" spans="1:18" ht="12.75" customHeight="1" x14ac:dyDescent="0.2">
      <c r="A10" s="9" t="s">
        <v>94</v>
      </c>
      <c r="B10" s="313" t="s">
        <v>95</v>
      </c>
      <c r="C10" s="314"/>
      <c r="D10" s="314"/>
      <c r="E10" s="314"/>
      <c r="F10" s="315"/>
      <c r="G10" s="313" t="s">
        <v>96</v>
      </c>
      <c r="H10" s="314"/>
      <c r="I10" s="314"/>
      <c r="J10" s="314"/>
      <c r="K10" s="314"/>
      <c r="L10" s="314"/>
      <c r="M10" s="314"/>
      <c r="N10" s="321"/>
      <c r="O10" s="321"/>
      <c r="P10" s="321"/>
    </row>
    <row r="11" spans="1:18" ht="12.75" customHeight="1" thickBot="1" x14ac:dyDescent="0.25">
      <c r="A11" s="18"/>
      <c r="B11" s="18"/>
      <c r="C11" s="19"/>
      <c r="D11" s="19"/>
      <c r="E11" s="19"/>
      <c r="F11" s="49"/>
      <c r="G11" s="19"/>
      <c r="H11" s="19"/>
      <c r="I11" s="19"/>
      <c r="J11" s="19"/>
      <c r="K11" s="19"/>
      <c r="L11" s="19"/>
      <c r="M11" s="19"/>
      <c r="N11" s="322"/>
      <c r="O11" s="322"/>
      <c r="P11" s="322"/>
      <c r="R11" s="35" t="s">
        <v>146</v>
      </c>
    </row>
    <row r="12" spans="1:18" ht="12.75" customHeight="1" x14ac:dyDescent="0.2">
      <c r="A12" s="9"/>
      <c r="B12" s="9"/>
      <c r="C12" s="10"/>
      <c r="D12" s="10"/>
      <c r="E12" s="10"/>
      <c r="F12" s="45"/>
      <c r="G12" s="10"/>
      <c r="H12" s="10"/>
      <c r="I12" s="10"/>
      <c r="J12" s="10"/>
      <c r="K12" s="10"/>
      <c r="L12" s="10"/>
      <c r="M12" s="10"/>
      <c r="N12" s="63"/>
      <c r="O12" s="63"/>
      <c r="P12" s="64"/>
    </row>
    <row r="13" spans="1:18" ht="12.75" customHeight="1" x14ac:dyDescent="0.2">
      <c r="A13" s="65"/>
      <c r="B13" s="301" t="s">
        <v>661</v>
      </c>
      <c r="C13" s="239"/>
      <c r="D13" s="239"/>
      <c r="E13" s="239"/>
      <c r="F13" s="240"/>
      <c r="G13" s="301"/>
      <c r="H13" s="239"/>
      <c r="I13" s="239"/>
      <c r="J13" s="239"/>
      <c r="K13" s="239"/>
      <c r="L13" s="239"/>
      <c r="M13" s="239"/>
      <c r="N13" s="66"/>
      <c r="O13" s="66"/>
      <c r="P13" s="67"/>
    </row>
    <row r="14" spans="1:18" ht="12.75" customHeight="1" x14ac:dyDescent="0.2">
      <c r="A14" s="68"/>
      <c r="B14" s="300" t="s">
        <v>662</v>
      </c>
      <c r="C14" s="289"/>
      <c r="D14" s="289"/>
      <c r="E14" s="289"/>
      <c r="F14" s="290"/>
      <c r="G14" s="301"/>
      <c r="H14" s="239"/>
      <c r="I14" s="239"/>
      <c r="J14" s="239"/>
      <c r="K14" s="239"/>
      <c r="L14" s="239"/>
      <c r="M14" s="239"/>
      <c r="N14" s="69"/>
      <c r="O14" s="69"/>
      <c r="P14" s="70"/>
    </row>
    <row r="15" spans="1:18" ht="12.75" customHeight="1" x14ac:dyDescent="0.2">
      <c r="A15" s="65"/>
      <c r="B15" s="300" t="s">
        <v>663</v>
      </c>
      <c r="C15" s="289"/>
      <c r="D15" s="289"/>
      <c r="E15" s="289"/>
      <c r="F15" s="290"/>
      <c r="G15" s="300"/>
      <c r="H15" s="289"/>
      <c r="I15" s="289"/>
      <c r="J15" s="289"/>
      <c r="K15" s="289"/>
      <c r="L15" s="289"/>
      <c r="M15" s="289"/>
      <c r="N15" s="69"/>
      <c r="O15" s="69"/>
      <c r="P15" s="70"/>
    </row>
    <row r="16" spans="1:18" ht="12.75" customHeight="1" x14ac:dyDescent="0.2">
      <c r="A16" s="71" t="s">
        <v>105</v>
      </c>
      <c r="B16" s="300" t="s">
        <v>664</v>
      </c>
      <c r="C16" s="289"/>
      <c r="D16" s="289"/>
      <c r="E16" s="289"/>
      <c r="F16" s="290"/>
      <c r="G16" s="300"/>
      <c r="H16" s="289"/>
      <c r="I16" s="289"/>
      <c r="J16" s="289"/>
      <c r="K16" s="289"/>
      <c r="L16" s="289"/>
      <c r="M16" s="289"/>
      <c r="N16" s="69"/>
      <c r="O16" s="69"/>
      <c r="P16" s="70"/>
    </row>
    <row r="17" spans="1:16" ht="12.75" customHeight="1" x14ac:dyDescent="0.2">
      <c r="A17" s="71"/>
      <c r="B17" s="300" t="s">
        <v>665</v>
      </c>
      <c r="C17" s="289"/>
      <c r="D17" s="289"/>
      <c r="E17" s="289"/>
      <c r="F17" s="290"/>
      <c r="G17" s="300"/>
      <c r="H17" s="289"/>
      <c r="I17" s="289"/>
      <c r="J17" s="289"/>
      <c r="K17" s="289"/>
      <c r="L17" s="289"/>
      <c r="M17" s="289"/>
      <c r="N17" s="69"/>
      <c r="O17" s="69"/>
      <c r="P17" s="70"/>
    </row>
    <row r="18" spans="1:16" ht="12.75" customHeight="1" x14ac:dyDescent="0.2">
      <c r="A18" s="65"/>
      <c r="B18" s="300" t="s">
        <v>666</v>
      </c>
      <c r="C18" s="289"/>
      <c r="D18" s="289"/>
      <c r="E18" s="289"/>
      <c r="F18" s="290"/>
      <c r="G18" s="300"/>
      <c r="H18" s="289"/>
      <c r="I18" s="289"/>
      <c r="J18" s="289"/>
      <c r="K18" s="289"/>
      <c r="L18" s="289"/>
      <c r="M18" s="289"/>
      <c r="N18" s="69"/>
      <c r="O18" s="69"/>
      <c r="P18" s="70"/>
    </row>
    <row r="19" spans="1:16" ht="12.75" customHeight="1" x14ac:dyDescent="0.2">
      <c r="A19" s="65"/>
      <c r="B19" s="300" t="s">
        <v>667</v>
      </c>
      <c r="C19" s="289"/>
      <c r="D19" s="289"/>
      <c r="E19" s="289"/>
      <c r="F19" s="290"/>
      <c r="G19" s="300"/>
      <c r="H19" s="289"/>
      <c r="I19" s="289"/>
      <c r="J19" s="289"/>
      <c r="K19" s="289"/>
      <c r="L19" s="289"/>
      <c r="M19" s="289"/>
      <c r="N19" s="69"/>
      <c r="O19" s="69"/>
      <c r="P19" s="70"/>
    </row>
    <row r="20" spans="1:16" ht="12.75" customHeight="1" x14ac:dyDescent="0.2">
      <c r="A20" s="65"/>
      <c r="B20" s="300" t="s">
        <v>668</v>
      </c>
      <c r="C20" s="289"/>
      <c r="D20" s="289"/>
      <c r="E20" s="289"/>
      <c r="F20" s="290"/>
      <c r="G20" s="300"/>
      <c r="H20" s="289"/>
      <c r="I20" s="289"/>
      <c r="J20" s="289"/>
      <c r="K20" s="289"/>
      <c r="L20" s="289"/>
      <c r="M20" s="302"/>
      <c r="N20" s="69"/>
      <c r="O20" s="69"/>
      <c r="P20" s="70"/>
    </row>
    <row r="21" spans="1:16" ht="12.75" customHeight="1" x14ac:dyDescent="0.2">
      <c r="A21" s="65"/>
      <c r="B21" s="300" t="s">
        <v>669</v>
      </c>
      <c r="C21" s="289"/>
      <c r="D21" s="289"/>
      <c r="E21" s="289"/>
      <c r="F21" s="290"/>
      <c r="G21" s="300"/>
      <c r="H21" s="289"/>
      <c r="I21" s="289"/>
      <c r="J21" s="289"/>
      <c r="K21" s="289"/>
      <c r="L21" s="289"/>
      <c r="M21" s="302"/>
      <c r="N21" s="69"/>
      <c r="O21" s="69"/>
      <c r="P21" s="70"/>
    </row>
    <row r="22" spans="1:16" ht="12.75" customHeight="1" x14ac:dyDescent="0.2">
      <c r="A22" s="65"/>
      <c r="B22" s="300"/>
      <c r="C22" s="289"/>
      <c r="D22" s="289"/>
      <c r="E22" s="289"/>
      <c r="F22" s="290"/>
      <c r="G22" s="300"/>
      <c r="H22" s="289"/>
      <c r="I22" s="289"/>
      <c r="J22" s="289"/>
      <c r="K22" s="289"/>
      <c r="L22" s="289"/>
      <c r="M22" s="302"/>
      <c r="N22" s="69"/>
      <c r="O22" s="69"/>
      <c r="P22" s="70"/>
    </row>
    <row r="23" spans="1:16" ht="12.75" customHeight="1" x14ac:dyDescent="0.2">
      <c r="A23" s="65"/>
      <c r="B23" s="300"/>
      <c r="C23" s="289"/>
      <c r="D23" s="289"/>
      <c r="E23" s="289"/>
      <c r="F23" s="290"/>
      <c r="G23" s="300"/>
      <c r="H23" s="289"/>
      <c r="I23" s="289"/>
      <c r="J23" s="289"/>
      <c r="K23" s="289"/>
      <c r="L23" s="289"/>
      <c r="M23" s="302"/>
      <c r="N23" s="69"/>
      <c r="O23" s="69"/>
      <c r="P23" s="70"/>
    </row>
    <row r="24" spans="1:16" ht="12.75" customHeight="1" x14ac:dyDescent="0.2">
      <c r="A24" s="65"/>
      <c r="B24" s="300"/>
      <c r="C24" s="289"/>
      <c r="D24" s="289"/>
      <c r="E24" s="289"/>
      <c r="F24" s="290"/>
      <c r="G24" s="300"/>
      <c r="H24" s="289"/>
      <c r="I24" s="289"/>
      <c r="J24" s="289"/>
      <c r="K24" s="289"/>
      <c r="L24" s="289"/>
      <c r="M24" s="302"/>
      <c r="N24" s="69"/>
      <c r="O24" s="69"/>
      <c r="P24" s="70"/>
    </row>
    <row r="25" spans="1:16" ht="12.75" customHeight="1" x14ac:dyDescent="0.2">
      <c r="A25" s="65"/>
      <c r="B25" s="300"/>
      <c r="C25" s="289"/>
      <c r="D25" s="289"/>
      <c r="E25" s="289"/>
      <c r="F25" s="290"/>
      <c r="G25" s="300"/>
      <c r="H25" s="289"/>
      <c r="I25" s="289"/>
      <c r="J25" s="289"/>
      <c r="K25" s="289"/>
      <c r="L25" s="289"/>
      <c r="M25" s="302"/>
      <c r="N25" s="69"/>
      <c r="O25" s="69"/>
      <c r="P25" s="70"/>
    </row>
    <row r="26" spans="1:16" ht="12.75" customHeight="1" x14ac:dyDescent="0.2">
      <c r="A26" s="65"/>
      <c r="B26" s="300"/>
      <c r="C26" s="289"/>
      <c r="D26" s="289"/>
      <c r="E26" s="289"/>
      <c r="F26" s="290"/>
      <c r="G26" s="300"/>
      <c r="H26" s="289"/>
      <c r="I26" s="289"/>
      <c r="J26" s="289"/>
      <c r="K26" s="289"/>
      <c r="L26" s="289"/>
      <c r="M26" s="302"/>
      <c r="N26" s="69"/>
      <c r="O26" s="69"/>
      <c r="P26" s="70"/>
    </row>
    <row r="27" spans="1:16" ht="12.75" customHeight="1" thickBot="1" x14ac:dyDescent="0.25">
      <c r="A27" s="72"/>
      <c r="B27" s="303"/>
      <c r="C27" s="304"/>
      <c r="D27" s="304"/>
      <c r="E27" s="304"/>
      <c r="F27" s="305"/>
      <c r="G27" s="303"/>
      <c r="H27" s="304"/>
      <c r="I27" s="304"/>
      <c r="J27" s="304"/>
      <c r="K27" s="304"/>
      <c r="L27" s="304"/>
      <c r="M27" s="306"/>
      <c r="N27" s="75"/>
      <c r="O27" s="75"/>
      <c r="P27" s="76"/>
    </row>
    <row r="28" spans="1:16" ht="12.75" customHeight="1" x14ac:dyDescent="0.2">
      <c r="A28" s="9"/>
      <c r="B28" s="10"/>
      <c r="C28" s="10"/>
      <c r="D28" s="10"/>
      <c r="E28" s="10"/>
      <c r="F28" s="10"/>
      <c r="G28" s="10"/>
      <c r="H28" s="10"/>
      <c r="I28" s="10"/>
      <c r="J28" s="10"/>
      <c r="K28" s="10"/>
      <c r="L28" s="10"/>
      <c r="M28" s="10"/>
      <c r="N28" s="10"/>
      <c r="O28" s="10"/>
      <c r="P28" s="45"/>
    </row>
    <row r="29" spans="1:16" ht="12.75" customHeight="1" x14ac:dyDescent="0.2">
      <c r="A29" s="9" t="s">
        <v>100</v>
      </c>
      <c r="B29" s="10"/>
      <c r="C29" s="10"/>
      <c r="D29" s="10"/>
      <c r="E29" s="239"/>
      <c r="F29" s="239"/>
      <c r="G29" s="239"/>
      <c r="H29" s="239"/>
      <c r="I29" s="239"/>
      <c r="J29" s="239"/>
      <c r="K29" s="239"/>
      <c r="L29" s="239"/>
      <c r="M29" s="239"/>
      <c r="N29" s="257"/>
      <c r="O29" s="257"/>
      <c r="P29" s="258"/>
    </row>
    <row r="30" spans="1:16" ht="12.75" customHeight="1" x14ac:dyDescent="0.2">
      <c r="A30" s="81"/>
      <c r="B30" s="82"/>
      <c r="C30" s="82"/>
      <c r="D30" s="82"/>
      <c r="E30" s="319"/>
      <c r="F30" s="319"/>
      <c r="G30" s="319"/>
      <c r="H30" s="319"/>
      <c r="I30" s="319"/>
      <c r="J30" s="319"/>
      <c r="K30" s="319"/>
      <c r="L30" s="319"/>
      <c r="M30" s="319"/>
      <c r="N30" s="292"/>
      <c r="O30" s="292"/>
      <c r="P30" s="293"/>
    </row>
    <row r="31" spans="1:16" ht="12.75" customHeight="1" x14ac:dyDescent="0.2">
      <c r="A31" s="81"/>
      <c r="B31" s="82"/>
      <c r="C31" s="82"/>
      <c r="D31" s="82"/>
      <c r="E31" s="319"/>
      <c r="F31" s="289"/>
      <c r="G31" s="289"/>
      <c r="H31" s="289"/>
      <c r="I31" s="289"/>
      <c r="J31" s="289"/>
      <c r="K31" s="289"/>
      <c r="L31" s="289"/>
      <c r="M31" s="289"/>
      <c r="N31" s="292"/>
      <c r="O31" s="292"/>
      <c r="P31" s="293"/>
    </row>
    <row r="32" spans="1:16" ht="12.75" customHeight="1" x14ac:dyDescent="0.2">
      <c r="A32" s="81"/>
      <c r="B32" s="82"/>
      <c r="C32" s="82"/>
      <c r="D32" s="82"/>
      <c r="E32" s="319"/>
      <c r="F32" s="289"/>
      <c r="G32" s="289"/>
      <c r="H32" s="289"/>
      <c r="I32" s="289"/>
      <c r="J32" s="289"/>
      <c r="K32" s="289"/>
      <c r="L32" s="289"/>
      <c r="M32" s="289"/>
      <c r="N32" s="292"/>
      <c r="O32" s="292"/>
      <c r="P32" s="293"/>
    </row>
    <row r="33" spans="1:16" ht="12.75" customHeight="1" thickBot="1" x14ac:dyDescent="0.25">
      <c r="A33" s="83"/>
      <c r="B33" s="84"/>
      <c r="C33" s="84"/>
      <c r="D33" s="84"/>
      <c r="E33" s="84"/>
      <c r="F33" s="84"/>
      <c r="G33" s="84"/>
      <c r="H33" s="84"/>
      <c r="I33" s="84"/>
      <c r="J33" s="84"/>
      <c r="K33" s="84"/>
      <c r="L33" s="84"/>
      <c r="M33" s="84"/>
      <c r="N33" s="19"/>
      <c r="O33" s="19"/>
      <c r="P33" s="49"/>
    </row>
  </sheetData>
  <mergeCells count="44">
    <mergeCell ref="E29:P29"/>
    <mergeCell ref="G17:M17"/>
    <mergeCell ref="G21:M21"/>
    <mergeCell ref="G18:M18"/>
    <mergeCell ref="G19:M19"/>
    <mergeCell ref="G20:M20"/>
    <mergeCell ref="B17:F17"/>
    <mergeCell ref="G22:M22"/>
    <mergeCell ref="B23:F23"/>
    <mergeCell ref="B22:F22"/>
    <mergeCell ref="B26:F26"/>
    <mergeCell ref="G26:M26"/>
    <mergeCell ref="B27:F27"/>
    <mergeCell ref="G27:M27"/>
    <mergeCell ref="B24:F24"/>
    <mergeCell ref="G24:M24"/>
    <mergeCell ref="E30:P30"/>
    <mergeCell ref="E31:P31"/>
    <mergeCell ref="E32:P32"/>
    <mergeCell ref="B10:F10"/>
    <mergeCell ref="G10:M10"/>
    <mergeCell ref="G13:M13"/>
    <mergeCell ref="G14:M14"/>
    <mergeCell ref="G15:M15"/>
    <mergeCell ref="G16:M16"/>
    <mergeCell ref="N9:N11"/>
    <mergeCell ref="B16:F16"/>
    <mergeCell ref="G23:M23"/>
    <mergeCell ref="B18:F18"/>
    <mergeCell ref="B19:F19"/>
    <mergeCell ref="B20:F20"/>
    <mergeCell ref="B21:F21"/>
    <mergeCell ref="B25:F25"/>
    <mergeCell ref="G25:M25"/>
    <mergeCell ref="C2:G2"/>
    <mergeCell ref="D4:G4"/>
    <mergeCell ref="J2:M2"/>
    <mergeCell ref="J4:M4"/>
    <mergeCell ref="B15:F15"/>
    <mergeCell ref="A7:P7"/>
    <mergeCell ref="O9:O11"/>
    <mergeCell ref="P9:P11"/>
    <mergeCell ref="B13:F13"/>
    <mergeCell ref="B14:F14"/>
  </mergeCells>
  <phoneticPr fontId="0" type="noConversion"/>
  <dataValidations count="1">
    <dataValidation type="list" allowBlank="1" showDropDown="1" showErrorMessage="1" errorTitle="Invalid Entry" error="Please enter &quot;X&quot; or leave blank." sqref="N13:P27" xr:uid="{00000000-0002-0000-0A00-000000000000}">
      <formula1>$R$11:$R$12</formula1>
    </dataValidation>
  </dataValidations>
  <printOptions horizontalCentered="1"/>
  <pageMargins left="0.75" right="0.75" top="1" bottom="1" header="0.5" footer="0.5"/>
  <pageSetup orientation="landscape" horizontalDpi="1200" r:id="rId1"/>
  <headerFooter alignWithMargins="0">
    <oddFooter>&amp;L&amp;"Times New Roman,Regular"Dam Safety Inspection Checklist v.3.1&amp;R&amp;"Times New Roman,Regular"Page 7</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V44"/>
  <sheetViews>
    <sheetView workbookViewId="0"/>
  </sheetViews>
  <sheetFormatPr defaultColWidth="9.140625" defaultRowHeight="12.75" customHeight="1" x14ac:dyDescent="0.2"/>
  <cols>
    <col min="1" max="1" width="11.28515625" style="34" customWidth="1"/>
    <col min="2" max="2" width="3.28515625" style="34" customWidth="1"/>
    <col min="3" max="3" width="3.85546875" style="34" customWidth="1"/>
    <col min="4" max="4" width="5" style="34" customWidth="1"/>
    <col min="5" max="5" width="9.140625" style="34"/>
    <col min="6" max="6" width="14.28515625" style="34" customWidth="1"/>
    <col min="7" max="7" width="9.140625" style="34"/>
    <col min="8" max="8" width="4" style="34" customWidth="1"/>
    <col min="9" max="9" width="12.85546875" style="34" customWidth="1"/>
    <col min="10" max="10" width="4.7109375" style="34" customWidth="1"/>
    <col min="11" max="11" width="9.140625" style="34"/>
    <col min="12" max="12" width="9.28515625" style="34" customWidth="1"/>
    <col min="13" max="13" width="15.7109375" style="34" customWidth="1"/>
    <col min="14" max="16" width="3.42578125" style="34" customWidth="1"/>
    <col min="17" max="17" width="9.140625" style="34"/>
    <col min="18" max="18" width="0" style="35" hidden="1" customWidth="1"/>
    <col min="19" max="16384" width="9.140625" style="34"/>
  </cols>
  <sheetData>
    <row r="1" spans="1:20" ht="12.75" customHeight="1" x14ac:dyDescent="0.2">
      <c r="A1" s="31"/>
      <c r="B1" s="29"/>
      <c r="C1" s="29"/>
      <c r="D1" s="29"/>
      <c r="E1" s="29"/>
      <c r="F1" s="29"/>
      <c r="G1" s="29"/>
      <c r="H1" s="29"/>
      <c r="I1" s="29"/>
      <c r="J1" s="29"/>
      <c r="K1" s="29"/>
      <c r="L1" s="29"/>
      <c r="M1" s="29"/>
      <c r="N1" s="29"/>
      <c r="O1" s="29"/>
      <c r="P1" s="60"/>
    </row>
    <row r="2" spans="1:20" ht="12.75" customHeight="1" x14ac:dyDescent="0.2">
      <c r="A2" s="9" t="s">
        <v>0</v>
      </c>
      <c r="B2" s="10"/>
      <c r="C2" s="311">
        <f>'1. General Dam Info.'!D2</f>
        <v>0</v>
      </c>
      <c r="D2" s="311"/>
      <c r="E2" s="311"/>
      <c r="F2" s="311"/>
      <c r="G2" s="311"/>
      <c r="H2" s="61"/>
      <c r="I2" s="62" t="s">
        <v>137</v>
      </c>
      <c r="J2" s="311">
        <f>'1. General Dam Info.'!O2</f>
        <v>0</v>
      </c>
      <c r="K2" s="311"/>
      <c r="L2" s="311"/>
      <c r="M2" s="311"/>
      <c r="N2" s="10"/>
      <c r="O2" s="10"/>
      <c r="P2" s="45"/>
    </row>
    <row r="3" spans="1:20" ht="12.75" customHeight="1" x14ac:dyDescent="0.2">
      <c r="A3" s="9"/>
      <c r="B3" s="10"/>
      <c r="C3" s="39"/>
      <c r="D3" s="39"/>
      <c r="E3" s="39"/>
      <c r="F3" s="39"/>
      <c r="G3" s="39"/>
      <c r="H3" s="61"/>
      <c r="I3" s="62"/>
      <c r="J3" s="39"/>
      <c r="K3" s="39"/>
      <c r="L3" s="39"/>
      <c r="M3" s="39"/>
      <c r="N3" s="10"/>
      <c r="O3" s="10"/>
      <c r="P3" s="45"/>
    </row>
    <row r="4" spans="1:20" ht="12.75" customHeight="1" x14ac:dyDescent="0.2">
      <c r="A4" s="9" t="s">
        <v>90</v>
      </c>
      <c r="B4" s="10"/>
      <c r="C4" s="39"/>
      <c r="D4" s="312">
        <f>'2. Inspection Summary'!E4</f>
        <v>0</v>
      </c>
      <c r="E4" s="312"/>
      <c r="F4" s="312"/>
      <c r="G4" s="312"/>
      <c r="H4" s="61"/>
      <c r="I4" s="62" t="s">
        <v>138</v>
      </c>
      <c r="J4" s="311">
        <f>'1. General Dam Info.'!O4</f>
        <v>0</v>
      </c>
      <c r="K4" s="281"/>
      <c r="L4" s="281"/>
      <c r="M4" s="281"/>
      <c r="N4" s="10"/>
      <c r="O4" s="10"/>
      <c r="P4" s="45"/>
    </row>
    <row r="5" spans="1:20" ht="12.75" customHeight="1" thickBot="1" x14ac:dyDescent="0.25">
      <c r="A5" s="18"/>
      <c r="B5" s="19"/>
      <c r="C5" s="19"/>
      <c r="D5" s="19"/>
      <c r="E5" s="19"/>
      <c r="F5" s="19"/>
      <c r="G5" s="19"/>
      <c r="H5" s="19"/>
      <c r="I5" s="19"/>
      <c r="J5" s="19"/>
      <c r="K5" s="19"/>
      <c r="L5" s="19"/>
      <c r="M5" s="19"/>
      <c r="N5" s="10"/>
      <c r="O5" s="10"/>
      <c r="P5" s="45"/>
    </row>
    <row r="6" spans="1:20" ht="12.75" customHeight="1" x14ac:dyDescent="0.2">
      <c r="A6" s="9"/>
      <c r="B6" s="10"/>
      <c r="C6" s="10"/>
      <c r="D6" s="10"/>
      <c r="E6" s="10"/>
      <c r="F6" s="10"/>
      <c r="G6" s="10"/>
      <c r="H6" s="10"/>
      <c r="I6" s="10"/>
      <c r="J6" s="10"/>
      <c r="K6" s="10"/>
      <c r="L6" s="10"/>
      <c r="M6" s="10"/>
      <c r="N6" s="29"/>
      <c r="O6" s="29"/>
      <c r="P6" s="60"/>
    </row>
    <row r="7" spans="1:20" ht="12.75" customHeight="1" x14ac:dyDescent="0.2">
      <c r="A7" s="316" t="s">
        <v>106</v>
      </c>
      <c r="B7" s="317"/>
      <c r="C7" s="317"/>
      <c r="D7" s="317"/>
      <c r="E7" s="317"/>
      <c r="F7" s="317"/>
      <c r="G7" s="317"/>
      <c r="H7" s="317"/>
      <c r="I7" s="317"/>
      <c r="J7" s="317"/>
      <c r="K7" s="317"/>
      <c r="L7" s="317"/>
      <c r="M7" s="317"/>
      <c r="N7" s="317"/>
      <c r="O7" s="317"/>
      <c r="P7" s="318"/>
    </row>
    <row r="8" spans="1:20" ht="12.75" customHeight="1" thickBot="1" x14ac:dyDescent="0.25">
      <c r="A8" s="18"/>
      <c r="B8" s="19"/>
      <c r="C8" s="19"/>
      <c r="D8" s="19"/>
      <c r="E8" s="19"/>
      <c r="F8" s="19"/>
      <c r="G8" s="19"/>
      <c r="H8" s="19"/>
      <c r="I8" s="19"/>
      <c r="J8" s="19"/>
      <c r="K8" s="19"/>
      <c r="L8" s="19"/>
      <c r="M8" s="19"/>
      <c r="N8" s="19"/>
      <c r="O8" s="19"/>
      <c r="P8" s="49"/>
    </row>
    <row r="9" spans="1:20" ht="12.75" customHeight="1" x14ac:dyDescent="0.2">
      <c r="A9" s="9" t="s">
        <v>91</v>
      </c>
      <c r="B9" s="31"/>
      <c r="C9" s="29"/>
      <c r="D9" s="29"/>
      <c r="E9" s="29"/>
      <c r="F9" s="60"/>
      <c r="G9" s="10"/>
      <c r="H9" s="10"/>
      <c r="I9" s="10"/>
      <c r="J9" s="10"/>
      <c r="K9" s="10"/>
      <c r="L9" s="10"/>
      <c r="M9" s="45"/>
      <c r="N9" s="320" t="s">
        <v>157</v>
      </c>
      <c r="O9" s="323" t="s">
        <v>92</v>
      </c>
      <c r="P9" s="323" t="s">
        <v>93</v>
      </c>
    </row>
    <row r="10" spans="1:20" ht="12.75" customHeight="1" x14ac:dyDescent="0.2">
      <c r="A10" s="9" t="s">
        <v>94</v>
      </c>
      <c r="B10" s="313" t="s">
        <v>95</v>
      </c>
      <c r="C10" s="314"/>
      <c r="D10" s="314"/>
      <c r="E10" s="314"/>
      <c r="F10" s="315"/>
      <c r="G10" s="313" t="s">
        <v>96</v>
      </c>
      <c r="H10" s="314"/>
      <c r="I10" s="314"/>
      <c r="J10" s="314"/>
      <c r="K10" s="314"/>
      <c r="L10" s="314"/>
      <c r="M10" s="315"/>
      <c r="N10" s="321"/>
      <c r="O10" s="321"/>
      <c r="P10" s="321"/>
    </row>
    <row r="11" spans="1:20" ht="12.75" customHeight="1" thickBot="1" x14ac:dyDescent="0.25">
      <c r="A11" s="18"/>
      <c r="B11" s="18"/>
      <c r="C11" s="19"/>
      <c r="D11" s="19"/>
      <c r="E11" s="19"/>
      <c r="F11" s="49"/>
      <c r="G11" s="19"/>
      <c r="H11" s="19"/>
      <c r="I11" s="19"/>
      <c r="J11" s="19"/>
      <c r="K11" s="19"/>
      <c r="L11" s="19"/>
      <c r="M11" s="49"/>
      <c r="N11" s="322"/>
      <c r="O11" s="322"/>
      <c r="P11" s="322"/>
      <c r="R11" s="35" t="s">
        <v>146</v>
      </c>
    </row>
    <row r="12" spans="1:20" ht="12.75" customHeight="1" x14ac:dyDescent="0.2">
      <c r="A12" s="9"/>
      <c r="B12" s="9"/>
      <c r="C12" s="10"/>
      <c r="D12" s="10"/>
      <c r="E12" s="10"/>
      <c r="F12" s="45"/>
      <c r="G12" s="10"/>
      <c r="H12" s="10"/>
      <c r="I12" s="10"/>
      <c r="J12" s="10"/>
      <c r="K12" s="10"/>
      <c r="L12" s="10"/>
      <c r="M12" s="10"/>
      <c r="N12" s="63"/>
      <c r="O12" s="63"/>
      <c r="P12" s="64"/>
      <c r="S12" s="10"/>
      <c r="T12" s="10"/>
    </row>
    <row r="13" spans="1:20" ht="12.75" customHeight="1" x14ac:dyDescent="0.2">
      <c r="A13" s="65"/>
      <c r="B13" s="301" t="s">
        <v>670</v>
      </c>
      <c r="C13" s="239"/>
      <c r="D13" s="239"/>
      <c r="E13" s="239"/>
      <c r="F13" s="240"/>
      <c r="G13" s="301"/>
      <c r="H13" s="239"/>
      <c r="I13" s="239"/>
      <c r="J13" s="239"/>
      <c r="K13" s="239"/>
      <c r="L13" s="239"/>
      <c r="M13" s="239"/>
      <c r="N13" s="66"/>
      <c r="O13" s="66"/>
      <c r="P13" s="67"/>
      <c r="S13" s="10"/>
      <c r="T13" s="10"/>
    </row>
    <row r="14" spans="1:20" ht="12.75" customHeight="1" x14ac:dyDescent="0.2">
      <c r="A14" s="68"/>
      <c r="B14" s="300" t="s">
        <v>671</v>
      </c>
      <c r="C14" s="289"/>
      <c r="D14" s="289"/>
      <c r="E14" s="289"/>
      <c r="F14" s="290"/>
      <c r="G14" s="300"/>
      <c r="H14" s="289"/>
      <c r="I14" s="289"/>
      <c r="J14" s="289"/>
      <c r="K14" s="289"/>
      <c r="L14" s="289"/>
      <c r="M14" s="289"/>
      <c r="N14" s="69"/>
      <c r="O14" s="69"/>
      <c r="P14" s="70"/>
    </row>
    <row r="15" spans="1:20" ht="12.75" customHeight="1" x14ac:dyDescent="0.2">
      <c r="A15" s="65"/>
      <c r="B15" s="300" t="s">
        <v>651</v>
      </c>
      <c r="C15" s="289"/>
      <c r="D15" s="289"/>
      <c r="E15" s="289"/>
      <c r="F15" s="290"/>
      <c r="G15" s="300"/>
      <c r="H15" s="289"/>
      <c r="I15" s="289"/>
      <c r="J15" s="289"/>
      <c r="K15" s="289"/>
      <c r="L15" s="289"/>
      <c r="M15" s="289"/>
      <c r="N15" s="69"/>
      <c r="O15" s="69"/>
      <c r="P15" s="70"/>
    </row>
    <row r="16" spans="1:20" ht="12.75" customHeight="1" x14ac:dyDescent="0.2">
      <c r="A16" s="65" t="s">
        <v>101</v>
      </c>
      <c r="B16" s="300" t="s">
        <v>664</v>
      </c>
      <c r="C16" s="289"/>
      <c r="D16" s="289"/>
      <c r="E16" s="289"/>
      <c r="F16" s="290"/>
      <c r="G16" s="300"/>
      <c r="H16" s="289"/>
      <c r="I16" s="289"/>
      <c r="J16" s="289"/>
      <c r="K16" s="289"/>
      <c r="L16" s="289"/>
      <c r="M16" s="289"/>
      <c r="N16" s="69"/>
      <c r="O16" s="69"/>
      <c r="P16" s="70"/>
    </row>
    <row r="17" spans="1:22" ht="12.75" customHeight="1" x14ac:dyDescent="0.2">
      <c r="A17" s="65" t="s">
        <v>91</v>
      </c>
      <c r="B17" s="300" t="s">
        <v>672</v>
      </c>
      <c r="C17" s="289"/>
      <c r="D17" s="289"/>
      <c r="E17" s="289"/>
      <c r="F17" s="290"/>
      <c r="G17" s="300"/>
      <c r="H17" s="289"/>
      <c r="I17" s="289"/>
      <c r="J17" s="289"/>
      <c r="K17" s="289"/>
      <c r="L17" s="289"/>
      <c r="M17" s="289"/>
      <c r="N17" s="69"/>
      <c r="O17" s="69"/>
      <c r="P17" s="70"/>
    </row>
    <row r="18" spans="1:22" ht="12.75" customHeight="1" x14ac:dyDescent="0.2">
      <c r="A18" s="65"/>
      <c r="B18" s="300" t="s">
        <v>673</v>
      </c>
      <c r="C18" s="289"/>
      <c r="D18" s="289"/>
      <c r="E18" s="289"/>
      <c r="F18" s="290"/>
      <c r="G18" s="300"/>
      <c r="H18" s="289"/>
      <c r="I18" s="289"/>
      <c r="J18" s="289"/>
      <c r="K18" s="289"/>
      <c r="L18" s="289"/>
      <c r="M18" s="289"/>
      <c r="N18" s="69"/>
      <c r="O18" s="69"/>
      <c r="P18" s="70"/>
    </row>
    <row r="19" spans="1:22" ht="12.75" customHeight="1" x14ac:dyDescent="0.2">
      <c r="A19" s="65"/>
      <c r="B19" s="297" t="s">
        <v>888</v>
      </c>
      <c r="C19" s="298"/>
      <c r="D19" s="298"/>
      <c r="E19" s="298"/>
      <c r="F19" s="299"/>
      <c r="G19" s="297"/>
      <c r="H19" s="298"/>
      <c r="I19" s="298"/>
      <c r="J19" s="298"/>
      <c r="K19" s="298"/>
      <c r="L19" s="298"/>
      <c r="M19" s="298"/>
      <c r="N19" s="69"/>
      <c r="O19" s="69"/>
      <c r="P19" s="70"/>
    </row>
    <row r="20" spans="1:22" ht="12.75" customHeight="1" x14ac:dyDescent="0.2">
      <c r="A20" s="65"/>
      <c r="B20" s="300" t="s">
        <v>674</v>
      </c>
      <c r="C20" s="289"/>
      <c r="D20" s="289"/>
      <c r="E20" s="289"/>
      <c r="F20" s="290"/>
      <c r="G20" s="300"/>
      <c r="H20" s="289"/>
      <c r="I20" s="289"/>
      <c r="J20" s="289"/>
      <c r="K20" s="289"/>
      <c r="L20" s="289"/>
      <c r="M20" s="289"/>
      <c r="N20" s="69"/>
      <c r="O20" s="69"/>
      <c r="P20" s="70"/>
    </row>
    <row r="21" spans="1:22" ht="12.75" customHeight="1" x14ac:dyDescent="0.2">
      <c r="A21" s="65"/>
      <c r="B21" s="300"/>
      <c r="C21" s="289"/>
      <c r="D21" s="289"/>
      <c r="E21" s="289"/>
      <c r="F21" s="290"/>
      <c r="G21" s="297"/>
      <c r="H21" s="298"/>
      <c r="I21" s="298"/>
      <c r="J21" s="298"/>
      <c r="K21" s="298"/>
      <c r="L21" s="298"/>
      <c r="M21" s="310"/>
      <c r="N21" s="69"/>
      <c r="O21" s="69"/>
      <c r="P21" s="70"/>
    </row>
    <row r="22" spans="1:22" ht="12.75" customHeight="1" x14ac:dyDescent="0.2">
      <c r="A22" s="65"/>
      <c r="B22" s="300"/>
      <c r="C22" s="289"/>
      <c r="D22" s="289"/>
      <c r="E22" s="289"/>
      <c r="F22" s="290"/>
      <c r="G22" s="300"/>
      <c r="H22" s="289"/>
      <c r="I22" s="289"/>
      <c r="J22" s="289"/>
      <c r="K22" s="289"/>
      <c r="L22" s="289"/>
      <c r="M22" s="302"/>
      <c r="N22" s="69"/>
      <c r="O22" s="69"/>
      <c r="P22" s="70"/>
    </row>
    <row r="23" spans="1:22" ht="12.75" customHeight="1" x14ac:dyDescent="0.2">
      <c r="A23" s="65"/>
      <c r="B23" s="87"/>
      <c r="C23" s="30"/>
      <c r="D23" s="30"/>
      <c r="E23" s="30"/>
      <c r="F23" s="88"/>
      <c r="G23" s="30"/>
      <c r="H23" s="30"/>
      <c r="I23" s="30"/>
      <c r="J23" s="30"/>
      <c r="K23" s="30"/>
      <c r="L23" s="30"/>
      <c r="M23" s="4"/>
      <c r="N23" s="77"/>
      <c r="O23" s="77"/>
      <c r="P23" s="78"/>
    </row>
    <row r="24" spans="1:22" ht="12.75" customHeight="1" x14ac:dyDescent="0.2">
      <c r="A24" s="65"/>
      <c r="B24" s="328" t="s">
        <v>675</v>
      </c>
      <c r="C24" s="247"/>
      <c r="D24" s="247"/>
      <c r="E24" s="247"/>
      <c r="F24" s="329"/>
      <c r="G24" s="334"/>
      <c r="H24" s="335"/>
      <c r="I24" s="335"/>
      <c r="J24" s="335"/>
      <c r="K24" s="335"/>
      <c r="L24" s="335"/>
      <c r="M24" s="335"/>
      <c r="N24" s="77"/>
      <c r="O24" s="77"/>
      <c r="P24" s="78"/>
    </row>
    <row r="25" spans="1:22" ht="12.75" customHeight="1" x14ac:dyDescent="0.2">
      <c r="A25" s="65"/>
      <c r="B25" s="87"/>
      <c r="C25" s="30"/>
      <c r="D25" s="30"/>
      <c r="E25" s="30"/>
      <c r="F25" s="88"/>
      <c r="G25" s="336"/>
      <c r="H25" s="337"/>
      <c r="I25" s="337"/>
      <c r="J25" s="337"/>
      <c r="K25" s="337"/>
      <c r="L25" s="337"/>
      <c r="M25" s="337"/>
      <c r="N25" s="77"/>
      <c r="O25" s="77"/>
      <c r="P25" s="78"/>
    </row>
    <row r="26" spans="1:22" ht="12.75" customHeight="1" x14ac:dyDescent="0.2">
      <c r="A26" s="65"/>
      <c r="B26" s="328"/>
      <c r="C26" s="247"/>
      <c r="D26" s="247"/>
      <c r="E26" s="247"/>
      <c r="F26" s="329"/>
      <c r="G26" s="330"/>
      <c r="H26" s="331"/>
      <c r="I26" s="331"/>
      <c r="J26" s="331"/>
      <c r="K26" s="331"/>
      <c r="L26" s="331"/>
      <c r="M26" s="331"/>
      <c r="N26" s="77"/>
      <c r="O26" s="77"/>
      <c r="P26" s="78"/>
      <c r="Q26" s="185"/>
      <c r="R26" s="197"/>
      <c r="S26" s="185"/>
      <c r="T26" s="185"/>
      <c r="U26" s="185"/>
      <c r="V26" s="185"/>
    </row>
    <row r="27" spans="1:22" ht="12.75" customHeight="1" thickBot="1" x14ac:dyDescent="0.25">
      <c r="A27" s="72"/>
      <c r="B27" s="72"/>
      <c r="C27" s="73"/>
      <c r="D27" s="73"/>
      <c r="E27" s="73"/>
      <c r="F27" s="74"/>
      <c r="G27" s="332"/>
      <c r="H27" s="333"/>
      <c r="I27" s="333"/>
      <c r="J27" s="333"/>
      <c r="K27" s="333"/>
      <c r="L27" s="333"/>
      <c r="M27" s="333"/>
      <c r="N27" s="79"/>
      <c r="O27" s="79"/>
      <c r="P27" s="80"/>
    </row>
    <row r="28" spans="1:22" ht="12.75" customHeight="1" x14ac:dyDescent="0.2">
      <c r="A28" s="9"/>
      <c r="B28" s="10"/>
      <c r="C28" s="10"/>
      <c r="D28" s="10"/>
      <c r="E28" s="10"/>
      <c r="F28" s="10"/>
      <c r="G28" s="10"/>
      <c r="H28" s="10"/>
      <c r="I28" s="10"/>
      <c r="J28" s="10"/>
      <c r="K28" s="10"/>
      <c r="L28" s="10"/>
      <c r="M28" s="10"/>
      <c r="N28" s="29"/>
      <c r="O28" s="29"/>
      <c r="P28" s="60"/>
    </row>
    <row r="29" spans="1:22" ht="12.75" customHeight="1" x14ac:dyDescent="0.2">
      <c r="A29" s="9" t="s">
        <v>100</v>
      </c>
      <c r="B29" s="10"/>
      <c r="C29" s="10"/>
      <c r="D29" s="10"/>
      <c r="E29" s="239"/>
      <c r="F29" s="239"/>
      <c r="G29" s="239"/>
      <c r="H29" s="239"/>
      <c r="I29" s="239"/>
      <c r="J29" s="239"/>
      <c r="K29" s="239"/>
      <c r="L29" s="239"/>
      <c r="M29" s="239"/>
      <c r="N29" s="257"/>
      <c r="O29" s="257"/>
      <c r="P29" s="258"/>
    </row>
    <row r="30" spans="1:22" ht="12.75" customHeight="1" x14ac:dyDescent="0.2">
      <c r="A30" s="81"/>
      <c r="B30" s="82"/>
      <c r="C30" s="82"/>
      <c r="D30" s="82"/>
      <c r="E30" s="319"/>
      <c r="F30" s="319"/>
      <c r="G30" s="319"/>
      <c r="H30" s="319"/>
      <c r="I30" s="319"/>
      <c r="J30" s="319"/>
      <c r="K30" s="319"/>
      <c r="L30" s="319"/>
      <c r="M30" s="319"/>
      <c r="N30" s="292"/>
      <c r="O30" s="292"/>
      <c r="P30" s="293"/>
    </row>
    <row r="31" spans="1:22" ht="12.75" customHeight="1" x14ac:dyDescent="0.2">
      <c r="A31" s="81"/>
      <c r="B31" s="82"/>
      <c r="C31" s="82"/>
      <c r="D31" s="82"/>
      <c r="E31" s="319"/>
      <c r="F31" s="289"/>
      <c r="G31" s="289"/>
      <c r="H31" s="289"/>
      <c r="I31" s="289"/>
      <c r="J31" s="289"/>
      <c r="K31" s="289"/>
      <c r="L31" s="289"/>
      <c r="M31" s="289"/>
      <c r="N31" s="292"/>
      <c r="O31" s="292"/>
      <c r="P31" s="293"/>
    </row>
    <row r="32" spans="1:22" ht="12.75" customHeight="1" x14ac:dyDescent="0.2">
      <c r="A32" s="81"/>
      <c r="B32" s="82"/>
      <c r="C32" s="82"/>
      <c r="D32" s="82"/>
      <c r="E32" s="319"/>
      <c r="F32" s="289"/>
      <c r="G32" s="289"/>
      <c r="H32" s="289"/>
      <c r="I32" s="289"/>
      <c r="J32" s="289"/>
      <c r="K32" s="289"/>
      <c r="L32" s="289"/>
      <c r="M32" s="289"/>
      <c r="N32" s="292"/>
      <c r="O32" s="292"/>
      <c r="P32" s="293"/>
    </row>
    <row r="33" spans="1:20" ht="12.75" customHeight="1" thickBot="1" x14ac:dyDescent="0.25">
      <c r="A33" s="83"/>
      <c r="B33" s="84"/>
      <c r="C33" s="84"/>
      <c r="D33" s="84"/>
      <c r="E33" s="84"/>
      <c r="F33" s="84"/>
      <c r="G33" s="84"/>
      <c r="H33" s="84"/>
      <c r="I33" s="84"/>
      <c r="J33" s="84"/>
      <c r="K33" s="84"/>
      <c r="L33" s="84"/>
      <c r="M33" s="84"/>
      <c r="N33" s="85"/>
      <c r="O33" s="85"/>
      <c r="P33" s="86"/>
    </row>
    <row r="44" spans="1:20" ht="12.75" customHeight="1" x14ac:dyDescent="0.2">
      <c r="T44" s="125"/>
    </row>
  </sheetData>
  <mergeCells count="38">
    <mergeCell ref="G17:M17"/>
    <mergeCell ref="G21:M21"/>
    <mergeCell ref="N9:N11"/>
    <mergeCell ref="G22:M22"/>
    <mergeCell ref="G14:M14"/>
    <mergeCell ref="B18:F18"/>
    <mergeCell ref="J4:M4"/>
    <mergeCell ref="G20:M20"/>
    <mergeCell ref="C2:G2"/>
    <mergeCell ref="D4:G4"/>
    <mergeCell ref="J2:M2"/>
    <mergeCell ref="B10:F10"/>
    <mergeCell ref="G10:M10"/>
    <mergeCell ref="G18:M18"/>
    <mergeCell ref="G15:M15"/>
    <mergeCell ref="A7:P7"/>
    <mergeCell ref="O9:O11"/>
    <mergeCell ref="P9:P11"/>
    <mergeCell ref="G19:M19"/>
    <mergeCell ref="G13:M13"/>
    <mergeCell ref="G16:M16"/>
    <mergeCell ref="B13:F13"/>
    <mergeCell ref="B14:F14"/>
    <mergeCell ref="B15:F15"/>
    <mergeCell ref="B16:F16"/>
    <mergeCell ref="B17:F17"/>
    <mergeCell ref="B22:F22"/>
    <mergeCell ref="B19:F19"/>
    <mergeCell ref="B20:F20"/>
    <mergeCell ref="E31:P31"/>
    <mergeCell ref="E32:P32"/>
    <mergeCell ref="B26:F26"/>
    <mergeCell ref="B24:F24"/>
    <mergeCell ref="E29:P29"/>
    <mergeCell ref="E30:P30"/>
    <mergeCell ref="B21:F21"/>
    <mergeCell ref="G26:M27"/>
    <mergeCell ref="G24:M25"/>
  </mergeCells>
  <phoneticPr fontId="0" type="noConversion"/>
  <dataValidations count="2">
    <dataValidation type="list" allowBlank="1" showDropDown="1" showErrorMessage="1" errorTitle="Invalid Entry" error="Please enter &quot;X&quot; or leave blank." sqref="N13:P22" xr:uid="{00000000-0002-0000-0D00-000000000000}">
      <formula1>$R$11:$R$12</formula1>
    </dataValidation>
    <dataValidation allowBlank="1" showInputMessage="1" showErrorMessage="1" promptTitle="Cell is locked" prompt="Do not enter data in this cell. _x000a_Enter data in Misc. sheet.  _x000a_Cell will automatically update" sqref="G26:M27" xr:uid="{00000000-0002-0000-0D00-000001000000}"/>
  </dataValidations>
  <printOptions horizontalCentered="1"/>
  <pageMargins left="0.75" right="0.75" top="1" bottom="1" header="0.5" footer="0.5"/>
  <pageSetup orientation="landscape" horizontalDpi="1200" r:id="rId1"/>
  <headerFooter alignWithMargins="0">
    <oddFooter>&amp;L&amp;"Times New Roman,Regular"Dam Safety Inspection Checklist v.3.1&amp;R&amp;"Times New Roman,Regular"Page 10</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
  <dimension ref="A1:V33"/>
  <sheetViews>
    <sheetView zoomScaleNormal="70" workbookViewId="0"/>
  </sheetViews>
  <sheetFormatPr defaultColWidth="9.140625" defaultRowHeight="12.75" customHeight="1" x14ac:dyDescent="0.2"/>
  <cols>
    <col min="1" max="1" width="11.28515625" style="34" customWidth="1"/>
    <col min="2" max="2" width="3.28515625" style="34" customWidth="1"/>
    <col min="3" max="3" width="3.85546875" style="34" customWidth="1"/>
    <col min="4" max="4" width="5" style="34" customWidth="1"/>
    <col min="5" max="5" width="9.140625" style="34"/>
    <col min="6" max="6" width="20.7109375" style="34" customWidth="1"/>
    <col min="7" max="7" width="9.140625" style="34"/>
    <col min="8" max="8" width="4" style="34" customWidth="1"/>
    <col min="9" max="9" width="12.85546875" style="34" customWidth="1"/>
    <col min="10" max="10" width="4.7109375" style="34" customWidth="1"/>
    <col min="11" max="11" width="9.140625" style="34"/>
    <col min="12" max="12" width="9.28515625" style="34" customWidth="1"/>
    <col min="13" max="13" width="19.28515625" style="34" customWidth="1"/>
    <col min="14" max="14" width="3.5703125" style="34" customWidth="1"/>
    <col min="15" max="16384" width="9.140625" style="34"/>
  </cols>
  <sheetData>
    <row r="1" spans="1:14" ht="12.75" customHeight="1" x14ac:dyDescent="0.2">
      <c r="A1" s="31"/>
      <c r="B1" s="29"/>
      <c r="C1" s="29"/>
      <c r="D1" s="29"/>
      <c r="E1" s="29"/>
      <c r="F1" s="29"/>
      <c r="G1" s="29"/>
      <c r="H1" s="29"/>
      <c r="I1" s="29"/>
      <c r="J1" s="29"/>
      <c r="K1" s="29"/>
      <c r="L1" s="29"/>
      <c r="M1" s="29"/>
      <c r="N1" s="60"/>
    </row>
    <row r="2" spans="1:14" ht="12.75" customHeight="1" x14ac:dyDescent="0.2">
      <c r="A2" s="9" t="s">
        <v>0</v>
      </c>
      <c r="B2" s="10"/>
      <c r="C2" s="311">
        <f>'1. General Dam Info.'!D2</f>
        <v>0</v>
      </c>
      <c r="D2" s="311"/>
      <c r="E2" s="311"/>
      <c r="F2" s="311"/>
      <c r="G2" s="311"/>
      <c r="H2" s="61"/>
      <c r="I2" s="62" t="s">
        <v>137</v>
      </c>
      <c r="J2" s="311">
        <f>'2. Inspection Summary'!P2</f>
        <v>0</v>
      </c>
      <c r="K2" s="311"/>
      <c r="L2" s="311"/>
      <c r="M2" s="311"/>
      <c r="N2" s="89"/>
    </row>
    <row r="3" spans="1:14" ht="12.75" customHeight="1" x14ac:dyDescent="0.2">
      <c r="A3" s="9"/>
      <c r="B3" s="10"/>
      <c r="C3" s="39"/>
      <c r="D3" s="39"/>
      <c r="E3" s="39"/>
      <c r="F3" s="39"/>
      <c r="G3" s="39"/>
      <c r="H3" s="61"/>
      <c r="I3" s="62"/>
      <c r="J3" s="39"/>
      <c r="K3" s="39"/>
      <c r="L3" s="39"/>
      <c r="M3" s="39"/>
      <c r="N3" s="90"/>
    </row>
    <row r="4" spans="1:14" ht="12.75" customHeight="1" x14ac:dyDescent="0.2">
      <c r="A4" s="9" t="s">
        <v>90</v>
      </c>
      <c r="B4" s="10"/>
      <c r="C4" s="39"/>
      <c r="D4" s="312">
        <f>'2. Inspection Summary'!E4</f>
        <v>0</v>
      </c>
      <c r="E4" s="312"/>
      <c r="F4" s="312"/>
      <c r="G4" s="312"/>
      <c r="H4" s="61"/>
      <c r="I4" s="62" t="s">
        <v>138</v>
      </c>
      <c r="J4" s="311">
        <f>'1. General Dam Info.'!O4</f>
        <v>0</v>
      </c>
      <c r="K4" s="311"/>
      <c r="L4" s="311"/>
      <c r="M4" s="311"/>
      <c r="N4" s="90"/>
    </row>
    <row r="5" spans="1:14" ht="12.75" customHeight="1" thickBot="1" x14ac:dyDescent="0.25">
      <c r="A5" s="18"/>
      <c r="B5" s="19"/>
      <c r="C5" s="19"/>
      <c r="D5" s="19"/>
      <c r="E5" s="19"/>
      <c r="F5" s="19"/>
      <c r="G5" s="19"/>
      <c r="H5" s="19"/>
      <c r="I5" s="19"/>
      <c r="J5" s="19"/>
      <c r="K5" s="19"/>
      <c r="L5" s="19"/>
      <c r="M5" s="19"/>
      <c r="N5" s="49"/>
    </row>
    <row r="6" spans="1:14" ht="12.75" customHeight="1" x14ac:dyDescent="0.2">
      <c r="A6" s="9"/>
      <c r="B6" s="10"/>
      <c r="C6" s="10"/>
      <c r="D6" s="10"/>
      <c r="E6" s="10"/>
      <c r="F6" s="10"/>
      <c r="G6" s="10"/>
      <c r="H6" s="10"/>
      <c r="I6" s="10"/>
      <c r="J6" s="10"/>
      <c r="K6" s="10"/>
      <c r="L6" s="10"/>
      <c r="M6" s="10"/>
      <c r="N6" s="45"/>
    </row>
    <row r="7" spans="1:14" ht="12.75" customHeight="1" x14ac:dyDescent="0.2">
      <c r="A7" s="316" t="s">
        <v>107</v>
      </c>
      <c r="B7" s="317"/>
      <c r="C7" s="317"/>
      <c r="D7" s="317"/>
      <c r="E7" s="317"/>
      <c r="F7" s="317"/>
      <c r="G7" s="317"/>
      <c r="H7" s="317"/>
      <c r="I7" s="317"/>
      <c r="J7" s="317"/>
      <c r="K7" s="317"/>
      <c r="L7" s="317"/>
      <c r="M7" s="317"/>
      <c r="N7" s="318"/>
    </row>
    <row r="8" spans="1:14" ht="12.75" customHeight="1" thickBot="1" x14ac:dyDescent="0.25">
      <c r="A8" s="18"/>
      <c r="B8" s="19"/>
      <c r="C8" s="19"/>
      <c r="D8" s="19"/>
      <c r="E8" s="19"/>
      <c r="F8" s="19"/>
      <c r="G8" s="19"/>
      <c r="H8" s="19"/>
      <c r="I8" s="19"/>
      <c r="J8" s="19"/>
      <c r="K8" s="19"/>
      <c r="L8" s="19"/>
      <c r="M8" s="19"/>
      <c r="N8" s="49"/>
    </row>
    <row r="9" spans="1:14" ht="12.75" customHeight="1" x14ac:dyDescent="0.2">
      <c r="A9" s="9" t="s">
        <v>91</v>
      </c>
      <c r="B9" s="31"/>
      <c r="C9" s="29"/>
      <c r="D9" s="29"/>
      <c r="E9" s="29"/>
      <c r="F9" s="60"/>
      <c r="G9" s="10"/>
      <c r="H9" s="10"/>
      <c r="I9" s="10"/>
      <c r="J9" s="10"/>
      <c r="K9" s="10"/>
      <c r="L9" s="10"/>
      <c r="M9" s="10"/>
      <c r="N9" s="45"/>
    </row>
    <row r="10" spans="1:14" ht="12.75" customHeight="1" x14ac:dyDescent="0.2">
      <c r="A10" s="9" t="s">
        <v>94</v>
      </c>
      <c r="B10" s="313" t="s">
        <v>95</v>
      </c>
      <c r="C10" s="314"/>
      <c r="D10" s="314"/>
      <c r="E10" s="314"/>
      <c r="F10" s="315"/>
      <c r="G10" s="313" t="s">
        <v>96</v>
      </c>
      <c r="H10" s="314"/>
      <c r="I10" s="314"/>
      <c r="J10" s="314"/>
      <c r="K10" s="314"/>
      <c r="L10" s="314"/>
      <c r="M10" s="314"/>
      <c r="N10" s="315"/>
    </row>
    <row r="11" spans="1:14" ht="12.75" customHeight="1" thickBot="1" x14ac:dyDescent="0.25">
      <c r="A11" s="18"/>
      <c r="B11" s="18"/>
      <c r="C11" s="19"/>
      <c r="D11" s="19"/>
      <c r="E11" s="19"/>
      <c r="F11" s="49"/>
      <c r="G11" s="19"/>
      <c r="H11" s="19"/>
      <c r="I11" s="19"/>
      <c r="J11" s="19"/>
      <c r="K11" s="19"/>
      <c r="L11" s="19"/>
      <c r="M11" s="19"/>
      <c r="N11" s="49"/>
    </row>
    <row r="12" spans="1:14" ht="12.75" customHeight="1" x14ac:dyDescent="0.2">
      <c r="A12" s="9"/>
      <c r="B12" s="9"/>
      <c r="C12" s="10"/>
      <c r="D12" s="10"/>
      <c r="E12" s="10"/>
      <c r="F12" s="45"/>
      <c r="G12" s="31"/>
      <c r="H12" s="29"/>
      <c r="I12" s="29"/>
      <c r="J12" s="29"/>
      <c r="K12" s="29"/>
      <c r="L12" s="29"/>
      <c r="M12" s="29"/>
      <c r="N12" s="60"/>
    </row>
    <row r="13" spans="1:14" ht="12.75" customHeight="1" x14ac:dyDescent="0.2">
      <c r="A13" s="65"/>
      <c r="B13" s="301" t="s">
        <v>676</v>
      </c>
      <c r="C13" s="239"/>
      <c r="D13" s="239"/>
      <c r="E13" s="239"/>
      <c r="F13" s="240"/>
      <c r="G13" s="301"/>
      <c r="H13" s="239"/>
      <c r="I13" s="239"/>
      <c r="J13" s="239"/>
      <c r="K13" s="239"/>
      <c r="L13" s="239"/>
      <c r="M13" s="239"/>
      <c r="N13" s="240"/>
    </row>
    <row r="14" spans="1:14" ht="12.75" customHeight="1" x14ac:dyDescent="0.2">
      <c r="A14" s="68"/>
      <c r="B14" s="300" t="s">
        <v>677</v>
      </c>
      <c r="C14" s="289"/>
      <c r="D14" s="289"/>
      <c r="E14" s="289"/>
      <c r="F14" s="290"/>
      <c r="G14" s="300"/>
      <c r="H14" s="289"/>
      <c r="I14" s="289"/>
      <c r="J14" s="289"/>
      <c r="K14" s="289"/>
      <c r="L14" s="289"/>
      <c r="M14" s="289"/>
      <c r="N14" s="290"/>
    </row>
    <row r="15" spans="1:14" ht="12.75" customHeight="1" x14ac:dyDescent="0.2">
      <c r="A15" s="65"/>
      <c r="B15" s="300" t="s">
        <v>678</v>
      </c>
      <c r="C15" s="289"/>
      <c r="D15" s="289"/>
      <c r="E15" s="289"/>
      <c r="F15" s="290"/>
      <c r="G15" s="300"/>
      <c r="H15" s="289"/>
      <c r="I15" s="289"/>
      <c r="J15" s="289"/>
      <c r="K15" s="289"/>
      <c r="L15" s="289"/>
      <c r="M15" s="289"/>
      <c r="N15" s="290"/>
    </row>
    <row r="16" spans="1:14" ht="25.5" customHeight="1" x14ac:dyDescent="0.2">
      <c r="A16" s="65" t="s">
        <v>108</v>
      </c>
      <c r="B16" s="300" t="s">
        <v>679</v>
      </c>
      <c r="C16" s="289"/>
      <c r="D16" s="289"/>
      <c r="E16" s="289"/>
      <c r="F16" s="290"/>
      <c r="G16" s="341"/>
      <c r="H16" s="342"/>
      <c r="I16" s="342"/>
      <c r="J16" s="342"/>
      <c r="K16" s="342"/>
      <c r="L16" s="342"/>
      <c r="M16" s="342"/>
      <c r="N16" s="343"/>
    </row>
    <row r="17" spans="1:22" ht="12.75" customHeight="1" x14ac:dyDescent="0.2">
      <c r="A17" s="65"/>
      <c r="B17" s="300" t="s">
        <v>680</v>
      </c>
      <c r="C17" s="289"/>
      <c r="D17" s="289"/>
      <c r="E17" s="289"/>
      <c r="F17" s="290"/>
      <c r="G17" s="300"/>
      <c r="H17" s="289"/>
      <c r="I17" s="289"/>
      <c r="J17" s="289"/>
      <c r="K17" s="289"/>
      <c r="L17" s="289"/>
      <c r="M17" s="289"/>
      <c r="N17" s="290"/>
    </row>
    <row r="18" spans="1:22" ht="12.75" customHeight="1" x14ac:dyDescent="0.2">
      <c r="A18" s="65"/>
      <c r="B18" s="191" t="s">
        <v>886</v>
      </c>
      <c r="C18" s="192"/>
      <c r="D18" s="192"/>
      <c r="E18" s="192"/>
      <c r="F18" s="193"/>
      <c r="G18" s="297"/>
      <c r="H18" s="298"/>
      <c r="I18" s="298"/>
      <c r="J18" s="298"/>
      <c r="K18" s="298"/>
      <c r="L18" s="298"/>
      <c r="M18" s="298"/>
      <c r="N18" s="299"/>
    </row>
    <row r="19" spans="1:22" ht="12.75" customHeight="1" x14ac:dyDescent="0.2">
      <c r="A19" s="65"/>
      <c r="B19" s="297" t="s">
        <v>885</v>
      </c>
      <c r="C19" s="298"/>
      <c r="D19" s="298"/>
      <c r="E19" s="298"/>
      <c r="F19" s="299"/>
      <c r="G19" s="186"/>
      <c r="H19" s="187"/>
      <c r="I19" s="187"/>
      <c r="J19" s="187"/>
      <c r="K19" s="187"/>
      <c r="L19" s="187"/>
      <c r="M19" s="187"/>
      <c r="N19" s="188"/>
      <c r="O19" s="185"/>
      <c r="P19" s="185"/>
      <c r="Q19" s="185"/>
      <c r="R19" s="185"/>
      <c r="S19" s="185"/>
      <c r="T19" s="185"/>
      <c r="U19" s="185"/>
      <c r="V19" s="185"/>
    </row>
    <row r="20" spans="1:22" ht="12.75" customHeight="1" x14ac:dyDescent="0.2">
      <c r="A20" s="65"/>
      <c r="B20" s="300" t="s">
        <v>873</v>
      </c>
      <c r="C20" s="289"/>
      <c r="D20" s="289"/>
      <c r="E20" s="289"/>
      <c r="F20" s="290"/>
      <c r="G20" s="92"/>
      <c r="H20" s="91"/>
      <c r="I20" s="93"/>
      <c r="J20" s="91"/>
      <c r="K20" s="96" t="s">
        <v>109</v>
      </c>
      <c r="L20" s="289"/>
      <c r="M20" s="289"/>
      <c r="N20" s="290"/>
    </row>
    <row r="21" spans="1:22" ht="12.75" customHeight="1" x14ac:dyDescent="0.2">
      <c r="A21" s="65"/>
      <c r="B21" s="300" t="s">
        <v>874</v>
      </c>
      <c r="C21" s="289"/>
      <c r="D21" s="289"/>
      <c r="E21" s="289"/>
      <c r="F21" s="290"/>
      <c r="G21" s="92"/>
      <c r="H21" s="91"/>
      <c r="I21" s="93"/>
      <c r="J21" s="91" t="s">
        <v>13</v>
      </c>
      <c r="K21" s="96" t="s">
        <v>110</v>
      </c>
      <c r="L21" s="289"/>
      <c r="M21" s="289"/>
      <c r="N21" s="290"/>
    </row>
    <row r="22" spans="1:22" ht="12.75" customHeight="1" x14ac:dyDescent="0.2">
      <c r="A22" s="65"/>
      <c r="B22" s="300" t="s">
        <v>875</v>
      </c>
      <c r="C22" s="289"/>
      <c r="D22" s="289"/>
      <c r="E22" s="289"/>
      <c r="F22" s="290"/>
      <c r="G22" s="92"/>
      <c r="H22" s="91"/>
      <c r="I22" s="93"/>
      <c r="J22" s="91" t="s">
        <v>13</v>
      </c>
      <c r="K22" s="96" t="s">
        <v>110</v>
      </c>
      <c r="L22" s="289"/>
      <c r="M22" s="289"/>
      <c r="N22" s="290"/>
    </row>
    <row r="23" spans="1:22" ht="12.75" customHeight="1" x14ac:dyDescent="0.2">
      <c r="A23" s="65"/>
      <c r="B23" s="300" t="s">
        <v>876</v>
      </c>
      <c r="C23" s="289"/>
      <c r="D23" s="289"/>
      <c r="E23" s="289"/>
      <c r="F23" s="290"/>
      <c r="G23" s="92"/>
      <c r="H23" s="91"/>
      <c r="I23" s="93"/>
      <c r="J23" s="91" t="s">
        <v>13</v>
      </c>
      <c r="K23" s="96" t="s">
        <v>110</v>
      </c>
      <c r="L23" s="298"/>
      <c r="M23" s="298"/>
      <c r="N23" s="299"/>
    </row>
    <row r="24" spans="1:22" ht="12.75" customHeight="1" x14ac:dyDescent="0.2">
      <c r="A24" s="65"/>
      <c r="B24" s="300" t="s">
        <v>877</v>
      </c>
      <c r="C24" s="289"/>
      <c r="D24" s="289"/>
      <c r="E24" s="289"/>
      <c r="F24" s="290"/>
      <c r="G24" s="92"/>
      <c r="H24" s="91"/>
      <c r="I24" s="93"/>
      <c r="J24" s="91"/>
      <c r="K24" s="96" t="s">
        <v>110</v>
      </c>
      <c r="L24" s="338"/>
      <c r="M24" s="338"/>
      <c r="N24" s="339"/>
    </row>
    <row r="25" spans="1:22" ht="12.75" customHeight="1" x14ac:dyDescent="0.2">
      <c r="A25" s="65"/>
      <c r="B25" s="300" t="s">
        <v>878</v>
      </c>
      <c r="C25" s="289"/>
      <c r="D25" s="289"/>
      <c r="E25" s="289"/>
      <c r="F25" s="290"/>
      <c r="G25" s="92"/>
      <c r="H25" s="94"/>
      <c r="I25" s="93"/>
      <c r="J25" s="94"/>
      <c r="K25" s="96" t="s">
        <v>110</v>
      </c>
      <c r="L25" s="338"/>
      <c r="M25" s="338"/>
      <c r="N25" s="339"/>
    </row>
    <row r="26" spans="1:22" ht="12.75" customHeight="1" x14ac:dyDescent="0.2">
      <c r="A26" s="65"/>
      <c r="B26" s="300" t="s">
        <v>879</v>
      </c>
      <c r="C26" s="289"/>
      <c r="D26" s="289"/>
      <c r="E26" s="289"/>
      <c r="F26" s="290"/>
      <c r="G26" s="92"/>
      <c r="H26" s="94"/>
      <c r="I26" s="93"/>
      <c r="J26" s="94"/>
      <c r="K26" s="96" t="s">
        <v>135</v>
      </c>
      <c r="L26" s="289"/>
      <c r="M26" s="289"/>
      <c r="N26" s="290"/>
    </row>
    <row r="27" spans="1:22" ht="12.75" customHeight="1" thickBot="1" x14ac:dyDescent="0.25">
      <c r="A27" s="18"/>
      <c r="B27" s="344"/>
      <c r="C27" s="345"/>
      <c r="D27" s="345"/>
      <c r="E27" s="345"/>
      <c r="F27" s="346"/>
      <c r="G27" s="347"/>
      <c r="H27" s="348"/>
      <c r="I27" s="348"/>
      <c r="J27" s="348"/>
      <c r="K27" s="348"/>
      <c r="L27" s="348"/>
      <c r="M27" s="348"/>
      <c r="N27" s="349"/>
    </row>
    <row r="28" spans="1:22" ht="12.75" customHeight="1" x14ac:dyDescent="0.2">
      <c r="A28" s="9"/>
      <c r="B28" s="10"/>
      <c r="C28" s="10"/>
      <c r="D28" s="10"/>
      <c r="E28" s="29"/>
      <c r="F28" s="29"/>
      <c r="G28" s="29"/>
      <c r="H28" s="29"/>
      <c r="I28" s="29"/>
      <c r="J28" s="29"/>
      <c r="K28" s="29"/>
      <c r="L28" s="29"/>
      <c r="M28" s="29"/>
      <c r="N28" s="60"/>
    </row>
    <row r="29" spans="1:22" ht="12.75" customHeight="1" x14ac:dyDescent="0.2">
      <c r="A29" s="9" t="s">
        <v>100</v>
      </c>
      <c r="B29" s="10"/>
      <c r="C29" s="10"/>
      <c r="D29" s="10"/>
      <c r="E29" s="239"/>
      <c r="F29" s="239"/>
      <c r="G29" s="239"/>
      <c r="H29" s="239"/>
      <c r="I29" s="239"/>
      <c r="J29" s="239"/>
      <c r="K29" s="239"/>
      <c r="L29" s="239"/>
      <c r="M29" s="239"/>
      <c r="N29" s="240"/>
    </row>
    <row r="30" spans="1:22" ht="12.75" customHeight="1" x14ac:dyDescent="0.2">
      <c r="A30" s="81"/>
      <c r="B30" s="82"/>
      <c r="C30" s="82"/>
      <c r="D30" s="82"/>
      <c r="E30" s="319"/>
      <c r="F30" s="319"/>
      <c r="G30" s="319"/>
      <c r="H30" s="319"/>
      <c r="I30" s="319"/>
      <c r="J30" s="319"/>
      <c r="K30" s="319"/>
      <c r="L30" s="319"/>
      <c r="M30" s="319"/>
      <c r="N30" s="340"/>
    </row>
    <row r="31" spans="1:22" ht="12.75" customHeight="1" x14ac:dyDescent="0.2">
      <c r="A31" s="81"/>
      <c r="B31" s="82"/>
      <c r="C31" s="82"/>
      <c r="D31" s="82"/>
      <c r="E31" s="319"/>
      <c r="F31" s="319"/>
      <c r="G31" s="319"/>
      <c r="H31" s="319"/>
      <c r="I31" s="319"/>
      <c r="J31" s="319"/>
      <c r="K31" s="319"/>
      <c r="L31" s="319"/>
      <c r="M31" s="319"/>
      <c r="N31" s="340"/>
    </row>
    <row r="32" spans="1:22" ht="12.75" customHeight="1" x14ac:dyDescent="0.2">
      <c r="A32" s="81"/>
      <c r="B32" s="82"/>
      <c r="C32" s="82"/>
      <c r="D32" s="82"/>
      <c r="E32" s="319"/>
      <c r="F32" s="319"/>
      <c r="G32" s="319"/>
      <c r="H32" s="319"/>
      <c r="I32" s="319"/>
      <c r="J32" s="319"/>
      <c r="K32" s="319"/>
      <c r="L32" s="319"/>
      <c r="M32" s="319"/>
      <c r="N32" s="340"/>
    </row>
    <row r="33" spans="1:14" ht="12.75" customHeight="1" thickBot="1" x14ac:dyDescent="0.25">
      <c r="A33" s="83"/>
      <c r="B33" s="84"/>
      <c r="C33" s="84"/>
      <c r="D33" s="84"/>
      <c r="E33" s="84"/>
      <c r="F33" s="84"/>
      <c r="G33" s="84"/>
      <c r="H33" s="84"/>
      <c r="I33" s="84"/>
      <c r="J33" s="84"/>
      <c r="K33" s="84"/>
      <c r="L33" s="84"/>
      <c r="M33" s="84"/>
      <c r="N33" s="95"/>
    </row>
  </sheetData>
  <mergeCells count="39">
    <mergeCell ref="E32:N32"/>
    <mergeCell ref="G14:N14"/>
    <mergeCell ref="G15:N15"/>
    <mergeCell ref="G16:N16"/>
    <mergeCell ref="G17:N17"/>
    <mergeCell ref="E29:N29"/>
    <mergeCell ref="B17:F17"/>
    <mergeCell ref="B20:F20"/>
    <mergeCell ref="B23:F23"/>
    <mergeCell ref="E30:N30"/>
    <mergeCell ref="B27:F27"/>
    <mergeCell ref="G27:N27"/>
    <mergeCell ref="E31:N31"/>
    <mergeCell ref="L23:N23"/>
    <mergeCell ref="L26:N26"/>
    <mergeCell ref="B26:F26"/>
    <mergeCell ref="L25:N25"/>
    <mergeCell ref="B25:F25"/>
    <mergeCell ref="B24:F24"/>
    <mergeCell ref="L24:N24"/>
    <mergeCell ref="B19:F19"/>
    <mergeCell ref="L21:N21"/>
    <mergeCell ref="L20:N20"/>
    <mergeCell ref="L22:N22"/>
    <mergeCell ref="B21:F21"/>
    <mergeCell ref="C2:G2"/>
    <mergeCell ref="D4:G4"/>
    <mergeCell ref="J2:M2"/>
    <mergeCell ref="J4:M4"/>
    <mergeCell ref="B22:F22"/>
    <mergeCell ref="G18:N18"/>
    <mergeCell ref="A7:N7"/>
    <mergeCell ref="B10:F10"/>
    <mergeCell ref="G10:N10"/>
    <mergeCell ref="G13:N13"/>
    <mergeCell ref="B13:F13"/>
    <mergeCell ref="B16:F16"/>
    <mergeCell ref="B14:F14"/>
    <mergeCell ref="B15:F15"/>
  </mergeCells>
  <phoneticPr fontId="0" type="noConversion"/>
  <printOptions horizontalCentered="1"/>
  <pageMargins left="0.75" right="0.75" top="1" bottom="1" header="0.5" footer="0.5"/>
  <pageSetup orientation="landscape" r:id="rId1"/>
  <headerFooter alignWithMargins="0">
    <oddFooter>&amp;L&amp;"Times New Roman,Regular"Dam Safety Inspection Checklist v.3.1&amp;R&amp;"Times New Roman,Regular"Page 11</oddFooter>
  </headerFooter>
  <drawing r:id="rId2"/>
  <legacyDrawing r:id="rId3"/>
  <controls>
    <mc:AlternateContent xmlns:mc="http://schemas.openxmlformats.org/markup-compatibility/2006">
      <mc:Choice Requires="x14">
        <control shapeId="5164" r:id="rId4" name="Confined_Space_No">
          <controlPr defaultSize="0" autoLine="0" r:id="rId5">
            <anchor moveWithCells="1">
              <from>
                <xdr:col>8</xdr:col>
                <xdr:colOff>66675</xdr:colOff>
                <xdr:row>25</xdr:row>
                <xdr:rowOff>0</xdr:rowOff>
              </from>
              <to>
                <xdr:col>8</xdr:col>
                <xdr:colOff>466725</xdr:colOff>
                <xdr:row>26</xdr:row>
                <xdr:rowOff>28575</xdr:rowOff>
              </to>
            </anchor>
          </controlPr>
        </control>
      </mc:Choice>
      <mc:Fallback>
        <control shapeId="5164" r:id="rId4" name="Confined_Space_No"/>
      </mc:Fallback>
    </mc:AlternateContent>
    <mc:AlternateContent xmlns:mc="http://schemas.openxmlformats.org/markup-compatibility/2006">
      <mc:Choice Requires="x14">
        <control shapeId="5163" r:id="rId6" name="Confined_Space_Yes">
          <controlPr defaultSize="0" autoLine="0" r:id="rId7">
            <anchor moveWithCells="1">
              <from>
                <xdr:col>6</xdr:col>
                <xdr:colOff>171450</xdr:colOff>
                <xdr:row>25</xdr:row>
                <xdr:rowOff>0</xdr:rowOff>
              </from>
              <to>
                <xdr:col>7</xdr:col>
                <xdr:colOff>0</xdr:colOff>
                <xdr:row>26</xdr:row>
                <xdr:rowOff>28575</xdr:rowOff>
              </to>
            </anchor>
          </controlPr>
        </control>
      </mc:Choice>
      <mc:Fallback>
        <control shapeId="5163" r:id="rId6" name="Confined_Space_Yes"/>
      </mc:Fallback>
    </mc:AlternateContent>
    <mc:AlternateContent xmlns:mc="http://schemas.openxmlformats.org/markup-compatibility/2006">
      <mc:Choice Requires="x14">
        <control shapeId="5162" r:id="rId8" name="Caretaker_No">
          <controlPr defaultSize="0" autoLine="0" r:id="rId9">
            <anchor moveWithCells="1">
              <from>
                <xdr:col>8</xdr:col>
                <xdr:colOff>66675</xdr:colOff>
                <xdr:row>24</xdr:row>
                <xdr:rowOff>0</xdr:rowOff>
              </from>
              <to>
                <xdr:col>8</xdr:col>
                <xdr:colOff>466725</xdr:colOff>
                <xdr:row>25</xdr:row>
                <xdr:rowOff>28575</xdr:rowOff>
              </to>
            </anchor>
          </controlPr>
        </control>
      </mc:Choice>
      <mc:Fallback>
        <control shapeId="5162" r:id="rId8" name="Caretaker_No"/>
      </mc:Fallback>
    </mc:AlternateContent>
    <mc:AlternateContent xmlns:mc="http://schemas.openxmlformats.org/markup-compatibility/2006">
      <mc:Choice Requires="x14">
        <control shapeId="5161" r:id="rId10" name="Caretaker_Yes">
          <controlPr defaultSize="0" autoLine="0" r:id="rId11">
            <anchor moveWithCells="1">
              <from>
                <xdr:col>6</xdr:col>
                <xdr:colOff>171450</xdr:colOff>
                <xdr:row>24</xdr:row>
                <xdr:rowOff>0</xdr:rowOff>
              </from>
              <to>
                <xdr:col>7</xdr:col>
                <xdr:colOff>0</xdr:colOff>
                <xdr:row>25</xdr:row>
                <xdr:rowOff>28575</xdr:rowOff>
              </to>
            </anchor>
          </controlPr>
        </control>
      </mc:Choice>
      <mc:Fallback>
        <control shapeId="5161" r:id="rId10" name="Caretaker_Yes"/>
      </mc:Fallback>
    </mc:AlternateContent>
    <mc:AlternateContent xmlns:mc="http://schemas.openxmlformats.org/markup-compatibility/2006">
      <mc:Choice Requires="x14">
        <control shapeId="5160" r:id="rId12" name="Manual_No">
          <controlPr defaultSize="0" autoLine="0" r:id="rId13">
            <anchor moveWithCells="1">
              <from>
                <xdr:col>8</xdr:col>
                <xdr:colOff>66675</xdr:colOff>
                <xdr:row>23</xdr:row>
                <xdr:rowOff>0</xdr:rowOff>
              </from>
              <to>
                <xdr:col>8</xdr:col>
                <xdr:colOff>466725</xdr:colOff>
                <xdr:row>24</xdr:row>
                <xdr:rowOff>28575</xdr:rowOff>
              </to>
            </anchor>
          </controlPr>
        </control>
      </mc:Choice>
      <mc:Fallback>
        <control shapeId="5160" r:id="rId12" name="Manual_No"/>
      </mc:Fallback>
    </mc:AlternateContent>
    <mc:AlternateContent xmlns:mc="http://schemas.openxmlformats.org/markup-compatibility/2006">
      <mc:Choice Requires="x14">
        <control shapeId="5159" r:id="rId14" name="Manual_Yes">
          <controlPr defaultSize="0" autoLine="0" r:id="rId15">
            <anchor moveWithCells="1">
              <from>
                <xdr:col>6</xdr:col>
                <xdr:colOff>171450</xdr:colOff>
                <xdr:row>23</xdr:row>
                <xdr:rowOff>0</xdr:rowOff>
              </from>
              <to>
                <xdr:col>7</xdr:col>
                <xdr:colOff>0</xdr:colOff>
                <xdr:row>24</xdr:row>
                <xdr:rowOff>28575</xdr:rowOff>
              </to>
            </anchor>
          </controlPr>
        </control>
      </mc:Choice>
      <mc:Fallback>
        <control shapeId="5159" r:id="rId14" name="Manual_Yes"/>
      </mc:Fallback>
    </mc:AlternateContent>
    <mc:AlternateContent xmlns:mc="http://schemas.openxmlformats.org/markup-compatibility/2006">
      <mc:Choice Requires="x14">
        <control shapeId="5158" r:id="rId16" name="EAP_No">
          <controlPr defaultSize="0" autoLine="0" r:id="rId17">
            <anchor moveWithCells="1">
              <from>
                <xdr:col>8</xdr:col>
                <xdr:colOff>66675</xdr:colOff>
                <xdr:row>22</xdr:row>
                <xdr:rowOff>0</xdr:rowOff>
              </from>
              <to>
                <xdr:col>8</xdr:col>
                <xdr:colOff>466725</xdr:colOff>
                <xdr:row>23</xdr:row>
                <xdr:rowOff>28575</xdr:rowOff>
              </to>
            </anchor>
          </controlPr>
        </control>
      </mc:Choice>
      <mc:Fallback>
        <control shapeId="5158" r:id="rId16" name="EAP_No"/>
      </mc:Fallback>
    </mc:AlternateContent>
    <mc:AlternateContent xmlns:mc="http://schemas.openxmlformats.org/markup-compatibility/2006">
      <mc:Choice Requires="x14">
        <control shapeId="5157" r:id="rId18" name="EAP_Yes">
          <controlPr defaultSize="0" autoLine="0" r:id="rId19">
            <anchor moveWithCells="1">
              <from>
                <xdr:col>6</xdr:col>
                <xdr:colOff>171450</xdr:colOff>
                <xdr:row>22</xdr:row>
                <xdr:rowOff>0</xdr:rowOff>
              </from>
              <to>
                <xdr:col>7</xdr:col>
                <xdr:colOff>0</xdr:colOff>
                <xdr:row>23</xdr:row>
                <xdr:rowOff>28575</xdr:rowOff>
              </to>
            </anchor>
          </controlPr>
        </control>
      </mc:Choice>
      <mc:Fallback>
        <control shapeId="5157" r:id="rId18" name="EAP_Yes"/>
      </mc:Fallback>
    </mc:AlternateContent>
    <mc:AlternateContent xmlns:mc="http://schemas.openxmlformats.org/markup-compatibility/2006">
      <mc:Choice Requires="x14">
        <control shapeId="5156" r:id="rId20" name="Calcs_No">
          <controlPr defaultSize="0" autoLine="0" r:id="rId21">
            <anchor moveWithCells="1">
              <from>
                <xdr:col>8</xdr:col>
                <xdr:colOff>66675</xdr:colOff>
                <xdr:row>21</xdr:row>
                <xdr:rowOff>0</xdr:rowOff>
              </from>
              <to>
                <xdr:col>8</xdr:col>
                <xdr:colOff>466725</xdr:colOff>
                <xdr:row>22</xdr:row>
                <xdr:rowOff>28575</xdr:rowOff>
              </to>
            </anchor>
          </controlPr>
        </control>
      </mc:Choice>
      <mc:Fallback>
        <control shapeId="5156" r:id="rId20" name="Calcs_No"/>
      </mc:Fallback>
    </mc:AlternateContent>
    <mc:AlternateContent xmlns:mc="http://schemas.openxmlformats.org/markup-compatibility/2006">
      <mc:Choice Requires="x14">
        <control shapeId="5155" r:id="rId22" name="Calcs_Yes">
          <controlPr defaultSize="0" autoLine="0" r:id="rId23">
            <anchor moveWithCells="1">
              <from>
                <xdr:col>6</xdr:col>
                <xdr:colOff>171450</xdr:colOff>
                <xdr:row>21</xdr:row>
                <xdr:rowOff>0</xdr:rowOff>
              </from>
              <to>
                <xdr:col>7</xdr:col>
                <xdr:colOff>0</xdr:colOff>
                <xdr:row>22</xdr:row>
                <xdr:rowOff>28575</xdr:rowOff>
              </to>
            </anchor>
          </controlPr>
        </control>
      </mc:Choice>
      <mc:Fallback>
        <control shapeId="5155" r:id="rId22" name="Calcs_Yes"/>
      </mc:Fallback>
    </mc:AlternateContent>
    <mc:AlternateContent xmlns:mc="http://schemas.openxmlformats.org/markup-compatibility/2006">
      <mc:Choice Requires="x14">
        <control shapeId="5154" r:id="rId24" name="Plans_No">
          <controlPr defaultSize="0" autoLine="0" r:id="rId25">
            <anchor moveWithCells="1">
              <from>
                <xdr:col>8</xdr:col>
                <xdr:colOff>66675</xdr:colOff>
                <xdr:row>20</xdr:row>
                <xdr:rowOff>0</xdr:rowOff>
              </from>
              <to>
                <xdr:col>8</xdr:col>
                <xdr:colOff>466725</xdr:colOff>
                <xdr:row>21</xdr:row>
                <xdr:rowOff>28575</xdr:rowOff>
              </to>
            </anchor>
          </controlPr>
        </control>
      </mc:Choice>
      <mc:Fallback>
        <control shapeId="5154" r:id="rId24" name="Plans_No"/>
      </mc:Fallback>
    </mc:AlternateContent>
    <mc:AlternateContent xmlns:mc="http://schemas.openxmlformats.org/markup-compatibility/2006">
      <mc:Choice Requires="x14">
        <control shapeId="5153" r:id="rId26" name="Plans_Yes">
          <controlPr defaultSize="0" autoLine="0" r:id="rId27">
            <anchor moveWithCells="1">
              <from>
                <xdr:col>6</xdr:col>
                <xdr:colOff>171450</xdr:colOff>
                <xdr:row>20</xdr:row>
                <xdr:rowOff>0</xdr:rowOff>
              </from>
              <to>
                <xdr:col>7</xdr:col>
                <xdr:colOff>0</xdr:colOff>
                <xdr:row>21</xdr:row>
                <xdr:rowOff>28575</xdr:rowOff>
              </to>
            </anchor>
          </controlPr>
        </control>
      </mc:Choice>
      <mc:Fallback>
        <control shapeId="5153" r:id="rId26" name="Plans_Yes"/>
      </mc:Fallback>
    </mc:AlternateContent>
    <mc:AlternateContent xmlns:mc="http://schemas.openxmlformats.org/markup-compatibility/2006">
      <mc:Choice Requires="x14">
        <control shapeId="5136" r:id="rId28" name="Vandalism_No">
          <controlPr defaultSize="0" autoLine="0" r:id="rId29">
            <anchor moveWithCells="1">
              <from>
                <xdr:col>8</xdr:col>
                <xdr:colOff>66675</xdr:colOff>
                <xdr:row>19</xdr:row>
                <xdr:rowOff>0</xdr:rowOff>
              </from>
              <to>
                <xdr:col>8</xdr:col>
                <xdr:colOff>466725</xdr:colOff>
                <xdr:row>20</xdr:row>
                <xdr:rowOff>28575</xdr:rowOff>
              </to>
            </anchor>
          </controlPr>
        </control>
      </mc:Choice>
      <mc:Fallback>
        <control shapeId="5136" r:id="rId28" name="Vandalism_No"/>
      </mc:Fallback>
    </mc:AlternateContent>
    <mc:AlternateContent xmlns:mc="http://schemas.openxmlformats.org/markup-compatibility/2006">
      <mc:Choice Requires="x14">
        <control shapeId="5135" r:id="rId30" name="Vandalism_Yes">
          <controlPr defaultSize="0" autoLine="0" r:id="rId31">
            <anchor moveWithCells="1">
              <from>
                <xdr:col>6</xdr:col>
                <xdr:colOff>171450</xdr:colOff>
                <xdr:row>19</xdr:row>
                <xdr:rowOff>0</xdr:rowOff>
              </from>
              <to>
                <xdr:col>7</xdr:col>
                <xdr:colOff>0</xdr:colOff>
                <xdr:row>20</xdr:row>
                <xdr:rowOff>28575</xdr:rowOff>
              </to>
            </anchor>
          </controlPr>
        </control>
      </mc:Choice>
      <mc:Fallback>
        <control shapeId="5135" r:id="rId30" name="Vandalism_Yes"/>
      </mc:Fallback>
    </mc:AlternateContent>
  </control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Z33"/>
  <sheetViews>
    <sheetView workbookViewId="0"/>
  </sheetViews>
  <sheetFormatPr defaultColWidth="9.140625" defaultRowHeight="12.75" customHeight="1" x14ac:dyDescent="0.2"/>
  <cols>
    <col min="1" max="1" width="11.28515625" style="34" customWidth="1"/>
    <col min="2" max="2" width="3.28515625" style="34" customWidth="1"/>
    <col min="3" max="3" width="3.85546875" style="34" customWidth="1"/>
    <col min="4" max="4" width="5" style="34" customWidth="1"/>
    <col min="5" max="5" width="9.140625" style="34"/>
    <col min="6" max="6" width="15.28515625" style="34" customWidth="1"/>
    <col min="7" max="7" width="7.85546875" style="34" customWidth="1"/>
    <col min="8" max="8" width="4" style="34" customWidth="1"/>
    <col min="9" max="9" width="12.85546875" style="34" customWidth="1"/>
    <col min="10" max="10" width="4.7109375" style="34" customWidth="1"/>
    <col min="11" max="11" width="9.140625" style="34"/>
    <col min="12" max="12" width="9.28515625" style="34" customWidth="1"/>
    <col min="13" max="13" width="16.28515625" style="34" customWidth="1"/>
    <col min="14" max="16" width="3.42578125" style="34" customWidth="1"/>
    <col min="17" max="17" width="9.140625" style="34"/>
    <col min="18" max="18" width="0" style="35" hidden="1" customWidth="1"/>
    <col min="19" max="16384" width="9.140625" style="34"/>
  </cols>
  <sheetData>
    <row r="1" spans="1:20" ht="12.75" customHeight="1" x14ac:dyDescent="0.2">
      <c r="A1" s="31"/>
      <c r="B1" s="29"/>
      <c r="C1" s="29"/>
      <c r="D1" s="29"/>
      <c r="E1" s="29"/>
      <c r="F1" s="29"/>
      <c r="G1" s="29"/>
      <c r="H1" s="29"/>
      <c r="I1" s="29"/>
      <c r="J1" s="29"/>
      <c r="K1" s="29"/>
      <c r="L1" s="29"/>
      <c r="M1" s="29"/>
      <c r="N1" s="29"/>
      <c r="O1" s="29"/>
      <c r="P1" s="60"/>
    </row>
    <row r="2" spans="1:20" ht="12.75" customHeight="1" x14ac:dyDescent="0.2">
      <c r="A2" s="9" t="s">
        <v>0</v>
      </c>
      <c r="B2" s="10"/>
      <c r="C2" s="311">
        <f>'1. General Dam Info.'!D2</f>
        <v>0</v>
      </c>
      <c r="D2" s="311"/>
      <c r="E2" s="311"/>
      <c r="F2" s="311"/>
      <c r="G2" s="311"/>
      <c r="H2" s="61"/>
      <c r="I2" s="62" t="s">
        <v>137</v>
      </c>
      <c r="J2" s="311">
        <f>'1. General Dam Info.'!O2</f>
        <v>0</v>
      </c>
      <c r="K2" s="311"/>
      <c r="L2" s="311"/>
      <c r="M2" s="311"/>
      <c r="N2" s="10"/>
      <c r="O2" s="10"/>
      <c r="P2" s="45"/>
    </row>
    <row r="3" spans="1:20" ht="12.75" customHeight="1" x14ac:dyDescent="0.2">
      <c r="A3" s="9"/>
      <c r="B3" s="10"/>
      <c r="C3" s="39"/>
      <c r="D3" s="39"/>
      <c r="E3" s="39"/>
      <c r="F3" s="39"/>
      <c r="G3" s="39"/>
      <c r="H3" s="61"/>
      <c r="I3" s="62"/>
      <c r="J3" s="39"/>
      <c r="K3" s="39"/>
      <c r="L3" s="39"/>
      <c r="M3" s="39"/>
      <c r="N3" s="10"/>
      <c r="O3" s="10"/>
      <c r="P3" s="45"/>
    </row>
    <row r="4" spans="1:20" ht="12.75" customHeight="1" x14ac:dyDescent="0.2">
      <c r="A4" s="9" t="s">
        <v>90</v>
      </c>
      <c r="B4" s="10"/>
      <c r="C4" s="39"/>
      <c r="D4" s="312">
        <f>'2. Inspection Summary'!E4</f>
        <v>0</v>
      </c>
      <c r="E4" s="312"/>
      <c r="F4" s="312"/>
      <c r="G4" s="312"/>
      <c r="H4" s="61"/>
      <c r="I4" s="62" t="s">
        <v>138</v>
      </c>
      <c r="J4" s="311">
        <f>'1. General Dam Info.'!O4</f>
        <v>0</v>
      </c>
      <c r="K4" s="281"/>
      <c r="L4" s="281"/>
      <c r="M4" s="281"/>
      <c r="N4" s="10"/>
      <c r="O4" s="10"/>
      <c r="P4" s="45"/>
    </row>
    <row r="5" spans="1:20" ht="12.75" customHeight="1" thickBot="1" x14ac:dyDescent="0.25">
      <c r="A5" s="18"/>
      <c r="B5" s="19"/>
      <c r="C5" s="19"/>
      <c r="D5" s="19"/>
      <c r="E5" s="19"/>
      <c r="F5" s="19"/>
      <c r="G5" s="19"/>
      <c r="H5" s="19"/>
      <c r="I5" s="19"/>
      <c r="J5" s="19"/>
      <c r="K5" s="19"/>
      <c r="L5" s="19"/>
      <c r="M5" s="19"/>
      <c r="N5" s="10"/>
      <c r="O5" s="10"/>
      <c r="P5" s="45"/>
    </row>
    <row r="6" spans="1:20" ht="12.75" customHeight="1" x14ac:dyDescent="0.2">
      <c r="A6" s="9"/>
      <c r="B6" s="10"/>
      <c r="C6" s="10"/>
      <c r="D6" s="10"/>
      <c r="E6" s="10"/>
      <c r="F6" s="10"/>
      <c r="G6" s="10"/>
      <c r="H6" s="10"/>
      <c r="I6" s="10"/>
      <c r="J6" s="10"/>
      <c r="K6" s="10"/>
      <c r="L6" s="10"/>
      <c r="M6" s="10"/>
      <c r="N6" s="29"/>
      <c r="O6" s="29"/>
      <c r="P6" s="60"/>
    </row>
    <row r="7" spans="1:20" ht="12.75" customHeight="1" x14ac:dyDescent="0.2">
      <c r="A7" s="316" t="s">
        <v>133</v>
      </c>
      <c r="B7" s="317"/>
      <c r="C7" s="317"/>
      <c r="D7" s="317"/>
      <c r="E7" s="317"/>
      <c r="F7" s="317"/>
      <c r="G7" s="317"/>
      <c r="H7" s="317"/>
      <c r="I7" s="317"/>
      <c r="J7" s="317"/>
      <c r="K7" s="317"/>
      <c r="L7" s="317"/>
      <c r="M7" s="317"/>
      <c r="N7" s="317"/>
      <c r="O7" s="317"/>
      <c r="P7" s="318"/>
    </row>
    <row r="8" spans="1:20" ht="12.75" customHeight="1" thickBot="1" x14ac:dyDescent="0.25">
      <c r="A8" s="18"/>
      <c r="B8" s="19"/>
      <c r="C8" s="19"/>
      <c r="D8" s="19"/>
      <c r="E8" s="19"/>
      <c r="F8" s="19"/>
      <c r="G8" s="19"/>
      <c r="H8" s="19"/>
      <c r="I8" s="19"/>
      <c r="J8" s="19"/>
      <c r="K8" s="19"/>
      <c r="L8" s="19"/>
      <c r="M8" s="19"/>
      <c r="N8" s="19"/>
      <c r="O8" s="19"/>
      <c r="P8" s="49"/>
    </row>
    <row r="9" spans="1:20" ht="12.75" customHeight="1" x14ac:dyDescent="0.2">
      <c r="A9" s="9" t="s">
        <v>91</v>
      </c>
      <c r="B9" s="31"/>
      <c r="C9" s="29"/>
      <c r="D9" s="29"/>
      <c r="E9" s="29"/>
      <c r="F9" s="60"/>
      <c r="G9" s="10"/>
      <c r="H9" s="10"/>
      <c r="I9" s="10"/>
      <c r="J9" s="10"/>
      <c r="K9" s="10"/>
      <c r="L9" s="10"/>
      <c r="M9" s="45"/>
      <c r="N9" s="320" t="s">
        <v>157</v>
      </c>
      <c r="O9" s="323" t="s">
        <v>92</v>
      </c>
      <c r="P9" s="323" t="s">
        <v>93</v>
      </c>
    </row>
    <row r="10" spans="1:20" ht="12.75" customHeight="1" x14ac:dyDescent="0.2">
      <c r="A10" s="9" t="s">
        <v>94</v>
      </c>
      <c r="B10" s="313" t="s">
        <v>95</v>
      </c>
      <c r="C10" s="314"/>
      <c r="D10" s="314"/>
      <c r="E10" s="314"/>
      <c r="F10" s="315"/>
      <c r="G10" s="313" t="s">
        <v>96</v>
      </c>
      <c r="H10" s="314"/>
      <c r="I10" s="314"/>
      <c r="J10" s="314"/>
      <c r="K10" s="314"/>
      <c r="L10" s="314"/>
      <c r="M10" s="315"/>
      <c r="N10" s="321"/>
      <c r="O10" s="321"/>
      <c r="P10" s="321"/>
    </row>
    <row r="11" spans="1:20" ht="12.75" customHeight="1" thickBot="1" x14ac:dyDescent="0.25">
      <c r="A11" s="18"/>
      <c r="B11" s="18"/>
      <c r="C11" s="19"/>
      <c r="D11" s="19"/>
      <c r="E11" s="19"/>
      <c r="F11" s="49"/>
      <c r="G11" s="19"/>
      <c r="H11" s="19"/>
      <c r="I11" s="19"/>
      <c r="J11" s="19"/>
      <c r="K11" s="19"/>
      <c r="L11" s="19"/>
      <c r="M11" s="49"/>
      <c r="N11" s="322"/>
      <c r="O11" s="322"/>
      <c r="P11" s="322"/>
      <c r="R11" s="35" t="s">
        <v>146</v>
      </c>
    </row>
    <row r="12" spans="1:20" ht="12.75" customHeight="1" x14ac:dyDescent="0.2">
      <c r="A12" s="9"/>
      <c r="B12" s="9"/>
      <c r="C12" s="10"/>
      <c r="D12" s="10"/>
      <c r="E12" s="10"/>
      <c r="F12" s="45"/>
      <c r="G12" s="10"/>
      <c r="H12" s="10"/>
      <c r="I12" s="10"/>
      <c r="J12" s="10"/>
      <c r="K12" s="10"/>
      <c r="L12" s="10"/>
      <c r="M12" s="10"/>
      <c r="N12" s="63"/>
      <c r="O12" s="63"/>
      <c r="P12" s="64"/>
      <c r="S12" s="10"/>
      <c r="T12" s="10"/>
    </row>
    <row r="13" spans="1:20" ht="12.75" customHeight="1" x14ac:dyDescent="0.2">
      <c r="A13" s="65"/>
      <c r="B13" s="301" t="s">
        <v>111</v>
      </c>
      <c r="C13" s="239"/>
      <c r="D13" s="239"/>
      <c r="E13" s="239"/>
      <c r="F13" s="240"/>
      <c r="G13" s="301"/>
      <c r="H13" s="239"/>
      <c r="I13" s="239"/>
      <c r="J13" s="239"/>
      <c r="K13" s="239"/>
      <c r="L13" s="239"/>
      <c r="M13" s="351"/>
      <c r="N13" s="66"/>
      <c r="O13" s="66"/>
      <c r="P13" s="67"/>
      <c r="S13" s="10"/>
      <c r="T13" s="10"/>
    </row>
    <row r="14" spans="1:20" ht="12.75" customHeight="1" x14ac:dyDescent="0.2">
      <c r="A14" s="68"/>
      <c r="B14" s="300" t="s">
        <v>112</v>
      </c>
      <c r="C14" s="289"/>
      <c r="D14" s="289"/>
      <c r="E14" s="289"/>
      <c r="F14" s="290"/>
      <c r="G14" s="300"/>
      <c r="H14" s="289"/>
      <c r="I14" s="289"/>
      <c r="J14" s="289"/>
      <c r="K14" s="289"/>
      <c r="L14" s="289"/>
      <c r="M14" s="289"/>
      <c r="N14" s="69"/>
      <c r="O14" s="69"/>
      <c r="P14" s="70"/>
    </row>
    <row r="15" spans="1:20" ht="12.75" customHeight="1" x14ac:dyDescent="0.2">
      <c r="A15" s="65"/>
      <c r="B15" s="300" t="s">
        <v>113</v>
      </c>
      <c r="C15" s="289"/>
      <c r="D15" s="289"/>
      <c r="E15" s="289"/>
      <c r="F15" s="290"/>
      <c r="G15" s="300"/>
      <c r="H15" s="289"/>
      <c r="I15" s="289"/>
      <c r="J15" s="289"/>
      <c r="K15" s="289"/>
      <c r="L15" s="289"/>
      <c r="M15" s="289"/>
      <c r="N15" s="69"/>
      <c r="O15" s="69"/>
      <c r="P15" s="70"/>
    </row>
    <row r="16" spans="1:20" ht="12.75" customHeight="1" x14ac:dyDescent="0.2">
      <c r="A16" s="71" t="s">
        <v>114</v>
      </c>
      <c r="B16" s="300" t="s">
        <v>115</v>
      </c>
      <c r="C16" s="289"/>
      <c r="D16" s="289"/>
      <c r="E16" s="289"/>
      <c r="F16" s="290"/>
      <c r="G16" s="300"/>
      <c r="H16" s="289"/>
      <c r="I16" s="289"/>
      <c r="J16" s="289"/>
      <c r="K16" s="289"/>
      <c r="L16" s="289"/>
      <c r="M16" s="289"/>
      <c r="N16" s="69"/>
      <c r="O16" s="69"/>
      <c r="P16" s="70"/>
    </row>
    <row r="17" spans="1:26" ht="12.75" customHeight="1" x14ac:dyDescent="0.2">
      <c r="A17" s="71"/>
      <c r="B17" s="300" t="s">
        <v>116</v>
      </c>
      <c r="C17" s="289"/>
      <c r="D17" s="289"/>
      <c r="E17" s="289"/>
      <c r="F17" s="290"/>
      <c r="G17" s="300"/>
      <c r="H17" s="289"/>
      <c r="I17" s="289"/>
      <c r="J17" s="289"/>
      <c r="K17" s="289"/>
      <c r="L17" s="289"/>
      <c r="M17" s="289"/>
      <c r="N17" s="69"/>
      <c r="O17" s="69"/>
      <c r="P17" s="70"/>
    </row>
    <row r="18" spans="1:26" ht="12.75" customHeight="1" x14ac:dyDescent="0.2">
      <c r="A18" s="65"/>
      <c r="B18" s="300" t="s">
        <v>103</v>
      </c>
      <c r="C18" s="289"/>
      <c r="D18" s="289"/>
      <c r="E18" s="289"/>
      <c r="F18" s="290"/>
      <c r="G18" s="300"/>
      <c r="H18" s="289"/>
      <c r="I18" s="289"/>
      <c r="J18" s="289"/>
      <c r="K18" s="289"/>
      <c r="L18" s="289"/>
      <c r="M18" s="289"/>
      <c r="N18" s="69"/>
      <c r="O18" s="69"/>
      <c r="P18" s="70"/>
    </row>
    <row r="19" spans="1:26" ht="12.75" customHeight="1" x14ac:dyDescent="0.2">
      <c r="A19" s="65"/>
      <c r="B19" s="300" t="s">
        <v>117</v>
      </c>
      <c r="C19" s="289"/>
      <c r="D19" s="289"/>
      <c r="E19" s="289"/>
      <c r="F19" s="290"/>
      <c r="G19" s="300"/>
      <c r="H19" s="289"/>
      <c r="I19" s="289"/>
      <c r="J19" s="289"/>
      <c r="K19" s="289"/>
      <c r="L19" s="289"/>
      <c r="M19" s="289"/>
      <c r="N19" s="69"/>
      <c r="O19" s="69"/>
      <c r="P19" s="70"/>
    </row>
    <row r="20" spans="1:26" x14ac:dyDescent="0.2">
      <c r="A20" s="65"/>
      <c r="B20" s="300" t="s">
        <v>118</v>
      </c>
      <c r="C20" s="289"/>
      <c r="D20" s="289"/>
      <c r="E20" s="289"/>
      <c r="F20" s="290"/>
      <c r="G20" s="341"/>
      <c r="H20" s="342"/>
      <c r="I20" s="342"/>
      <c r="J20" s="342"/>
      <c r="K20" s="342"/>
      <c r="L20" s="342"/>
      <c r="M20" s="350"/>
      <c r="N20" s="69"/>
      <c r="O20" s="69"/>
      <c r="P20" s="70"/>
    </row>
    <row r="21" spans="1:26" ht="12.75" customHeight="1" x14ac:dyDescent="0.2">
      <c r="A21" s="65"/>
      <c r="B21" s="300" t="s">
        <v>119</v>
      </c>
      <c r="C21" s="289"/>
      <c r="D21" s="289"/>
      <c r="E21" s="289"/>
      <c r="F21" s="290"/>
      <c r="G21" s="300"/>
      <c r="H21" s="289"/>
      <c r="I21" s="289"/>
      <c r="J21" s="289"/>
      <c r="K21" s="289"/>
      <c r="L21" s="289"/>
      <c r="M21" s="302"/>
      <c r="N21" s="69"/>
      <c r="O21" s="69"/>
      <c r="P21" s="70"/>
    </row>
    <row r="22" spans="1:26" ht="12.75" customHeight="1" x14ac:dyDescent="0.2">
      <c r="A22" s="65"/>
      <c r="B22" s="300"/>
      <c r="C22" s="289"/>
      <c r="D22" s="289"/>
      <c r="E22" s="289"/>
      <c r="F22" s="290"/>
      <c r="G22" s="300"/>
      <c r="H22" s="289"/>
      <c r="I22" s="289"/>
      <c r="J22" s="289"/>
      <c r="K22" s="289"/>
      <c r="L22" s="289"/>
      <c r="M22" s="302"/>
      <c r="N22" s="69"/>
      <c r="O22" s="69"/>
      <c r="P22" s="70"/>
      <c r="Q22" s="185"/>
      <c r="R22" s="197"/>
      <c r="S22" s="185"/>
      <c r="T22" s="185"/>
      <c r="U22" s="185"/>
      <c r="V22" s="185"/>
      <c r="W22" s="185"/>
      <c r="X22" s="185"/>
      <c r="Y22" s="185"/>
      <c r="Z22" s="185"/>
    </row>
    <row r="23" spans="1:26" ht="12.75" customHeight="1" x14ac:dyDescent="0.2">
      <c r="A23" s="65"/>
      <c r="B23" s="307"/>
      <c r="C23" s="308"/>
      <c r="D23" s="308"/>
      <c r="E23" s="308"/>
      <c r="F23" s="309"/>
      <c r="G23" s="300"/>
      <c r="H23" s="289"/>
      <c r="I23" s="289"/>
      <c r="J23" s="289"/>
      <c r="K23" s="289"/>
      <c r="L23" s="289"/>
      <c r="M23" s="302"/>
      <c r="N23" s="69"/>
      <c r="O23" s="69"/>
      <c r="P23" s="70"/>
    </row>
    <row r="24" spans="1:26" ht="12.75" customHeight="1" x14ac:dyDescent="0.2">
      <c r="A24" s="65"/>
      <c r="B24" s="300"/>
      <c r="C24" s="289"/>
      <c r="D24" s="289"/>
      <c r="E24" s="289"/>
      <c r="F24" s="290"/>
      <c r="G24" s="300"/>
      <c r="H24" s="289"/>
      <c r="I24" s="289"/>
      <c r="J24" s="289"/>
      <c r="K24" s="289"/>
      <c r="L24" s="289"/>
      <c r="M24" s="302"/>
      <c r="N24" s="69"/>
      <c r="O24" s="69"/>
      <c r="P24" s="70"/>
    </row>
    <row r="25" spans="1:26" ht="12.75" customHeight="1" x14ac:dyDescent="0.2">
      <c r="A25" s="65"/>
      <c r="B25" s="300"/>
      <c r="C25" s="289"/>
      <c r="D25" s="289"/>
      <c r="E25" s="289"/>
      <c r="F25" s="290"/>
      <c r="G25" s="300"/>
      <c r="H25" s="289"/>
      <c r="I25" s="289"/>
      <c r="J25" s="289"/>
      <c r="K25" s="289"/>
      <c r="L25" s="289"/>
      <c r="M25" s="302"/>
      <c r="N25" s="69"/>
      <c r="O25" s="69"/>
      <c r="P25" s="70"/>
    </row>
    <row r="26" spans="1:26" ht="12.75" customHeight="1" x14ac:dyDescent="0.2">
      <c r="A26" s="65"/>
      <c r="B26" s="300"/>
      <c r="C26" s="289"/>
      <c r="D26" s="289"/>
      <c r="E26" s="289"/>
      <c r="F26" s="290"/>
      <c r="G26" s="300"/>
      <c r="H26" s="289"/>
      <c r="I26" s="289"/>
      <c r="J26" s="289"/>
      <c r="K26" s="289"/>
      <c r="L26" s="289"/>
      <c r="M26" s="302"/>
      <c r="N26" s="69"/>
      <c r="O26" s="69"/>
      <c r="P26" s="70"/>
    </row>
    <row r="27" spans="1:26" ht="12.75" customHeight="1" thickBot="1" x14ac:dyDescent="0.25">
      <c r="A27" s="72"/>
      <c r="B27" s="303"/>
      <c r="C27" s="304"/>
      <c r="D27" s="304"/>
      <c r="E27" s="304"/>
      <c r="F27" s="305"/>
      <c r="G27" s="303"/>
      <c r="H27" s="304"/>
      <c r="I27" s="304"/>
      <c r="J27" s="304"/>
      <c r="K27" s="304"/>
      <c r="L27" s="304"/>
      <c r="M27" s="306"/>
      <c r="N27" s="75"/>
      <c r="O27" s="75"/>
      <c r="P27" s="76"/>
    </row>
    <row r="28" spans="1:26" ht="12.75" customHeight="1" x14ac:dyDescent="0.2">
      <c r="A28" s="9"/>
      <c r="B28" s="10"/>
      <c r="C28" s="10"/>
      <c r="D28" s="10"/>
      <c r="E28" s="10"/>
      <c r="F28" s="10"/>
      <c r="G28" s="10"/>
      <c r="H28" s="10"/>
      <c r="I28" s="10"/>
      <c r="J28" s="10"/>
      <c r="K28" s="10"/>
      <c r="L28" s="10"/>
      <c r="M28" s="10"/>
      <c r="N28" s="29"/>
      <c r="O28" s="29"/>
      <c r="P28" s="60"/>
    </row>
    <row r="29" spans="1:26" ht="12.75" customHeight="1" x14ac:dyDescent="0.2">
      <c r="A29" s="9" t="s">
        <v>100</v>
      </c>
      <c r="B29" s="10"/>
      <c r="C29" s="10"/>
      <c r="D29" s="10"/>
      <c r="E29" s="239"/>
      <c r="F29" s="239"/>
      <c r="G29" s="239"/>
      <c r="H29" s="239"/>
      <c r="I29" s="239"/>
      <c r="J29" s="239"/>
      <c r="K29" s="239"/>
      <c r="L29" s="239"/>
      <c r="M29" s="239"/>
      <c r="N29" s="257"/>
      <c r="O29" s="257"/>
      <c r="P29" s="258"/>
    </row>
    <row r="30" spans="1:26" ht="12.75" customHeight="1" x14ac:dyDescent="0.2">
      <c r="A30" s="81"/>
      <c r="B30" s="82"/>
      <c r="C30" s="82"/>
      <c r="D30" s="82"/>
      <c r="E30" s="319"/>
      <c r="F30" s="319"/>
      <c r="G30" s="319"/>
      <c r="H30" s="319"/>
      <c r="I30" s="319"/>
      <c r="J30" s="319"/>
      <c r="K30" s="319"/>
      <c r="L30" s="319"/>
      <c r="M30" s="319"/>
      <c r="N30" s="292"/>
      <c r="O30" s="292"/>
      <c r="P30" s="293"/>
    </row>
    <row r="31" spans="1:26" ht="12.75" customHeight="1" x14ac:dyDescent="0.2">
      <c r="A31" s="81"/>
      <c r="B31" s="82"/>
      <c r="C31" s="82"/>
      <c r="D31" s="82"/>
      <c r="E31" s="319"/>
      <c r="F31" s="289"/>
      <c r="G31" s="289"/>
      <c r="H31" s="289"/>
      <c r="I31" s="289"/>
      <c r="J31" s="289"/>
      <c r="K31" s="289"/>
      <c r="L31" s="289"/>
      <c r="M31" s="289"/>
      <c r="N31" s="292"/>
      <c r="O31" s="292"/>
      <c r="P31" s="293"/>
    </row>
    <row r="32" spans="1:26" ht="12.75" customHeight="1" x14ac:dyDescent="0.2">
      <c r="A32" s="81"/>
      <c r="B32" s="82"/>
      <c r="C32" s="82"/>
      <c r="D32" s="82"/>
      <c r="E32" s="319"/>
      <c r="F32" s="289"/>
      <c r="G32" s="289"/>
      <c r="H32" s="289"/>
      <c r="I32" s="289"/>
      <c r="J32" s="289"/>
      <c r="K32" s="289"/>
      <c r="L32" s="289"/>
      <c r="M32" s="289"/>
      <c r="N32" s="292"/>
      <c r="O32" s="292"/>
      <c r="P32" s="293"/>
    </row>
    <row r="33" spans="1:16" ht="12.75" customHeight="1" thickBot="1" x14ac:dyDescent="0.25">
      <c r="A33" s="83"/>
      <c r="B33" s="84"/>
      <c r="C33" s="84"/>
      <c r="D33" s="84"/>
      <c r="E33" s="84"/>
      <c r="F33" s="84"/>
      <c r="G33" s="84"/>
      <c r="H33" s="84"/>
      <c r="I33" s="84"/>
      <c r="J33" s="84"/>
      <c r="K33" s="84"/>
      <c r="L33" s="84"/>
      <c r="M33" s="84"/>
      <c r="N33" s="85"/>
      <c r="O33" s="85"/>
      <c r="P33" s="86"/>
    </row>
  </sheetData>
  <mergeCells count="44">
    <mergeCell ref="G15:M15"/>
    <mergeCell ref="G16:M16"/>
    <mergeCell ref="G17:M17"/>
    <mergeCell ref="G13:M13"/>
    <mergeCell ref="C2:G2"/>
    <mergeCell ref="J2:M2"/>
    <mergeCell ref="D4:G4"/>
    <mergeCell ref="J4:M4"/>
    <mergeCell ref="B10:F10"/>
    <mergeCell ref="G10:M10"/>
    <mergeCell ref="A7:P7"/>
    <mergeCell ref="B13:F13"/>
    <mergeCell ref="N9:N11"/>
    <mergeCell ref="O9:O11"/>
    <mergeCell ref="P9:P11"/>
    <mergeCell ref="G14:M14"/>
    <mergeCell ref="B18:F18"/>
    <mergeCell ref="B19:F19"/>
    <mergeCell ref="B20:F20"/>
    <mergeCell ref="B21:F21"/>
    <mergeCell ref="G23:M23"/>
    <mergeCell ref="G18:M18"/>
    <mergeCell ref="B24:F24"/>
    <mergeCell ref="G19:M19"/>
    <mergeCell ref="G20:M20"/>
    <mergeCell ref="B22:F22"/>
    <mergeCell ref="B23:F23"/>
    <mergeCell ref="G22:M22"/>
    <mergeCell ref="E31:P31"/>
    <mergeCell ref="E32:P32"/>
    <mergeCell ref="B14:F14"/>
    <mergeCell ref="B15:F15"/>
    <mergeCell ref="B16:F16"/>
    <mergeCell ref="B17:F17"/>
    <mergeCell ref="B26:F26"/>
    <mergeCell ref="G26:M26"/>
    <mergeCell ref="B27:F27"/>
    <mergeCell ref="G27:M27"/>
    <mergeCell ref="E29:P29"/>
    <mergeCell ref="E30:P30"/>
    <mergeCell ref="G24:M24"/>
    <mergeCell ref="B25:F25"/>
    <mergeCell ref="G25:M25"/>
    <mergeCell ref="G21:M21"/>
  </mergeCells>
  <phoneticPr fontId="0" type="noConversion"/>
  <dataValidations count="1">
    <dataValidation type="list" allowBlank="1" showDropDown="1" showErrorMessage="1" errorTitle="Invalid Entry" error="Please enter &quot;X&quot; or leave blank." sqref="N13:P27" xr:uid="{00000000-0002-0000-0F00-000000000000}">
      <formula1>$R$11:$R$12</formula1>
    </dataValidation>
  </dataValidations>
  <printOptions horizontalCentered="1"/>
  <pageMargins left="0.75" right="0.75" top="1" bottom="1" header="0.5" footer="0.5"/>
  <pageSetup orientation="landscape" horizontalDpi="1200" r:id="rId1"/>
  <headerFooter alignWithMargins="0">
    <oddFooter>&amp;L&amp;"Times New Roman,Regular"Dam Safety Inspection Checklist v.3.1&amp;R&amp;"Times New Roman,Regular"Page 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A1:Y33"/>
  <sheetViews>
    <sheetView workbookViewId="0"/>
  </sheetViews>
  <sheetFormatPr defaultColWidth="9.140625" defaultRowHeight="12.75" customHeight="1" x14ac:dyDescent="0.2"/>
  <cols>
    <col min="1" max="1" width="11.28515625" style="34" customWidth="1"/>
    <col min="2" max="2" width="3.28515625" style="34" customWidth="1"/>
    <col min="3" max="3" width="3.85546875" style="34" customWidth="1"/>
    <col min="4" max="4" width="5" style="34" customWidth="1"/>
    <col min="5" max="5" width="9.140625" style="34"/>
    <col min="6" max="6" width="15.28515625" style="34" customWidth="1"/>
    <col min="7" max="7" width="7.85546875" style="34" customWidth="1"/>
    <col min="8" max="8" width="4" style="34" customWidth="1"/>
    <col min="9" max="9" width="12.85546875" style="34" customWidth="1"/>
    <col min="10" max="10" width="4.7109375" style="34" customWidth="1"/>
    <col min="11" max="11" width="9.140625" style="34"/>
    <col min="12" max="12" width="9.28515625" style="34" customWidth="1"/>
    <col min="13" max="13" width="16.28515625" style="34" customWidth="1"/>
    <col min="14" max="16" width="3.42578125" style="34" customWidth="1"/>
    <col min="17" max="17" width="9.140625" style="34"/>
    <col min="18" max="18" width="0" style="35" hidden="1" customWidth="1"/>
    <col min="19" max="16384" width="9.140625" style="34"/>
  </cols>
  <sheetData>
    <row r="1" spans="1:20" ht="12.75" customHeight="1" x14ac:dyDescent="0.2">
      <c r="A1" s="31"/>
      <c r="B1" s="29"/>
      <c r="C1" s="29"/>
      <c r="D1" s="29"/>
      <c r="E1" s="29"/>
      <c r="F1" s="29"/>
      <c r="G1" s="29"/>
      <c r="H1" s="29"/>
      <c r="I1" s="29"/>
      <c r="J1" s="29"/>
      <c r="K1" s="29"/>
      <c r="L1" s="29"/>
      <c r="M1" s="29"/>
      <c r="N1" s="29"/>
      <c r="O1" s="29"/>
      <c r="P1" s="60"/>
    </row>
    <row r="2" spans="1:20" ht="12.75" customHeight="1" x14ac:dyDescent="0.2">
      <c r="A2" s="9" t="s">
        <v>0</v>
      </c>
      <c r="B2" s="10"/>
      <c r="C2" s="311">
        <f>'1. General Dam Info.'!D2</f>
        <v>0</v>
      </c>
      <c r="D2" s="311"/>
      <c r="E2" s="311"/>
      <c r="F2" s="311"/>
      <c r="G2" s="311"/>
      <c r="H2" s="61"/>
      <c r="I2" s="62" t="s">
        <v>137</v>
      </c>
      <c r="J2" s="311">
        <f>'1. General Dam Info.'!O2</f>
        <v>0</v>
      </c>
      <c r="K2" s="311"/>
      <c r="L2" s="311"/>
      <c r="M2" s="311"/>
      <c r="N2" s="10"/>
      <c r="O2" s="10"/>
      <c r="P2" s="45"/>
    </row>
    <row r="3" spans="1:20" ht="12.75" customHeight="1" x14ac:dyDescent="0.2">
      <c r="A3" s="9"/>
      <c r="B3" s="10"/>
      <c r="C3" s="39"/>
      <c r="D3" s="39"/>
      <c r="E3" s="39"/>
      <c r="F3" s="39"/>
      <c r="G3" s="39"/>
      <c r="H3" s="61"/>
      <c r="I3" s="62"/>
      <c r="J3" s="39"/>
      <c r="K3" s="39"/>
      <c r="L3" s="39"/>
      <c r="M3" s="39"/>
      <c r="N3" s="10"/>
      <c r="O3" s="10"/>
      <c r="P3" s="45"/>
    </row>
    <row r="4" spans="1:20" ht="12.75" customHeight="1" x14ac:dyDescent="0.2">
      <c r="A4" s="9" t="s">
        <v>90</v>
      </c>
      <c r="B4" s="10"/>
      <c r="C4" s="39"/>
      <c r="D4" s="312">
        <f>'2. Inspection Summary'!E4</f>
        <v>0</v>
      </c>
      <c r="E4" s="312"/>
      <c r="F4" s="312"/>
      <c r="G4" s="312"/>
      <c r="H4" s="61"/>
      <c r="I4" s="62" t="s">
        <v>138</v>
      </c>
      <c r="J4" s="311">
        <f>'1. General Dam Info.'!O4</f>
        <v>0</v>
      </c>
      <c r="K4" s="281"/>
      <c r="L4" s="281"/>
      <c r="M4" s="281"/>
      <c r="N4" s="10"/>
      <c r="O4" s="10"/>
      <c r="P4" s="45"/>
    </row>
    <row r="5" spans="1:20" ht="12.75" customHeight="1" thickBot="1" x14ac:dyDescent="0.25">
      <c r="A5" s="18"/>
      <c r="B5" s="19"/>
      <c r="C5" s="19"/>
      <c r="D5" s="19"/>
      <c r="E5" s="19"/>
      <c r="F5" s="19"/>
      <c r="G5" s="19"/>
      <c r="H5" s="19"/>
      <c r="I5" s="19"/>
      <c r="J5" s="19"/>
      <c r="K5" s="19"/>
      <c r="L5" s="19"/>
      <c r="M5" s="19"/>
      <c r="N5" s="10"/>
      <c r="O5" s="10"/>
      <c r="P5" s="45"/>
    </row>
    <row r="6" spans="1:20" ht="12.75" customHeight="1" x14ac:dyDescent="0.2">
      <c r="A6" s="9"/>
      <c r="B6" s="10"/>
      <c r="C6" s="10"/>
      <c r="D6" s="10"/>
      <c r="E6" s="10"/>
      <c r="F6" s="10"/>
      <c r="G6" s="10"/>
      <c r="H6" s="10"/>
      <c r="I6" s="10"/>
      <c r="J6" s="10"/>
      <c r="K6" s="10"/>
      <c r="L6" s="10"/>
      <c r="M6" s="10"/>
      <c r="N6" s="29"/>
      <c r="O6" s="29"/>
      <c r="P6" s="60"/>
    </row>
    <row r="7" spans="1:20" ht="12.75" customHeight="1" x14ac:dyDescent="0.2">
      <c r="A7" s="316" t="s">
        <v>134</v>
      </c>
      <c r="B7" s="317"/>
      <c r="C7" s="317"/>
      <c r="D7" s="317"/>
      <c r="E7" s="317"/>
      <c r="F7" s="317"/>
      <c r="G7" s="317"/>
      <c r="H7" s="317"/>
      <c r="I7" s="317"/>
      <c r="J7" s="317"/>
      <c r="K7" s="317"/>
      <c r="L7" s="317"/>
      <c r="M7" s="317"/>
      <c r="N7" s="317"/>
      <c r="O7" s="317"/>
      <c r="P7" s="318"/>
    </row>
    <row r="8" spans="1:20" ht="12.75" customHeight="1" thickBot="1" x14ac:dyDescent="0.25">
      <c r="A8" s="18"/>
      <c r="B8" s="19"/>
      <c r="C8" s="19"/>
      <c r="D8" s="19"/>
      <c r="E8" s="19"/>
      <c r="F8" s="19"/>
      <c r="G8" s="19"/>
      <c r="H8" s="19"/>
      <c r="I8" s="19"/>
      <c r="J8" s="19"/>
      <c r="K8" s="19"/>
      <c r="L8" s="19"/>
      <c r="M8" s="19"/>
      <c r="N8" s="19"/>
      <c r="O8" s="19"/>
      <c r="P8" s="49"/>
    </row>
    <row r="9" spans="1:20" ht="12.75" customHeight="1" x14ac:dyDescent="0.2">
      <c r="A9" s="9" t="s">
        <v>91</v>
      </c>
      <c r="B9" s="31"/>
      <c r="C9" s="29"/>
      <c r="D9" s="29"/>
      <c r="E9" s="29"/>
      <c r="F9" s="60"/>
      <c r="G9" s="10"/>
      <c r="H9" s="10"/>
      <c r="I9" s="10"/>
      <c r="J9" s="10"/>
      <c r="K9" s="10"/>
      <c r="L9" s="10"/>
      <c r="M9" s="45"/>
      <c r="N9" s="320" t="s">
        <v>157</v>
      </c>
      <c r="O9" s="323" t="s">
        <v>92</v>
      </c>
      <c r="P9" s="323" t="s">
        <v>93</v>
      </c>
    </row>
    <row r="10" spans="1:20" ht="12.75" customHeight="1" x14ac:dyDescent="0.2">
      <c r="A10" s="9" t="s">
        <v>94</v>
      </c>
      <c r="B10" s="313" t="s">
        <v>95</v>
      </c>
      <c r="C10" s="314"/>
      <c r="D10" s="314"/>
      <c r="E10" s="314"/>
      <c r="F10" s="315"/>
      <c r="G10" s="313" t="s">
        <v>96</v>
      </c>
      <c r="H10" s="314"/>
      <c r="I10" s="314"/>
      <c r="J10" s="314"/>
      <c r="K10" s="314"/>
      <c r="L10" s="314"/>
      <c r="M10" s="315"/>
      <c r="N10" s="321"/>
      <c r="O10" s="321"/>
      <c r="P10" s="321"/>
    </row>
    <row r="11" spans="1:20" ht="12.75" customHeight="1" thickBot="1" x14ac:dyDescent="0.25">
      <c r="A11" s="18"/>
      <c r="B11" s="18"/>
      <c r="C11" s="19"/>
      <c r="D11" s="19"/>
      <c r="E11" s="19"/>
      <c r="F11" s="49"/>
      <c r="G11" s="19"/>
      <c r="H11" s="19"/>
      <c r="I11" s="19"/>
      <c r="J11" s="19"/>
      <c r="K11" s="19"/>
      <c r="L11" s="19"/>
      <c r="M11" s="49"/>
      <c r="N11" s="322"/>
      <c r="O11" s="322"/>
      <c r="P11" s="322"/>
      <c r="R11" s="35" t="s">
        <v>146</v>
      </c>
    </row>
    <row r="12" spans="1:20" ht="12.75" customHeight="1" x14ac:dyDescent="0.2">
      <c r="A12" s="9"/>
      <c r="B12" s="9"/>
      <c r="C12" s="10"/>
      <c r="D12" s="10"/>
      <c r="E12" s="10"/>
      <c r="F12" s="45"/>
      <c r="G12" s="10"/>
      <c r="H12" s="10"/>
      <c r="I12" s="10"/>
      <c r="J12" s="10"/>
      <c r="K12" s="10"/>
      <c r="L12" s="10"/>
      <c r="M12" s="10"/>
      <c r="N12" s="63"/>
      <c r="O12" s="63"/>
      <c r="P12" s="64"/>
      <c r="S12" s="10"/>
      <c r="T12" s="10"/>
    </row>
    <row r="13" spans="1:20" ht="12.75" customHeight="1" x14ac:dyDescent="0.2">
      <c r="A13" s="65"/>
      <c r="B13" s="301" t="s">
        <v>111</v>
      </c>
      <c r="C13" s="239"/>
      <c r="D13" s="239"/>
      <c r="E13" s="239"/>
      <c r="F13" s="240"/>
      <c r="G13" s="301"/>
      <c r="H13" s="239"/>
      <c r="I13" s="239"/>
      <c r="J13" s="239"/>
      <c r="K13" s="239"/>
      <c r="L13" s="239"/>
      <c r="M13" s="239"/>
      <c r="N13" s="66"/>
      <c r="O13" s="66"/>
      <c r="P13" s="67"/>
      <c r="S13" s="10"/>
      <c r="T13" s="10"/>
    </row>
    <row r="14" spans="1:20" ht="12.75" customHeight="1" x14ac:dyDescent="0.2">
      <c r="A14" s="68"/>
      <c r="B14" s="300" t="s">
        <v>112</v>
      </c>
      <c r="C14" s="289"/>
      <c r="D14" s="289"/>
      <c r="E14" s="289"/>
      <c r="F14" s="290"/>
      <c r="G14" s="301"/>
      <c r="H14" s="239"/>
      <c r="I14" s="239"/>
      <c r="J14" s="239"/>
      <c r="K14" s="239"/>
      <c r="L14" s="239"/>
      <c r="M14" s="239"/>
      <c r="N14" s="69"/>
      <c r="O14" s="69"/>
      <c r="P14" s="70"/>
    </row>
    <row r="15" spans="1:20" ht="12.75" customHeight="1" x14ac:dyDescent="0.2">
      <c r="A15" s="65"/>
      <c r="B15" s="300" t="s">
        <v>113</v>
      </c>
      <c r="C15" s="289"/>
      <c r="D15" s="289"/>
      <c r="E15" s="289"/>
      <c r="F15" s="290"/>
      <c r="G15" s="301"/>
      <c r="H15" s="239"/>
      <c r="I15" s="239"/>
      <c r="J15" s="239"/>
      <c r="K15" s="239"/>
      <c r="L15" s="239"/>
      <c r="M15" s="239"/>
      <c r="N15" s="69"/>
      <c r="O15" s="69"/>
      <c r="P15" s="70"/>
    </row>
    <row r="16" spans="1:20" ht="12.75" customHeight="1" x14ac:dyDescent="0.2">
      <c r="A16" s="71" t="s">
        <v>114</v>
      </c>
      <c r="B16" s="300" t="s">
        <v>115</v>
      </c>
      <c r="C16" s="289"/>
      <c r="D16" s="289"/>
      <c r="E16" s="289"/>
      <c r="F16" s="290"/>
      <c r="G16" s="301"/>
      <c r="H16" s="239"/>
      <c r="I16" s="239"/>
      <c r="J16" s="239"/>
      <c r="K16" s="239"/>
      <c r="L16" s="239"/>
      <c r="M16" s="239"/>
      <c r="N16" s="69"/>
      <c r="O16" s="69"/>
      <c r="P16" s="70"/>
    </row>
    <row r="17" spans="1:25" ht="12.75" customHeight="1" x14ac:dyDescent="0.2">
      <c r="A17" s="71"/>
      <c r="B17" s="300" t="s">
        <v>116</v>
      </c>
      <c r="C17" s="289"/>
      <c r="D17" s="289"/>
      <c r="E17" s="289"/>
      <c r="F17" s="290"/>
      <c r="G17" s="301"/>
      <c r="H17" s="239"/>
      <c r="I17" s="239"/>
      <c r="J17" s="239"/>
      <c r="K17" s="239"/>
      <c r="L17" s="239"/>
      <c r="M17" s="239"/>
      <c r="N17" s="69"/>
      <c r="O17" s="69"/>
      <c r="P17" s="70"/>
    </row>
    <row r="18" spans="1:25" ht="12.75" customHeight="1" x14ac:dyDescent="0.2">
      <c r="A18" s="65"/>
      <c r="B18" s="300" t="s">
        <v>103</v>
      </c>
      <c r="C18" s="289"/>
      <c r="D18" s="289"/>
      <c r="E18" s="289"/>
      <c r="F18" s="290"/>
      <c r="G18" s="301"/>
      <c r="H18" s="239"/>
      <c r="I18" s="239"/>
      <c r="J18" s="239"/>
      <c r="K18" s="239"/>
      <c r="L18" s="239"/>
      <c r="M18" s="239"/>
      <c r="N18" s="69"/>
      <c r="O18" s="69"/>
      <c r="P18" s="70"/>
    </row>
    <row r="19" spans="1:25" ht="12.75" customHeight="1" x14ac:dyDescent="0.2">
      <c r="A19" s="65"/>
      <c r="B19" s="300" t="s">
        <v>117</v>
      </c>
      <c r="C19" s="289"/>
      <c r="D19" s="289"/>
      <c r="E19" s="289"/>
      <c r="F19" s="290"/>
      <c r="G19" s="301"/>
      <c r="H19" s="239"/>
      <c r="I19" s="239"/>
      <c r="J19" s="239"/>
      <c r="K19" s="239"/>
      <c r="L19" s="239"/>
      <c r="M19" s="239"/>
      <c r="N19" s="69"/>
      <c r="O19" s="69"/>
      <c r="P19" s="70"/>
    </row>
    <row r="20" spans="1:25" ht="12.75" customHeight="1" x14ac:dyDescent="0.2">
      <c r="A20" s="65"/>
      <c r="B20" s="300" t="s">
        <v>118</v>
      </c>
      <c r="C20" s="289"/>
      <c r="D20" s="289"/>
      <c r="E20" s="289"/>
      <c r="F20" s="290"/>
      <c r="G20" s="301"/>
      <c r="H20" s="239"/>
      <c r="I20" s="239"/>
      <c r="J20" s="239"/>
      <c r="K20" s="239"/>
      <c r="L20" s="239"/>
      <c r="M20" s="239"/>
      <c r="N20" s="69"/>
      <c r="O20" s="69"/>
      <c r="P20" s="70"/>
    </row>
    <row r="21" spans="1:25" ht="12.75" customHeight="1" x14ac:dyDescent="0.2">
      <c r="A21" s="65"/>
      <c r="B21" s="300" t="s">
        <v>119</v>
      </c>
      <c r="C21" s="289"/>
      <c r="D21" s="289"/>
      <c r="E21" s="289"/>
      <c r="F21" s="290"/>
      <c r="G21" s="301"/>
      <c r="H21" s="239"/>
      <c r="I21" s="239"/>
      <c r="J21" s="239"/>
      <c r="K21" s="239"/>
      <c r="L21" s="239"/>
      <c r="M21" s="239"/>
      <c r="N21" s="69"/>
      <c r="O21" s="69"/>
      <c r="P21" s="70"/>
    </row>
    <row r="22" spans="1:25" ht="12.75" customHeight="1" x14ac:dyDescent="0.2">
      <c r="A22" s="65"/>
      <c r="B22" s="300"/>
      <c r="C22" s="289"/>
      <c r="D22" s="289"/>
      <c r="E22" s="289"/>
      <c r="F22" s="290"/>
      <c r="G22" s="301"/>
      <c r="H22" s="239"/>
      <c r="I22" s="239"/>
      <c r="J22" s="239"/>
      <c r="K22" s="239"/>
      <c r="L22" s="239"/>
      <c r="M22" s="239"/>
      <c r="N22" s="69"/>
      <c r="O22" s="69"/>
      <c r="P22" s="70"/>
      <c r="Q22" s="185"/>
      <c r="R22" s="197"/>
      <c r="S22" s="185"/>
      <c r="T22" s="185"/>
      <c r="U22" s="185"/>
      <c r="V22" s="185"/>
      <c r="W22" s="185"/>
      <c r="X22" s="185"/>
      <c r="Y22" s="185"/>
    </row>
    <row r="23" spans="1:25" ht="12.75" customHeight="1" x14ac:dyDescent="0.2">
      <c r="A23" s="65"/>
      <c r="B23" s="307"/>
      <c r="C23" s="308"/>
      <c r="D23" s="308"/>
      <c r="E23" s="308"/>
      <c r="F23" s="309"/>
      <c r="G23" s="300"/>
      <c r="H23" s="289"/>
      <c r="I23" s="289"/>
      <c r="J23" s="289"/>
      <c r="K23" s="289"/>
      <c r="L23" s="289"/>
      <c r="M23" s="302"/>
      <c r="N23" s="69"/>
      <c r="O23" s="69"/>
      <c r="P23" s="70"/>
    </row>
    <row r="24" spans="1:25" ht="12.75" customHeight="1" x14ac:dyDescent="0.2">
      <c r="A24" s="65"/>
      <c r="B24" s="300"/>
      <c r="C24" s="289"/>
      <c r="D24" s="289"/>
      <c r="E24" s="289"/>
      <c r="F24" s="290"/>
      <c r="G24" s="300"/>
      <c r="H24" s="289"/>
      <c r="I24" s="289"/>
      <c r="J24" s="289"/>
      <c r="K24" s="289"/>
      <c r="L24" s="289"/>
      <c r="M24" s="302"/>
      <c r="N24" s="69"/>
      <c r="O24" s="69"/>
      <c r="P24" s="70"/>
    </row>
    <row r="25" spans="1:25" ht="12.75" customHeight="1" x14ac:dyDescent="0.2">
      <c r="A25" s="65"/>
      <c r="B25" s="300"/>
      <c r="C25" s="289"/>
      <c r="D25" s="289"/>
      <c r="E25" s="289"/>
      <c r="F25" s="290"/>
      <c r="G25" s="300"/>
      <c r="H25" s="289"/>
      <c r="I25" s="289"/>
      <c r="J25" s="289"/>
      <c r="K25" s="289"/>
      <c r="L25" s="289"/>
      <c r="M25" s="302"/>
      <c r="N25" s="69"/>
      <c r="O25" s="69"/>
      <c r="P25" s="70"/>
    </row>
    <row r="26" spans="1:25" ht="12.75" customHeight="1" x14ac:dyDescent="0.2">
      <c r="A26" s="65"/>
      <c r="B26" s="300"/>
      <c r="C26" s="289"/>
      <c r="D26" s="289"/>
      <c r="E26" s="289"/>
      <c r="F26" s="290"/>
      <c r="G26" s="300"/>
      <c r="H26" s="289"/>
      <c r="I26" s="289"/>
      <c r="J26" s="289"/>
      <c r="K26" s="289"/>
      <c r="L26" s="289"/>
      <c r="M26" s="302"/>
      <c r="N26" s="69"/>
      <c r="O26" s="69"/>
      <c r="P26" s="70"/>
    </row>
    <row r="27" spans="1:25" ht="12.75" customHeight="1" thickBot="1" x14ac:dyDescent="0.25">
      <c r="A27" s="72"/>
      <c r="B27" s="303"/>
      <c r="C27" s="304"/>
      <c r="D27" s="304"/>
      <c r="E27" s="304"/>
      <c r="F27" s="305"/>
      <c r="G27" s="303"/>
      <c r="H27" s="304"/>
      <c r="I27" s="304"/>
      <c r="J27" s="304"/>
      <c r="K27" s="304"/>
      <c r="L27" s="304"/>
      <c r="M27" s="306"/>
      <c r="N27" s="75"/>
      <c r="O27" s="75"/>
      <c r="P27" s="76"/>
    </row>
    <row r="28" spans="1:25" ht="12.75" customHeight="1" x14ac:dyDescent="0.2">
      <c r="A28" s="9"/>
      <c r="B28" s="10"/>
      <c r="C28" s="10"/>
      <c r="D28" s="10"/>
      <c r="E28" s="10"/>
      <c r="F28" s="10"/>
      <c r="G28" s="10"/>
      <c r="H28" s="10"/>
      <c r="I28" s="10"/>
      <c r="J28" s="10"/>
      <c r="K28" s="10"/>
      <c r="L28" s="10"/>
      <c r="M28" s="10"/>
      <c r="N28" s="29"/>
      <c r="O28" s="29"/>
      <c r="P28" s="60"/>
    </row>
    <row r="29" spans="1:25" ht="12.75" customHeight="1" x14ac:dyDescent="0.2">
      <c r="A29" s="9" t="s">
        <v>100</v>
      </c>
      <c r="B29" s="10"/>
      <c r="C29" s="10"/>
      <c r="D29" s="10"/>
      <c r="E29" s="239"/>
      <c r="F29" s="239"/>
      <c r="G29" s="239"/>
      <c r="H29" s="239"/>
      <c r="I29" s="239"/>
      <c r="J29" s="239"/>
      <c r="K29" s="239"/>
      <c r="L29" s="239"/>
      <c r="M29" s="239"/>
      <c r="N29" s="257"/>
      <c r="O29" s="257"/>
      <c r="P29" s="258"/>
    </row>
    <row r="30" spans="1:25" ht="12.75" customHeight="1" x14ac:dyDescent="0.2">
      <c r="A30" s="81"/>
      <c r="B30" s="82"/>
      <c r="C30" s="82"/>
      <c r="D30" s="82"/>
      <c r="E30" s="319"/>
      <c r="F30" s="319"/>
      <c r="G30" s="319"/>
      <c r="H30" s="319"/>
      <c r="I30" s="319"/>
      <c r="J30" s="319"/>
      <c r="K30" s="319"/>
      <c r="L30" s="319"/>
      <c r="M30" s="319"/>
      <c r="N30" s="292"/>
      <c r="O30" s="292"/>
      <c r="P30" s="293"/>
    </row>
    <row r="31" spans="1:25" ht="12.75" customHeight="1" x14ac:dyDescent="0.2">
      <c r="A31" s="81"/>
      <c r="B31" s="82"/>
      <c r="C31" s="82"/>
      <c r="D31" s="82"/>
      <c r="E31" s="319"/>
      <c r="F31" s="289"/>
      <c r="G31" s="289"/>
      <c r="H31" s="289"/>
      <c r="I31" s="289"/>
      <c r="J31" s="289"/>
      <c r="K31" s="289"/>
      <c r="L31" s="289"/>
      <c r="M31" s="289"/>
      <c r="N31" s="292"/>
      <c r="O31" s="292"/>
      <c r="P31" s="293"/>
    </row>
    <row r="32" spans="1:25" ht="12.75" customHeight="1" x14ac:dyDescent="0.2">
      <c r="A32" s="81"/>
      <c r="B32" s="82"/>
      <c r="C32" s="82"/>
      <c r="D32" s="82"/>
      <c r="E32" s="319"/>
      <c r="F32" s="289"/>
      <c r="G32" s="289"/>
      <c r="H32" s="289"/>
      <c r="I32" s="289"/>
      <c r="J32" s="289"/>
      <c r="K32" s="289"/>
      <c r="L32" s="289"/>
      <c r="M32" s="289"/>
      <c r="N32" s="292"/>
      <c r="O32" s="292"/>
      <c r="P32" s="293"/>
    </row>
    <row r="33" spans="1:16" ht="12.75" customHeight="1" thickBot="1" x14ac:dyDescent="0.25">
      <c r="A33" s="83"/>
      <c r="B33" s="84"/>
      <c r="C33" s="84"/>
      <c r="D33" s="84"/>
      <c r="E33" s="84"/>
      <c r="F33" s="84"/>
      <c r="G33" s="84"/>
      <c r="H33" s="84"/>
      <c r="I33" s="84"/>
      <c r="J33" s="84"/>
      <c r="K33" s="84"/>
      <c r="L33" s="84"/>
      <c r="M33" s="84"/>
      <c r="N33" s="85"/>
      <c r="O33" s="85"/>
      <c r="P33" s="86"/>
    </row>
  </sheetData>
  <mergeCells count="44">
    <mergeCell ref="B19:F19"/>
    <mergeCell ref="B14:F14"/>
    <mergeCell ref="B15:F15"/>
    <mergeCell ref="B16:F16"/>
    <mergeCell ref="B17:F17"/>
    <mergeCell ref="B18:F18"/>
    <mergeCell ref="G18:M18"/>
    <mergeCell ref="G19:M19"/>
    <mergeCell ref="G20:M20"/>
    <mergeCell ref="G13:M13"/>
    <mergeCell ref="G17:M17"/>
    <mergeCell ref="G14:M14"/>
    <mergeCell ref="G15:M15"/>
    <mergeCell ref="G16:M16"/>
    <mergeCell ref="C2:G2"/>
    <mergeCell ref="J2:M2"/>
    <mergeCell ref="D4:G4"/>
    <mergeCell ref="J4:M4"/>
    <mergeCell ref="B13:F13"/>
    <mergeCell ref="A7:P7"/>
    <mergeCell ref="N9:N11"/>
    <mergeCell ref="O9:O11"/>
    <mergeCell ref="P9:P11"/>
    <mergeCell ref="G10:M10"/>
    <mergeCell ref="B10:F10"/>
    <mergeCell ref="B20:F20"/>
    <mergeCell ref="B21:F21"/>
    <mergeCell ref="B22:F22"/>
    <mergeCell ref="B23:F23"/>
    <mergeCell ref="G23:M23"/>
    <mergeCell ref="G21:M21"/>
    <mergeCell ref="G22:M22"/>
    <mergeCell ref="B24:F24"/>
    <mergeCell ref="G24:M24"/>
    <mergeCell ref="B25:F25"/>
    <mergeCell ref="G25:M25"/>
    <mergeCell ref="B26:F26"/>
    <mergeCell ref="G26:M26"/>
    <mergeCell ref="E32:P32"/>
    <mergeCell ref="B27:F27"/>
    <mergeCell ref="G27:M27"/>
    <mergeCell ref="E29:P29"/>
    <mergeCell ref="E30:P30"/>
    <mergeCell ref="E31:P31"/>
  </mergeCells>
  <phoneticPr fontId="0" type="noConversion"/>
  <dataValidations count="1">
    <dataValidation type="list" allowBlank="1" showDropDown="1" showErrorMessage="1" errorTitle="Invalid Entry" error="Please enter &quot;X&quot; or leave blank." sqref="N13:P27" xr:uid="{00000000-0002-0000-1000-000000000000}">
      <formula1>$R$11:$R$12</formula1>
    </dataValidation>
  </dataValidations>
  <printOptions horizontalCentered="1"/>
  <pageMargins left="0.75" right="0.75" top="1" bottom="1" header="0.5" footer="0.5"/>
  <pageSetup orientation="landscape" horizontalDpi="1200" r:id="rId1"/>
  <headerFooter alignWithMargins="0">
    <oddFooter>&amp;L&amp;"Times New Roman,Regular"Dam Safety Inspection Checklist v.3.1&amp;R&amp;"Times New Roman,Regular"Page 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
  <dimension ref="A1:T35"/>
  <sheetViews>
    <sheetView workbookViewId="0"/>
  </sheetViews>
  <sheetFormatPr defaultColWidth="9.140625" defaultRowHeight="12.75" customHeight="1" x14ac:dyDescent="0.2"/>
  <cols>
    <col min="1" max="1" width="11.28515625" style="34" customWidth="1"/>
    <col min="2" max="2" width="3.28515625" style="34" customWidth="1"/>
    <col min="3" max="3" width="3.85546875" style="34" customWidth="1"/>
    <col min="4" max="4" width="5" style="34" customWidth="1"/>
    <col min="5" max="5" width="9.140625" style="34"/>
    <col min="6" max="6" width="15.28515625" style="34" customWidth="1"/>
    <col min="7" max="7" width="7.85546875" style="34" customWidth="1"/>
    <col min="8" max="8" width="4" style="34" customWidth="1"/>
    <col min="9" max="9" width="12.85546875" style="34" customWidth="1"/>
    <col min="10" max="10" width="4.7109375" style="34" customWidth="1"/>
    <col min="11" max="11" width="9.140625" style="34"/>
    <col min="12" max="12" width="9.28515625" style="34" customWidth="1"/>
    <col min="13" max="13" width="16.28515625" style="34" customWidth="1"/>
    <col min="14" max="16" width="3.42578125" style="34" customWidth="1"/>
    <col min="17" max="17" width="9.140625" style="34"/>
    <col min="18" max="18" width="0" style="35" hidden="1" customWidth="1"/>
    <col min="19" max="16384" width="9.140625" style="34"/>
  </cols>
  <sheetData>
    <row r="1" spans="1:20" ht="12.75" customHeight="1" x14ac:dyDescent="0.2">
      <c r="A1" s="31"/>
      <c r="B1" s="29"/>
      <c r="C1" s="29"/>
      <c r="D1" s="29"/>
      <c r="E1" s="29"/>
      <c r="F1" s="29"/>
      <c r="G1" s="29"/>
      <c r="H1" s="29"/>
      <c r="I1" s="29"/>
      <c r="J1" s="29"/>
      <c r="K1" s="29"/>
      <c r="L1" s="29"/>
      <c r="M1" s="29"/>
      <c r="N1" s="29"/>
      <c r="O1" s="29"/>
      <c r="P1" s="60"/>
    </row>
    <row r="2" spans="1:20" ht="12.75" customHeight="1" x14ac:dyDescent="0.2">
      <c r="A2" s="9" t="s">
        <v>0</v>
      </c>
      <c r="B2" s="10"/>
      <c r="C2" s="311">
        <f>'1. General Dam Info.'!D2</f>
        <v>0</v>
      </c>
      <c r="D2" s="311"/>
      <c r="E2" s="311"/>
      <c r="F2" s="311"/>
      <c r="G2" s="311"/>
      <c r="H2" s="61"/>
      <c r="I2" s="62" t="s">
        <v>137</v>
      </c>
      <c r="J2" s="311">
        <f>'1. General Dam Info.'!O2</f>
        <v>0</v>
      </c>
      <c r="K2" s="311"/>
      <c r="L2" s="311"/>
      <c r="M2" s="311"/>
      <c r="N2" s="10"/>
      <c r="O2" s="10"/>
      <c r="P2" s="45"/>
    </row>
    <row r="3" spans="1:20" ht="12.75" customHeight="1" x14ac:dyDescent="0.2">
      <c r="A3" s="9"/>
      <c r="B3" s="10"/>
      <c r="C3" s="39"/>
      <c r="D3" s="39"/>
      <c r="E3" s="39"/>
      <c r="F3" s="39"/>
      <c r="G3" s="39"/>
      <c r="H3" s="61"/>
      <c r="I3" s="62"/>
      <c r="J3" s="39"/>
      <c r="K3" s="39"/>
      <c r="L3" s="39"/>
      <c r="M3" s="39"/>
      <c r="N3" s="10"/>
      <c r="O3" s="10"/>
      <c r="P3" s="45"/>
    </row>
    <row r="4" spans="1:20" ht="12.75" customHeight="1" x14ac:dyDescent="0.2">
      <c r="A4" s="9" t="s">
        <v>90</v>
      </c>
      <c r="B4" s="10"/>
      <c r="C4" s="39"/>
      <c r="D4" s="312">
        <f>'2. Inspection Summary'!E4</f>
        <v>0</v>
      </c>
      <c r="E4" s="312"/>
      <c r="F4" s="312"/>
      <c r="G4" s="312"/>
      <c r="H4" s="61"/>
      <c r="I4" s="62" t="s">
        <v>138</v>
      </c>
      <c r="J4" s="311">
        <f>'1. General Dam Info.'!O4</f>
        <v>0</v>
      </c>
      <c r="K4" s="281"/>
      <c r="L4" s="281"/>
      <c r="M4" s="281"/>
      <c r="N4" s="10"/>
      <c r="O4" s="10"/>
      <c r="P4" s="45"/>
    </row>
    <row r="5" spans="1:20" ht="12.75" customHeight="1" thickBot="1" x14ac:dyDescent="0.25">
      <c r="A5" s="18"/>
      <c r="B5" s="19"/>
      <c r="C5" s="19"/>
      <c r="D5" s="19"/>
      <c r="E5" s="19"/>
      <c r="F5" s="19"/>
      <c r="G5" s="19"/>
      <c r="H5" s="19"/>
      <c r="I5" s="19"/>
      <c r="J5" s="19"/>
      <c r="K5" s="19"/>
      <c r="L5" s="19"/>
      <c r="M5" s="19"/>
      <c r="N5" s="10"/>
      <c r="O5" s="10"/>
      <c r="P5" s="45"/>
    </row>
    <row r="6" spans="1:20" ht="12.75" customHeight="1" x14ac:dyDescent="0.2">
      <c r="A6" s="9"/>
      <c r="B6" s="10"/>
      <c r="C6" s="10"/>
      <c r="D6" s="10"/>
      <c r="E6" s="10"/>
      <c r="F6" s="10"/>
      <c r="G6" s="10"/>
      <c r="H6" s="10"/>
      <c r="I6" s="10"/>
      <c r="J6" s="10"/>
      <c r="K6" s="10"/>
      <c r="L6" s="10"/>
      <c r="M6" s="10"/>
      <c r="N6" s="29"/>
      <c r="O6" s="29"/>
      <c r="P6" s="60"/>
    </row>
    <row r="7" spans="1:20" ht="12.75" customHeight="1" x14ac:dyDescent="0.2">
      <c r="A7" s="316" t="s">
        <v>120</v>
      </c>
      <c r="B7" s="317"/>
      <c r="C7" s="317"/>
      <c r="D7" s="317"/>
      <c r="E7" s="317"/>
      <c r="F7" s="317"/>
      <c r="G7" s="317"/>
      <c r="H7" s="317"/>
      <c r="I7" s="317"/>
      <c r="J7" s="317"/>
      <c r="K7" s="317"/>
      <c r="L7" s="317"/>
      <c r="M7" s="317"/>
      <c r="N7" s="317"/>
      <c r="O7" s="317"/>
      <c r="P7" s="318"/>
    </row>
    <row r="8" spans="1:20" ht="12.75" customHeight="1" thickBot="1" x14ac:dyDescent="0.25">
      <c r="A8" s="18"/>
      <c r="B8" s="19"/>
      <c r="C8" s="19"/>
      <c r="D8" s="19"/>
      <c r="E8" s="19"/>
      <c r="F8" s="19"/>
      <c r="G8" s="19"/>
      <c r="H8" s="19"/>
      <c r="I8" s="19"/>
      <c r="J8" s="19"/>
      <c r="K8" s="19"/>
      <c r="L8" s="19"/>
      <c r="M8" s="19"/>
      <c r="N8" s="19"/>
      <c r="O8" s="19"/>
      <c r="P8" s="49"/>
    </row>
    <row r="9" spans="1:20" ht="12.75" customHeight="1" x14ac:dyDescent="0.2">
      <c r="A9" s="9" t="s">
        <v>91</v>
      </c>
      <c r="B9" s="31"/>
      <c r="C9" s="29"/>
      <c r="D9" s="29"/>
      <c r="E9" s="29"/>
      <c r="F9" s="60"/>
      <c r="G9" s="10"/>
      <c r="H9" s="10"/>
      <c r="I9" s="10"/>
      <c r="J9" s="10"/>
      <c r="K9" s="10"/>
      <c r="L9" s="10"/>
      <c r="M9" s="45"/>
      <c r="N9" s="320" t="s">
        <v>157</v>
      </c>
      <c r="O9" s="323" t="s">
        <v>92</v>
      </c>
      <c r="P9" s="323" t="s">
        <v>93</v>
      </c>
    </row>
    <row r="10" spans="1:20" ht="12.75" customHeight="1" x14ac:dyDescent="0.2">
      <c r="A10" s="9" t="s">
        <v>94</v>
      </c>
      <c r="B10" s="313" t="s">
        <v>95</v>
      </c>
      <c r="C10" s="314"/>
      <c r="D10" s="314"/>
      <c r="E10" s="314"/>
      <c r="F10" s="315"/>
      <c r="G10" s="313" t="s">
        <v>96</v>
      </c>
      <c r="H10" s="314"/>
      <c r="I10" s="314"/>
      <c r="J10" s="314"/>
      <c r="K10" s="314"/>
      <c r="L10" s="314"/>
      <c r="M10" s="315"/>
      <c r="N10" s="321"/>
      <c r="O10" s="321"/>
      <c r="P10" s="321"/>
    </row>
    <row r="11" spans="1:20" ht="12.75" customHeight="1" thickBot="1" x14ac:dyDescent="0.25">
      <c r="A11" s="18"/>
      <c r="B11" s="18"/>
      <c r="C11" s="19"/>
      <c r="D11" s="19"/>
      <c r="E11" s="19"/>
      <c r="F11" s="49"/>
      <c r="G11" s="19"/>
      <c r="H11" s="19"/>
      <c r="I11" s="19"/>
      <c r="J11" s="19"/>
      <c r="K11" s="19"/>
      <c r="L11" s="19"/>
      <c r="M11" s="49"/>
      <c r="N11" s="322"/>
      <c r="O11" s="322"/>
      <c r="P11" s="322"/>
      <c r="R11" s="35" t="s">
        <v>146</v>
      </c>
    </row>
    <row r="12" spans="1:20" ht="12.75" customHeight="1" x14ac:dyDescent="0.2">
      <c r="A12" s="9"/>
      <c r="B12" s="9"/>
      <c r="C12" s="10"/>
      <c r="D12" s="10"/>
      <c r="E12" s="10"/>
      <c r="F12" s="45"/>
      <c r="G12" s="10"/>
      <c r="H12" s="10"/>
      <c r="I12" s="10"/>
      <c r="J12" s="10"/>
      <c r="K12" s="10"/>
      <c r="L12" s="10"/>
      <c r="M12" s="10"/>
      <c r="N12" s="63"/>
      <c r="O12" s="63"/>
      <c r="P12" s="64"/>
      <c r="S12" s="10"/>
      <c r="T12" s="10"/>
    </row>
    <row r="13" spans="1:20" ht="12.75" customHeight="1" x14ac:dyDescent="0.2">
      <c r="A13" s="65"/>
      <c r="B13" s="301" t="s">
        <v>121</v>
      </c>
      <c r="C13" s="239"/>
      <c r="D13" s="239"/>
      <c r="E13" s="239"/>
      <c r="F13" s="240"/>
      <c r="G13" s="301"/>
      <c r="H13" s="239"/>
      <c r="I13" s="239"/>
      <c r="J13" s="239"/>
      <c r="K13" s="239"/>
      <c r="L13" s="239"/>
      <c r="M13" s="239"/>
      <c r="N13" s="66"/>
      <c r="O13" s="66"/>
      <c r="P13" s="67"/>
      <c r="S13" s="10"/>
      <c r="T13" s="10"/>
    </row>
    <row r="14" spans="1:20" ht="12.75" customHeight="1" x14ac:dyDescent="0.2">
      <c r="A14" s="68"/>
      <c r="B14" s="300" t="s">
        <v>122</v>
      </c>
      <c r="C14" s="289"/>
      <c r="D14" s="289"/>
      <c r="E14" s="289"/>
      <c r="F14" s="290"/>
      <c r="G14" s="300"/>
      <c r="H14" s="289"/>
      <c r="I14" s="289"/>
      <c r="J14" s="289"/>
      <c r="K14" s="289"/>
      <c r="L14" s="289"/>
      <c r="M14" s="289"/>
      <c r="N14" s="69"/>
      <c r="O14" s="69"/>
      <c r="P14" s="70"/>
    </row>
    <row r="15" spans="1:20" ht="12.75" customHeight="1" x14ac:dyDescent="0.2">
      <c r="A15" s="65"/>
      <c r="B15" s="300" t="s">
        <v>123</v>
      </c>
      <c r="C15" s="289"/>
      <c r="D15" s="289"/>
      <c r="E15" s="289"/>
      <c r="F15" s="290"/>
      <c r="G15" s="300"/>
      <c r="H15" s="289"/>
      <c r="I15" s="289"/>
      <c r="J15" s="289"/>
      <c r="K15" s="289"/>
      <c r="L15" s="289"/>
      <c r="M15" s="289"/>
      <c r="N15" s="69"/>
      <c r="O15" s="69"/>
      <c r="P15" s="70"/>
    </row>
    <row r="16" spans="1:20" ht="12.75" customHeight="1" x14ac:dyDescent="0.2">
      <c r="A16" s="71" t="s">
        <v>124</v>
      </c>
      <c r="B16" s="300" t="s">
        <v>125</v>
      </c>
      <c r="C16" s="289"/>
      <c r="D16" s="289"/>
      <c r="E16" s="289"/>
      <c r="F16" s="290"/>
      <c r="G16" s="300"/>
      <c r="H16" s="289"/>
      <c r="I16" s="289"/>
      <c r="J16" s="289"/>
      <c r="K16" s="289"/>
      <c r="L16" s="289"/>
      <c r="M16" s="289"/>
      <c r="N16" s="69"/>
      <c r="O16" s="69"/>
      <c r="P16" s="70"/>
    </row>
    <row r="17" spans="1:16" ht="12.75" customHeight="1" x14ac:dyDescent="0.2">
      <c r="A17" s="71" t="s">
        <v>126</v>
      </c>
      <c r="B17" s="300" t="s">
        <v>127</v>
      </c>
      <c r="C17" s="289"/>
      <c r="D17" s="289"/>
      <c r="E17" s="289"/>
      <c r="F17" s="290"/>
      <c r="G17" s="300"/>
      <c r="H17" s="289"/>
      <c r="I17" s="289"/>
      <c r="J17" s="289"/>
      <c r="K17" s="289"/>
      <c r="L17" s="289"/>
      <c r="M17" s="289"/>
      <c r="N17" s="69"/>
      <c r="O17" s="69"/>
      <c r="P17" s="70"/>
    </row>
    <row r="18" spans="1:16" ht="12.75" customHeight="1" x14ac:dyDescent="0.2">
      <c r="A18" s="65"/>
      <c r="B18" s="300" t="s">
        <v>128</v>
      </c>
      <c r="C18" s="289"/>
      <c r="D18" s="289"/>
      <c r="E18" s="289"/>
      <c r="F18" s="290"/>
      <c r="G18" s="300"/>
      <c r="H18" s="289"/>
      <c r="I18" s="289"/>
      <c r="J18" s="289"/>
      <c r="K18" s="289"/>
      <c r="L18" s="289"/>
      <c r="M18" s="289"/>
      <c r="N18" s="69"/>
      <c r="O18" s="69"/>
      <c r="P18" s="70"/>
    </row>
    <row r="19" spans="1:16" ht="12.75" customHeight="1" x14ac:dyDescent="0.2">
      <c r="A19" s="65"/>
      <c r="B19" s="300" t="s">
        <v>129</v>
      </c>
      <c r="C19" s="289"/>
      <c r="D19" s="289"/>
      <c r="E19" s="289"/>
      <c r="F19" s="290"/>
      <c r="G19" s="300"/>
      <c r="H19" s="289"/>
      <c r="I19" s="289"/>
      <c r="J19" s="289"/>
      <c r="K19" s="289"/>
      <c r="L19" s="289"/>
      <c r="M19" s="289"/>
      <c r="N19" s="69"/>
      <c r="O19" s="69"/>
      <c r="P19" s="70"/>
    </row>
    <row r="20" spans="1:16" ht="12.75" customHeight="1" x14ac:dyDescent="0.2">
      <c r="A20" s="65"/>
      <c r="B20" s="300" t="s">
        <v>130</v>
      </c>
      <c r="C20" s="289"/>
      <c r="D20" s="289"/>
      <c r="E20" s="289"/>
      <c r="F20" s="290"/>
      <c r="G20" s="300"/>
      <c r="H20" s="289"/>
      <c r="I20" s="289"/>
      <c r="J20" s="289"/>
      <c r="K20" s="289"/>
      <c r="L20" s="289"/>
      <c r="M20" s="289"/>
      <c r="N20" s="69"/>
      <c r="O20" s="69"/>
      <c r="P20" s="70"/>
    </row>
    <row r="21" spans="1:16" ht="12.75" customHeight="1" x14ac:dyDescent="0.2">
      <c r="A21" s="65"/>
      <c r="B21" s="300" t="s">
        <v>131</v>
      </c>
      <c r="C21" s="289"/>
      <c r="D21" s="289"/>
      <c r="E21" s="289"/>
      <c r="F21" s="290"/>
      <c r="G21" s="300"/>
      <c r="H21" s="289"/>
      <c r="I21" s="289"/>
      <c r="J21" s="289"/>
      <c r="K21" s="289"/>
      <c r="L21" s="289"/>
      <c r="M21" s="302"/>
      <c r="N21" s="69"/>
      <c r="O21" s="69"/>
      <c r="P21" s="70"/>
    </row>
    <row r="22" spans="1:16" ht="12.75" customHeight="1" x14ac:dyDescent="0.2">
      <c r="A22" s="65"/>
      <c r="B22" s="300" t="s">
        <v>132</v>
      </c>
      <c r="C22" s="289"/>
      <c r="D22" s="289"/>
      <c r="E22" s="289"/>
      <c r="F22" s="290"/>
      <c r="G22" s="300"/>
      <c r="H22" s="289"/>
      <c r="I22" s="289"/>
      <c r="J22" s="289"/>
      <c r="K22" s="289"/>
      <c r="L22" s="289"/>
      <c r="M22" s="302"/>
      <c r="N22" s="69"/>
      <c r="O22" s="69"/>
      <c r="P22" s="70"/>
    </row>
    <row r="23" spans="1:16" ht="12.75" customHeight="1" x14ac:dyDescent="0.2">
      <c r="A23" s="65"/>
      <c r="B23" s="300" t="s">
        <v>103</v>
      </c>
      <c r="C23" s="289"/>
      <c r="D23" s="289"/>
      <c r="E23" s="289"/>
      <c r="F23" s="290"/>
      <c r="G23" s="300"/>
      <c r="H23" s="289"/>
      <c r="I23" s="289"/>
      <c r="J23" s="289"/>
      <c r="K23" s="289"/>
      <c r="L23" s="289"/>
      <c r="M23" s="302"/>
      <c r="N23" s="69"/>
      <c r="O23" s="69"/>
      <c r="P23" s="70"/>
    </row>
    <row r="24" spans="1:16" ht="12.75" customHeight="1" x14ac:dyDescent="0.2">
      <c r="A24" s="65"/>
      <c r="B24" s="300" t="s">
        <v>106</v>
      </c>
      <c r="C24" s="289"/>
      <c r="D24" s="289"/>
      <c r="E24" s="289"/>
      <c r="F24" s="290"/>
      <c r="G24" s="300"/>
      <c r="H24" s="289"/>
      <c r="I24" s="289"/>
      <c r="J24" s="289"/>
      <c r="K24" s="289"/>
      <c r="L24" s="289"/>
      <c r="M24" s="302"/>
      <c r="N24" s="69"/>
      <c r="O24" s="69"/>
      <c r="P24" s="70"/>
    </row>
    <row r="25" spans="1:16" ht="12.75" customHeight="1" x14ac:dyDescent="0.2">
      <c r="A25" s="65"/>
      <c r="B25" s="300"/>
      <c r="C25" s="289"/>
      <c r="D25" s="289"/>
      <c r="E25" s="289"/>
      <c r="F25" s="290"/>
      <c r="G25" s="300"/>
      <c r="H25" s="289"/>
      <c r="I25" s="289"/>
      <c r="J25" s="289"/>
      <c r="K25" s="289"/>
      <c r="L25" s="289"/>
      <c r="M25" s="302"/>
      <c r="N25" s="69"/>
      <c r="O25" s="69"/>
      <c r="P25" s="70"/>
    </row>
    <row r="26" spans="1:16" ht="12.75" customHeight="1" x14ac:dyDescent="0.2">
      <c r="A26" s="65"/>
      <c r="B26" s="300" t="s">
        <v>107</v>
      </c>
      <c r="C26" s="289"/>
      <c r="D26" s="289"/>
      <c r="E26" s="289"/>
      <c r="F26" s="290"/>
      <c r="G26" s="300"/>
      <c r="H26" s="289"/>
      <c r="I26" s="289"/>
      <c r="J26" s="289"/>
      <c r="K26" s="289"/>
      <c r="L26" s="289"/>
      <c r="M26" s="302"/>
      <c r="N26" s="69"/>
      <c r="O26" s="69"/>
      <c r="P26" s="70"/>
    </row>
    <row r="27" spans="1:16" ht="12.75" customHeight="1" thickBot="1" x14ac:dyDescent="0.25">
      <c r="A27" s="72"/>
      <c r="B27" s="303"/>
      <c r="C27" s="304"/>
      <c r="D27" s="304"/>
      <c r="E27" s="304"/>
      <c r="F27" s="305"/>
      <c r="G27" s="303"/>
      <c r="H27" s="304"/>
      <c r="I27" s="304"/>
      <c r="J27" s="304"/>
      <c r="K27" s="304"/>
      <c r="L27" s="304"/>
      <c r="M27" s="306"/>
      <c r="N27" s="75"/>
      <c r="O27" s="75"/>
      <c r="P27" s="76"/>
    </row>
    <row r="28" spans="1:16" ht="12.75" customHeight="1" x14ac:dyDescent="0.2">
      <c r="A28" s="9"/>
      <c r="B28" s="10"/>
      <c r="C28" s="10"/>
      <c r="D28" s="10"/>
      <c r="E28" s="10"/>
      <c r="F28" s="10"/>
      <c r="G28" s="10"/>
      <c r="H28" s="10"/>
      <c r="I28" s="10"/>
      <c r="J28" s="10"/>
      <c r="K28" s="10"/>
      <c r="L28" s="10"/>
      <c r="M28" s="10"/>
      <c r="N28" s="29"/>
      <c r="O28" s="29"/>
      <c r="P28" s="60"/>
    </row>
    <row r="29" spans="1:16" ht="12.75" customHeight="1" x14ac:dyDescent="0.2">
      <c r="A29" s="9" t="s">
        <v>100</v>
      </c>
      <c r="B29" s="10"/>
      <c r="C29" s="10"/>
      <c r="D29" s="10"/>
      <c r="E29" s="239"/>
      <c r="F29" s="239"/>
      <c r="G29" s="239"/>
      <c r="H29" s="239"/>
      <c r="I29" s="239"/>
      <c r="J29" s="239"/>
      <c r="K29" s="239"/>
      <c r="L29" s="239"/>
      <c r="M29" s="239"/>
      <c r="N29" s="257"/>
      <c r="O29" s="257"/>
      <c r="P29" s="258"/>
    </row>
    <row r="30" spans="1:16" ht="12.75" customHeight="1" x14ac:dyDescent="0.2">
      <c r="A30" s="81"/>
      <c r="B30" s="82"/>
      <c r="C30" s="82"/>
      <c r="D30" s="82"/>
      <c r="E30" s="319"/>
      <c r="F30" s="319"/>
      <c r="G30" s="319"/>
      <c r="H30" s="319"/>
      <c r="I30" s="319"/>
      <c r="J30" s="319"/>
      <c r="K30" s="319"/>
      <c r="L30" s="319"/>
      <c r="M30" s="319"/>
      <c r="N30" s="292"/>
      <c r="O30" s="292"/>
      <c r="P30" s="293"/>
    </row>
    <row r="31" spans="1:16" ht="12.75" customHeight="1" x14ac:dyDescent="0.2">
      <c r="A31" s="81"/>
      <c r="B31" s="82"/>
      <c r="C31" s="82"/>
      <c r="D31" s="82"/>
      <c r="E31" s="319"/>
      <c r="F31" s="289"/>
      <c r="G31" s="289"/>
      <c r="H31" s="289"/>
      <c r="I31" s="289"/>
      <c r="J31" s="289"/>
      <c r="K31" s="289"/>
      <c r="L31" s="289"/>
      <c r="M31" s="289"/>
      <c r="N31" s="292"/>
      <c r="O31" s="292"/>
      <c r="P31" s="293"/>
    </row>
    <row r="32" spans="1:16" ht="12.75" customHeight="1" x14ac:dyDescent="0.2">
      <c r="A32" s="81"/>
      <c r="B32" s="82"/>
      <c r="C32" s="82"/>
      <c r="D32" s="82"/>
      <c r="E32" s="319"/>
      <c r="F32" s="289"/>
      <c r="G32" s="289"/>
      <c r="H32" s="289"/>
      <c r="I32" s="289"/>
      <c r="J32" s="289"/>
      <c r="K32" s="289"/>
      <c r="L32" s="289"/>
      <c r="M32" s="289"/>
      <c r="N32" s="292"/>
      <c r="O32" s="292"/>
      <c r="P32" s="293"/>
    </row>
    <row r="33" spans="1:16" ht="12.75" customHeight="1" thickBot="1" x14ac:dyDescent="0.25">
      <c r="A33" s="83"/>
      <c r="B33" s="84"/>
      <c r="C33" s="84"/>
      <c r="D33" s="84"/>
      <c r="E33" s="84"/>
      <c r="F33" s="84"/>
      <c r="G33" s="84"/>
      <c r="H33" s="84"/>
      <c r="I33" s="84"/>
      <c r="J33" s="84"/>
      <c r="K33" s="84"/>
      <c r="L33" s="84"/>
      <c r="M33" s="84"/>
      <c r="N33" s="85"/>
      <c r="O33" s="85"/>
      <c r="P33" s="86"/>
    </row>
    <row r="35" spans="1:16" ht="12.75" customHeight="1" x14ac:dyDescent="0.2">
      <c r="A35" s="34" t="s">
        <v>738</v>
      </c>
    </row>
  </sheetData>
  <mergeCells count="44">
    <mergeCell ref="E29:P29"/>
    <mergeCell ref="G15:M15"/>
    <mergeCell ref="N9:N11"/>
    <mergeCell ref="O9:O11"/>
    <mergeCell ref="P9:P11"/>
    <mergeCell ref="G14:M14"/>
    <mergeCell ref="G21:M21"/>
    <mergeCell ref="G22:M22"/>
    <mergeCell ref="G23:M23"/>
    <mergeCell ref="B21:F21"/>
    <mergeCell ref="G25:M25"/>
    <mergeCell ref="G16:M16"/>
    <mergeCell ref="G17:M17"/>
    <mergeCell ref="G24:M24"/>
    <mergeCell ref="G18:M18"/>
    <mergeCell ref="G19:M19"/>
    <mergeCell ref="G20:M20"/>
    <mergeCell ref="C2:G2"/>
    <mergeCell ref="D4:G4"/>
    <mergeCell ref="J2:M2"/>
    <mergeCell ref="J4:M4"/>
    <mergeCell ref="B13:F13"/>
    <mergeCell ref="B14:F14"/>
    <mergeCell ref="B10:F10"/>
    <mergeCell ref="G10:M10"/>
    <mergeCell ref="G13:M13"/>
    <mergeCell ref="B15:F15"/>
    <mergeCell ref="B16:F16"/>
    <mergeCell ref="E30:P30"/>
    <mergeCell ref="E31:P31"/>
    <mergeCell ref="E32:P32"/>
    <mergeCell ref="A7:P7"/>
    <mergeCell ref="B26:F26"/>
    <mergeCell ref="G26:M26"/>
    <mergeCell ref="B27:F27"/>
    <mergeCell ref="G27:M27"/>
    <mergeCell ref="B22:F22"/>
    <mergeCell ref="B23:F23"/>
    <mergeCell ref="B24:F24"/>
    <mergeCell ref="B25:F25"/>
    <mergeCell ref="B17:F17"/>
    <mergeCell ref="B18:F18"/>
    <mergeCell ref="B19:F19"/>
    <mergeCell ref="B20:F20"/>
  </mergeCells>
  <phoneticPr fontId="0" type="noConversion"/>
  <dataValidations count="1">
    <dataValidation type="list" allowBlank="1" showDropDown="1" showErrorMessage="1" errorTitle="Invalid Entry" error="Please enter &quot;X&quot; or leave blank." sqref="N13:P27" xr:uid="{00000000-0002-0000-1100-000000000000}">
      <formula1>$R$11:$R$12</formula1>
    </dataValidation>
  </dataValidations>
  <pageMargins left="0.75" right="0.75" top="1" bottom="1" header="0.5" footer="0.5"/>
  <pageSetup orientation="landscape" horizontalDpi="1200" r:id="rId1"/>
  <headerFooter alignWithMargins="0">
    <oddFooter>&amp;L&amp;"Times New Roman,Regular"Dam Safety Inspection Checklist v.3.1&amp;R&amp;"Times New Roman,Regular"Page 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dimension ref="A1:AA33"/>
  <sheetViews>
    <sheetView workbookViewId="0"/>
  </sheetViews>
  <sheetFormatPr defaultColWidth="9.140625" defaultRowHeight="12.75" customHeight="1" x14ac:dyDescent="0.2"/>
  <cols>
    <col min="1" max="1" width="11.28515625" style="34" customWidth="1"/>
    <col min="2" max="2" width="3.28515625" style="34" customWidth="1"/>
    <col min="3" max="3" width="3.85546875" style="34" customWidth="1"/>
    <col min="4" max="4" width="5" style="34" customWidth="1"/>
    <col min="5" max="5" width="9.140625" style="34"/>
    <col min="6" max="6" width="15.28515625" style="34" customWidth="1"/>
    <col min="7" max="7" width="7.85546875" style="34" customWidth="1"/>
    <col min="8" max="8" width="4" style="34" customWidth="1"/>
    <col min="9" max="9" width="12.85546875" style="34" customWidth="1"/>
    <col min="10" max="10" width="4.7109375" style="34" customWidth="1"/>
    <col min="11" max="11" width="9.140625" style="34"/>
    <col min="12" max="12" width="9.28515625" style="34" customWidth="1"/>
    <col min="13" max="13" width="16.28515625" style="34" customWidth="1"/>
    <col min="14" max="16" width="3.42578125" style="34" customWidth="1"/>
    <col min="17" max="17" width="9.140625" style="34"/>
    <col min="18" max="18" width="0" style="35" hidden="1" customWidth="1"/>
    <col min="19" max="16384" width="9.140625" style="34"/>
  </cols>
  <sheetData>
    <row r="1" spans="1:27" ht="12.75" customHeight="1" x14ac:dyDescent="0.2">
      <c r="A1" s="31"/>
      <c r="B1" s="29"/>
      <c r="C1" s="29"/>
      <c r="D1" s="29"/>
      <c r="E1" s="29"/>
      <c r="F1" s="29"/>
      <c r="G1" s="29"/>
      <c r="H1" s="29"/>
      <c r="I1" s="29"/>
      <c r="J1" s="29"/>
      <c r="K1" s="29"/>
      <c r="L1" s="29"/>
      <c r="M1" s="29"/>
      <c r="N1" s="29"/>
      <c r="O1" s="29"/>
      <c r="P1" s="60"/>
    </row>
    <row r="2" spans="1:27" ht="12.75" customHeight="1" x14ac:dyDescent="0.2">
      <c r="A2" s="9" t="s">
        <v>0</v>
      </c>
      <c r="B2" s="10"/>
      <c r="C2" s="311">
        <f>'1. General Dam Info.'!D2</f>
        <v>0</v>
      </c>
      <c r="D2" s="311"/>
      <c r="E2" s="311"/>
      <c r="F2" s="311"/>
      <c r="G2" s="311"/>
      <c r="H2" s="61"/>
      <c r="I2" s="62" t="s">
        <v>137</v>
      </c>
      <c r="J2" s="311">
        <f>'1. General Dam Info.'!O2</f>
        <v>0</v>
      </c>
      <c r="K2" s="311"/>
      <c r="L2" s="311"/>
      <c r="M2" s="311"/>
      <c r="N2" s="10"/>
      <c r="O2" s="10"/>
      <c r="P2" s="45"/>
    </row>
    <row r="3" spans="1:27" ht="12.75" customHeight="1" x14ac:dyDescent="0.2">
      <c r="A3" s="9"/>
      <c r="B3" s="10"/>
      <c r="C3" s="39"/>
      <c r="D3" s="39"/>
      <c r="E3" s="39"/>
      <c r="F3" s="39"/>
      <c r="G3" s="39"/>
      <c r="H3" s="61"/>
      <c r="I3" s="62"/>
      <c r="J3" s="39"/>
      <c r="K3" s="39"/>
      <c r="L3" s="39"/>
      <c r="M3" s="39"/>
      <c r="N3" s="10"/>
      <c r="O3" s="10"/>
      <c r="P3" s="45"/>
    </row>
    <row r="4" spans="1:27" ht="12.75" customHeight="1" x14ac:dyDescent="0.2">
      <c r="A4" s="9" t="s">
        <v>90</v>
      </c>
      <c r="B4" s="10"/>
      <c r="C4" s="39"/>
      <c r="D4" s="312">
        <f>'2. Inspection Summary'!E4</f>
        <v>0</v>
      </c>
      <c r="E4" s="312"/>
      <c r="F4" s="312"/>
      <c r="G4" s="312"/>
      <c r="H4" s="61"/>
      <c r="I4" s="62" t="s">
        <v>138</v>
      </c>
      <c r="J4" s="311">
        <f>'1. General Dam Info.'!O4</f>
        <v>0</v>
      </c>
      <c r="K4" s="281"/>
      <c r="L4" s="281"/>
      <c r="M4" s="281"/>
      <c r="N4" s="10"/>
      <c r="O4" s="10"/>
      <c r="P4" s="45"/>
    </row>
    <row r="5" spans="1:27" ht="12.75" customHeight="1" thickBot="1" x14ac:dyDescent="0.25">
      <c r="A5" s="18"/>
      <c r="B5" s="19"/>
      <c r="C5" s="19"/>
      <c r="D5" s="19"/>
      <c r="E5" s="19"/>
      <c r="F5" s="19"/>
      <c r="G5" s="19"/>
      <c r="H5" s="19"/>
      <c r="I5" s="19"/>
      <c r="J5" s="19"/>
      <c r="K5" s="19"/>
      <c r="L5" s="19"/>
      <c r="M5" s="19"/>
      <c r="N5" s="10"/>
      <c r="O5" s="10"/>
      <c r="P5" s="45"/>
    </row>
    <row r="6" spans="1:27" ht="12.75" customHeight="1" x14ac:dyDescent="0.2">
      <c r="A6" s="9"/>
      <c r="B6" s="10"/>
      <c r="C6" s="10"/>
      <c r="D6" s="10"/>
      <c r="E6" s="10"/>
      <c r="F6" s="10"/>
      <c r="G6" s="10"/>
      <c r="H6" s="10"/>
      <c r="I6" s="10"/>
      <c r="J6" s="10"/>
      <c r="K6" s="10"/>
      <c r="L6" s="10"/>
      <c r="M6" s="10"/>
      <c r="N6" s="29"/>
      <c r="O6" s="29"/>
      <c r="P6" s="60"/>
    </row>
    <row r="7" spans="1:27" ht="12.75" customHeight="1" x14ac:dyDescent="0.2">
      <c r="A7" s="316" t="s">
        <v>640</v>
      </c>
      <c r="B7" s="317"/>
      <c r="C7" s="317"/>
      <c r="D7" s="317"/>
      <c r="E7" s="317"/>
      <c r="F7" s="317"/>
      <c r="G7" s="317"/>
      <c r="H7" s="317"/>
      <c r="I7" s="317"/>
      <c r="J7" s="317"/>
      <c r="K7" s="317"/>
      <c r="L7" s="317"/>
      <c r="M7" s="317"/>
      <c r="N7" s="317"/>
      <c r="O7" s="317"/>
      <c r="P7" s="318"/>
      <c r="Q7" s="185"/>
      <c r="R7" s="197"/>
      <c r="S7" s="185"/>
      <c r="T7" s="185"/>
      <c r="U7" s="185"/>
      <c r="V7" s="185"/>
      <c r="W7" s="185"/>
      <c r="X7" s="185"/>
      <c r="Y7" s="185"/>
      <c r="Z7" s="185"/>
      <c r="AA7" s="185"/>
    </row>
    <row r="8" spans="1:27" ht="12.75" customHeight="1" thickBot="1" x14ac:dyDescent="0.25">
      <c r="A8" s="18"/>
      <c r="B8" s="19"/>
      <c r="C8" s="19"/>
      <c r="D8" s="19"/>
      <c r="E8" s="19"/>
      <c r="F8" s="19"/>
      <c r="G8" s="19"/>
      <c r="H8" s="19"/>
      <c r="I8" s="19"/>
      <c r="J8" s="19"/>
      <c r="K8" s="19"/>
      <c r="L8" s="19"/>
      <c r="M8" s="19"/>
      <c r="N8" s="19"/>
      <c r="O8" s="19"/>
      <c r="P8" s="49"/>
    </row>
    <row r="9" spans="1:27" ht="12.75" customHeight="1" x14ac:dyDescent="0.2">
      <c r="A9" s="9" t="s">
        <v>91</v>
      </c>
      <c r="B9" s="31"/>
      <c r="C9" s="29"/>
      <c r="D9" s="29"/>
      <c r="E9" s="29"/>
      <c r="F9" s="60"/>
      <c r="G9" s="10"/>
      <c r="H9" s="10"/>
      <c r="I9" s="10"/>
      <c r="J9" s="10"/>
      <c r="K9" s="10"/>
      <c r="L9" s="10"/>
      <c r="M9" s="45"/>
      <c r="N9" s="320" t="s">
        <v>157</v>
      </c>
      <c r="O9" s="323" t="s">
        <v>92</v>
      </c>
      <c r="P9" s="323" t="s">
        <v>93</v>
      </c>
    </row>
    <row r="10" spans="1:27" ht="12.75" customHeight="1" x14ac:dyDescent="0.2">
      <c r="A10" s="9" t="s">
        <v>94</v>
      </c>
      <c r="B10" s="313" t="s">
        <v>95</v>
      </c>
      <c r="C10" s="314"/>
      <c r="D10" s="314"/>
      <c r="E10" s="314"/>
      <c r="F10" s="315"/>
      <c r="G10" s="313" t="s">
        <v>96</v>
      </c>
      <c r="H10" s="314"/>
      <c r="I10" s="314"/>
      <c r="J10" s="314"/>
      <c r="K10" s="314"/>
      <c r="L10" s="314"/>
      <c r="M10" s="315"/>
      <c r="N10" s="321"/>
      <c r="O10" s="321"/>
      <c r="P10" s="321"/>
    </row>
    <row r="11" spans="1:27" ht="12.75" customHeight="1" thickBot="1" x14ac:dyDescent="0.25">
      <c r="A11" s="18"/>
      <c r="B11" s="18"/>
      <c r="C11" s="19"/>
      <c r="D11" s="19"/>
      <c r="E11" s="19"/>
      <c r="F11" s="49"/>
      <c r="G11" s="19"/>
      <c r="H11" s="19"/>
      <c r="I11" s="19"/>
      <c r="J11" s="19"/>
      <c r="K11" s="19"/>
      <c r="L11" s="19"/>
      <c r="M11" s="49"/>
      <c r="N11" s="322"/>
      <c r="O11" s="322"/>
      <c r="P11" s="322"/>
      <c r="R11" s="35" t="s">
        <v>146</v>
      </c>
    </row>
    <row r="12" spans="1:27" ht="12.75" customHeight="1" x14ac:dyDescent="0.2">
      <c r="A12" s="9"/>
      <c r="B12" s="9"/>
      <c r="C12" s="10"/>
      <c r="D12" s="10"/>
      <c r="E12" s="10"/>
      <c r="F12" s="45"/>
      <c r="G12" s="10"/>
      <c r="H12" s="10"/>
      <c r="I12" s="10"/>
      <c r="J12" s="10"/>
      <c r="K12" s="10"/>
      <c r="L12" s="10"/>
      <c r="M12" s="10"/>
      <c r="N12" s="63"/>
      <c r="O12" s="63"/>
      <c r="P12" s="64"/>
      <c r="S12" s="10"/>
      <c r="T12" s="10"/>
    </row>
    <row r="13" spans="1:27" ht="12.75" customHeight="1" x14ac:dyDescent="0.2">
      <c r="A13" s="65"/>
      <c r="B13" s="301" t="s">
        <v>121</v>
      </c>
      <c r="C13" s="239"/>
      <c r="D13" s="239"/>
      <c r="E13" s="239"/>
      <c r="F13" s="240"/>
      <c r="G13" s="301"/>
      <c r="H13" s="239"/>
      <c r="I13" s="239"/>
      <c r="J13" s="239"/>
      <c r="K13" s="239"/>
      <c r="L13" s="239"/>
      <c r="M13" s="239"/>
      <c r="N13" s="66"/>
      <c r="O13" s="66"/>
      <c r="P13" s="67"/>
      <c r="R13" s="184"/>
      <c r="S13" s="189"/>
      <c r="T13" s="189"/>
      <c r="U13" s="185"/>
    </row>
    <row r="14" spans="1:27" ht="12.75" customHeight="1" x14ac:dyDescent="0.2">
      <c r="A14" s="68"/>
      <c r="B14" s="300" t="s">
        <v>634</v>
      </c>
      <c r="C14" s="289"/>
      <c r="D14" s="289"/>
      <c r="E14" s="289"/>
      <c r="F14" s="290"/>
      <c r="G14" s="301"/>
      <c r="H14" s="239"/>
      <c r="I14" s="239"/>
      <c r="J14" s="239"/>
      <c r="K14" s="239"/>
      <c r="L14" s="239"/>
      <c r="M14" s="239"/>
      <c r="N14" s="69"/>
      <c r="O14" s="69"/>
      <c r="P14" s="70"/>
    </row>
    <row r="15" spans="1:27" ht="12.75" customHeight="1" x14ac:dyDescent="0.2">
      <c r="A15" s="65"/>
      <c r="B15" s="300" t="s">
        <v>635</v>
      </c>
      <c r="C15" s="289"/>
      <c r="D15" s="289"/>
      <c r="E15" s="289"/>
      <c r="F15" s="290"/>
      <c r="G15" s="301"/>
      <c r="H15" s="239"/>
      <c r="I15" s="239"/>
      <c r="J15" s="239"/>
      <c r="K15" s="239"/>
      <c r="L15" s="239"/>
      <c r="M15" s="239"/>
      <c r="N15" s="69"/>
      <c r="O15" s="69"/>
      <c r="P15" s="70"/>
    </row>
    <row r="16" spans="1:27" ht="12.75" customHeight="1" x14ac:dyDescent="0.2">
      <c r="A16" s="71" t="s">
        <v>97</v>
      </c>
      <c r="B16" s="300" t="s">
        <v>103</v>
      </c>
      <c r="C16" s="289"/>
      <c r="D16" s="289"/>
      <c r="E16" s="289"/>
      <c r="F16" s="290"/>
      <c r="G16" s="301"/>
      <c r="H16" s="239"/>
      <c r="I16" s="239"/>
      <c r="J16" s="239"/>
      <c r="K16" s="239"/>
      <c r="L16" s="239"/>
      <c r="M16" s="239"/>
      <c r="N16" s="69"/>
      <c r="O16" s="69"/>
      <c r="P16" s="70"/>
    </row>
    <row r="17" spans="1:16" ht="12.75" customHeight="1" x14ac:dyDescent="0.2">
      <c r="A17" s="71"/>
      <c r="B17" s="300" t="s">
        <v>98</v>
      </c>
      <c r="C17" s="289"/>
      <c r="D17" s="289"/>
      <c r="E17" s="289"/>
      <c r="F17" s="290"/>
      <c r="G17" s="301"/>
      <c r="H17" s="239"/>
      <c r="I17" s="239"/>
      <c r="J17" s="239"/>
      <c r="K17" s="239"/>
      <c r="L17" s="239"/>
      <c r="M17" s="239"/>
      <c r="N17" s="69"/>
      <c r="O17" s="69"/>
      <c r="P17" s="70"/>
    </row>
    <row r="18" spans="1:16" ht="12.75" customHeight="1" x14ac:dyDescent="0.2">
      <c r="A18" s="65"/>
      <c r="B18" s="300" t="s">
        <v>636</v>
      </c>
      <c r="C18" s="289"/>
      <c r="D18" s="289"/>
      <c r="E18" s="289"/>
      <c r="F18" s="290"/>
      <c r="G18" s="301"/>
      <c r="H18" s="239"/>
      <c r="I18" s="239"/>
      <c r="J18" s="239"/>
      <c r="K18" s="239"/>
      <c r="L18" s="239"/>
      <c r="M18" s="239"/>
      <c r="N18" s="69"/>
      <c r="O18" s="69"/>
      <c r="P18" s="70"/>
    </row>
    <row r="19" spans="1:16" ht="12.75" customHeight="1" x14ac:dyDescent="0.2">
      <c r="A19" s="65"/>
      <c r="B19" s="300"/>
      <c r="C19" s="289"/>
      <c r="D19" s="289"/>
      <c r="E19" s="289"/>
      <c r="F19" s="290"/>
      <c r="G19" s="300"/>
      <c r="H19" s="289"/>
      <c r="I19" s="289"/>
      <c r="J19" s="289"/>
      <c r="K19" s="289"/>
      <c r="L19" s="289"/>
      <c r="M19" s="289"/>
      <c r="N19" s="69"/>
      <c r="O19" s="69"/>
      <c r="P19" s="70"/>
    </row>
    <row r="20" spans="1:16" ht="12.75" customHeight="1" x14ac:dyDescent="0.2">
      <c r="A20" s="65"/>
      <c r="B20" s="300"/>
      <c r="C20" s="289"/>
      <c r="D20" s="289"/>
      <c r="E20" s="289"/>
      <c r="F20" s="290"/>
      <c r="G20" s="300"/>
      <c r="H20" s="289"/>
      <c r="I20" s="289"/>
      <c r="J20" s="289"/>
      <c r="K20" s="289"/>
      <c r="L20" s="289"/>
      <c r="M20" s="289"/>
      <c r="N20" s="69"/>
      <c r="O20" s="69"/>
      <c r="P20" s="70"/>
    </row>
    <row r="21" spans="1:16" ht="12.75" customHeight="1" x14ac:dyDescent="0.2">
      <c r="A21" s="65"/>
      <c r="B21" s="300"/>
      <c r="C21" s="289"/>
      <c r="D21" s="289"/>
      <c r="E21" s="289"/>
      <c r="F21" s="290"/>
      <c r="G21" s="300"/>
      <c r="H21" s="289"/>
      <c r="I21" s="289"/>
      <c r="J21" s="289"/>
      <c r="K21" s="289"/>
      <c r="L21" s="289"/>
      <c r="M21" s="302"/>
      <c r="N21" s="69"/>
      <c r="O21" s="69"/>
      <c r="P21" s="70"/>
    </row>
    <row r="22" spans="1:16" ht="12.75" customHeight="1" x14ac:dyDescent="0.2">
      <c r="A22" s="65"/>
      <c r="B22" s="300"/>
      <c r="C22" s="289"/>
      <c r="D22" s="289"/>
      <c r="E22" s="289"/>
      <c r="F22" s="290"/>
      <c r="G22" s="300"/>
      <c r="H22" s="289"/>
      <c r="I22" s="289"/>
      <c r="J22" s="289"/>
      <c r="K22" s="289"/>
      <c r="L22" s="289"/>
      <c r="M22" s="302"/>
      <c r="N22" s="69"/>
      <c r="O22" s="69"/>
      <c r="P22" s="70"/>
    </row>
    <row r="23" spans="1:16" ht="12.75" customHeight="1" x14ac:dyDescent="0.2">
      <c r="A23" s="65"/>
      <c r="B23" s="300"/>
      <c r="C23" s="289"/>
      <c r="D23" s="289"/>
      <c r="E23" s="289"/>
      <c r="F23" s="290"/>
      <c r="G23" s="300"/>
      <c r="H23" s="289"/>
      <c r="I23" s="289"/>
      <c r="J23" s="289"/>
      <c r="K23" s="289"/>
      <c r="L23" s="289"/>
      <c r="M23" s="302"/>
      <c r="N23" s="69"/>
      <c r="O23" s="69"/>
      <c r="P23" s="70"/>
    </row>
    <row r="24" spans="1:16" ht="12.75" customHeight="1" x14ac:dyDescent="0.2">
      <c r="A24" s="65"/>
      <c r="B24" s="300"/>
      <c r="C24" s="289"/>
      <c r="D24" s="289"/>
      <c r="E24" s="289"/>
      <c r="F24" s="290"/>
      <c r="G24" s="300"/>
      <c r="H24" s="289"/>
      <c r="I24" s="289"/>
      <c r="J24" s="289"/>
      <c r="K24" s="289"/>
      <c r="L24" s="289"/>
      <c r="M24" s="302"/>
      <c r="N24" s="69"/>
      <c r="O24" s="69"/>
      <c r="P24" s="70"/>
    </row>
    <row r="25" spans="1:16" ht="12.75" customHeight="1" x14ac:dyDescent="0.2">
      <c r="A25" s="65"/>
      <c r="B25" s="300"/>
      <c r="C25" s="289"/>
      <c r="D25" s="289"/>
      <c r="E25" s="289"/>
      <c r="F25" s="290"/>
      <c r="G25" s="300"/>
      <c r="H25" s="289"/>
      <c r="I25" s="289"/>
      <c r="J25" s="289"/>
      <c r="K25" s="289"/>
      <c r="L25" s="289"/>
      <c r="M25" s="302"/>
      <c r="N25" s="69"/>
      <c r="O25" s="69"/>
      <c r="P25" s="70"/>
    </row>
    <row r="26" spans="1:16" ht="12.75" customHeight="1" x14ac:dyDescent="0.2">
      <c r="A26" s="65"/>
      <c r="B26" s="300"/>
      <c r="C26" s="289"/>
      <c r="D26" s="289"/>
      <c r="E26" s="289"/>
      <c r="F26" s="290"/>
      <c r="G26" s="300" t="s">
        <v>13</v>
      </c>
      <c r="H26" s="289"/>
      <c r="I26" s="289"/>
      <c r="J26" s="289"/>
      <c r="K26" s="289"/>
      <c r="L26" s="289"/>
      <c r="M26" s="302"/>
      <c r="N26" s="69"/>
      <c r="O26" s="69"/>
      <c r="P26" s="70"/>
    </row>
    <row r="27" spans="1:16" ht="12.75" customHeight="1" thickBot="1" x14ac:dyDescent="0.25">
      <c r="A27" s="72"/>
      <c r="B27" s="303"/>
      <c r="C27" s="304"/>
      <c r="D27" s="304"/>
      <c r="E27" s="304"/>
      <c r="F27" s="305"/>
      <c r="G27" s="303" t="s">
        <v>13</v>
      </c>
      <c r="H27" s="304"/>
      <c r="I27" s="304"/>
      <c r="J27" s="304"/>
      <c r="K27" s="304"/>
      <c r="L27" s="304"/>
      <c r="M27" s="306"/>
      <c r="N27" s="75"/>
      <c r="O27" s="75"/>
      <c r="P27" s="76"/>
    </row>
    <row r="28" spans="1:16" ht="12.75" customHeight="1" x14ac:dyDescent="0.2">
      <c r="A28" s="9"/>
      <c r="B28" s="10"/>
      <c r="C28" s="10"/>
      <c r="D28" s="10"/>
      <c r="E28" s="10"/>
      <c r="F28" s="10"/>
      <c r="G28" s="10"/>
      <c r="H28" s="10"/>
      <c r="I28" s="10"/>
      <c r="J28" s="10"/>
      <c r="K28" s="10"/>
      <c r="L28" s="10"/>
      <c r="M28" s="10"/>
      <c r="N28" s="29"/>
      <c r="O28" s="29"/>
      <c r="P28" s="60"/>
    </row>
    <row r="29" spans="1:16" ht="12.75" customHeight="1" x14ac:dyDescent="0.2">
      <c r="A29" s="9" t="s">
        <v>100</v>
      </c>
      <c r="B29" s="10"/>
      <c r="C29" s="10"/>
      <c r="D29" s="10"/>
      <c r="E29" s="239"/>
      <c r="F29" s="239"/>
      <c r="G29" s="239"/>
      <c r="H29" s="239"/>
      <c r="I29" s="239"/>
      <c r="J29" s="239"/>
      <c r="K29" s="239"/>
      <c r="L29" s="239"/>
      <c r="M29" s="239"/>
      <c r="N29" s="257"/>
      <c r="O29" s="257"/>
      <c r="P29" s="258"/>
    </row>
    <row r="30" spans="1:16" ht="12.75" customHeight="1" x14ac:dyDescent="0.2">
      <c r="A30" s="81"/>
      <c r="B30" s="82"/>
      <c r="C30" s="82"/>
      <c r="D30" s="82"/>
      <c r="E30" s="319"/>
      <c r="F30" s="319"/>
      <c r="G30" s="319"/>
      <c r="H30" s="319"/>
      <c r="I30" s="319"/>
      <c r="J30" s="319"/>
      <c r="K30" s="319"/>
      <c r="L30" s="319"/>
      <c r="M30" s="319"/>
      <c r="N30" s="292"/>
      <c r="O30" s="292"/>
      <c r="P30" s="293"/>
    </row>
    <row r="31" spans="1:16" ht="12.75" customHeight="1" x14ac:dyDescent="0.2">
      <c r="A31" s="81"/>
      <c r="B31" s="82"/>
      <c r="C31" s="82"/>
      <c r="D31" s="82"/>
      <c r="E31" s="319"/>
      <c r="F31" s="289"/>
      <c r="G31" s="289"/>
      <c r="H31" s="289"/>
      <c r="I31" s="289"/>
      <c r="J31" s="289"/>
      <c r="K31" s="289"/>
      <c r="L31" s="289"/>
      <c r="M31" s="289"/>
      <c r="N31" s="292"/>
      <c r="O31" s="292"/>
      <c r="P31" s="293"/>
    </row>
    <row r="32" spans="1:16" ht="12.75" customHeight="1" x14ac:dyDescent="0.2">
      <c r="A32" s="81"/>
      <c r="B32" s="82"/>
      <c r="C32" s="82"/>
      <c r="D32" s="82"/>
      <c r="E32" s="319"/>
      <c r="F32" s="289"/>
      <c r="G32" s="289"/>
      <c r="H32" s="289"/>
      <c r="I32" s="289"/>
      <c r="J32" s="289"/>
      <c r="K32" s="289"/>
      <c r="L32" s="289"/>
      <c r="M32" s="289"/>
      <c r="N32" s="292"/>
      <c r="O32" s="292"/>
      <c r="P32" s="293"/>
    </row>
    <row r="33" spans="1:16" ht="12.75" customHeight="1" thickBot="1" x14ac:dyDescent="0.25">
      <c r="A33" s="83"/>
      <c r="B33" s="84"/>
      <c r="C33" s="84"/>
      <c r="D33" s="84"/>
      <c r="E33" s="84"/>
      <c r="F33" s="84"/>
      <c r="G33" s="84"/>
      <c r="H33" s="84"/>
      <c r="I33" s="84"/>
      <c r="J33" s="84"/>
      <c r="K33" s="84"/>
      <c r="L33" s="84"/>
      <c r="M33" s="84"/>
      <c r="N33" s="85"/>
      <c r="O33" s="85"/>
      <c r="P33" s="86"/>
    </row>
  </sheetData>
  <mergeCells count="44">
    <mergeCell ref="E29:P29"/>
    <mergeCell ref="G15:M15"/>
    <mergeCell ref="N9:N11"/>
    <mergeCell ref="O9:O11"/>
    <mergeCell ref="P9:P11"/>
    <mergeCell ref="G14:M14"/>
    <mergeCell ref="G21:M21"/>
    <mergeCell ref="G22:M22"/>
    <mergeCell ref="G23:M23"/>
    <mergeCell ref="B21:F21"/>
    <mergeCell ref="G25:M25"/>
    <mergeCell ref="G16:M16"/>
    <mergeCell ref="G17:M17"/>
    <mergeCell ref="G24:M24"/>
    <mergeCell ref="G18:M18"/>
    <mergeCell ref="G19:M19"/>
    <mergeCell ref="G20:M20"/>
    <mergeCell ref="C2:G2"/>
    <mergeCell ref="D4:G4"/>
    <mergeCell ref="J2:M2"/>
    <mergeCell ref="J4:M4"/>
    <mergeCell ref="B13:F13"/>
    <mergeCell ref="B14:F14"/>
    <mergeCell ref="B10:F10"/>
    <mergeCell ref="G10:M10"/>
    <mergeCell ref="G13:M13"/>
    <mergeCell ref="B15:F15"/>
    <mergeCell ref="B16:F16"/>
    <mergeCell ref="E30:P30"/>
    <mergeCell ref="E31:P31"/>
    <mergeCell ref="E32:P32"/>
    <mergeCell ref="A7:P7"/>
    <mergeCell ref="B26:F26"/>
    <mergeCell ref="G26:M26"/>
    <mergeCell ref="B27:F27"/>
    <mergeCell ref="G27:M27"/>
    <mergeCell ref="B22:F22"/>
    <mergeCell ref="B23:F23"/>
    <mergeCell ref="B24:F24"/>
    <mergeCell ref="B25:F25"/>
    <mergeCell ref="B17:F17"/>
    <mergeCell ref="B18:F18"/>
    <mergeCell ref="B19:F19"/>
    <mergeCell ref="B20:F20"/>
  </mergeCells>
  <phoneticPr fontId="0" type="noConversion"/>
  <dataValidations count="1">
    <dataValidation type="list" allowBlank="1" showDropDown="1" showErrorMessage="1" errorTitle="Invalid Entry" error="Please enter &quot;X&quot; or leave blank." sqref="N13:P27" xr:uid="{00000000-0002-0000-1300-000000000000}">
      <formula1>$R$11:$R$12</formula1>
    </dataValidation>
  </dataValidations>
  <pageMargins left="0.75" right="0.75" top="1" bottom="1" header="0.5" footer="0.5"/>
  <pageSetup orientation="landscape" horizontalDpi="1200" r:id="rId1"/>
  <headerFooter alignWithMargins="0">
    <oddFooter>&amp;L&amp;"Times New Roman,Regular"Dam Safety Inspection Checklist v.3.1&amp;R&amp;"Times New Roman,Regular"Page 16</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dimension ref="A1:T33"/>
  <sheetViews>
    <sheetView workbookViewId="0"/>
  </sheetViews>
  <sheetFormatPr defaultColWidth="9.140625" defaultRowHeight="12.75" customHeight="1" x14ac:dyDescent="0.2"/>
  <cols>
    <col min="1" max="1" width="11.28515625" style="34" customWidth="1"/>
    <col min="2" max="2" width="3.28515625" style="34" customWidth="1"/>
    <col min="3" max="3" width="3.85546875" style="34" customWidth="1"/>
    <col min="4" max="4" width="5" style="34" customWidth="1"/>
    <col min="5" max="5" width="9.140625" style="34"/>
    <col min="6" max="6" width="15.28515625" style="34" customWidth="1"/>
    <col min="7" max="7" width="7.85546875" style="34" customWidth="1"/>
    <col min="8" max="8" width="4" style="34" customWidth="1"/>
    <col min="9" max="9" width="12.85546875" style="34" customWidth="1"/>
    <col min="10" max="10" width="4.7109375" style="34" customWidth="1"/>
    <col min="11" max="11" width="9.140625" style="34"/>
    <col min="12" max="12" width="9.28515625" style="34" customWidth="1"/>
    <col min="13" max="13" width="16.28515625" style="34" customWidth="1"/>
    <col min="14" max="16" width="3.42578125" style="34" customWidth="1"/>
    <col min="17" max="17" width="9.140625" style="34"/>
    <col min="18" max="18" width="0" style="35" hidden="1" customWidth="1"/>
    <col min="19" max="16384" width="9.140625" style="34"/>
  </cols>
  <sheetData>
    <row r="1" spans="1:20" ht="12.75" customHeight="1" x14ac:dyDescent="0.2">
      <c r="A1" s="31"/>
      <c r="B1" s="29"/>
      <c r="C1" s="29"/>
      <c r="D1" s="29"/>
      <c r="E1" s="29"/>
      <c r="F1" s="29"/>
      <c r="G1" s="29"/>
      <c r="H1" s="29"/>
      <c r="I1" s="29"/>
      <c r="J1" s="29"/>
      <c r="K1" s="29"/>
      <c r="L1" s="29"/>
      <c r="M1" s="29"/>
      <c r="N1" s="29"/>
      <c r="O1" s="29"/>
      <c r="P1" s="60"/>
    </row>
    <row r="2" spans="1:20" ht="12.75" customHeight="1" x14ac:dyDescent="0.2">
      <c r="A2" s="9" t="s">
        <v>0</v>
      </c>
      <c r="B2" s="10"/>
      <c r="C2" s="311">
        <f>'1. General Dam Info.'!D2</f>
        <v>0</v>
      </c>
      <c r="D2" s="311"/>
      <c r="E2" s="311"/>
      <c r="F2" s="311"/>
      <c r="G2" s="311"/>
      <c r="H2" s="61"/>
      <c r="I2" s="62" t="s">
        <v>137</v>
      </c>
      <c r="J2" s="311">
        <f>'1. General Dam Info.'!O2</f>
        <v>0</v>
      </c>
      <c r="K2" s="311"/>
      <c r="L2" s="311"/>
      <c r="M2" s="311"/>
      <c r="N2" s="10"/>
      <c r="O2" s="10"/>
      <c r="P2" s="45"/>
    </row>
    <row r="3" spans="1:20" ht="12.75" customHeight="1" x14ac:dyDescent="0.2">
      <c r="A3" s="9"/>
      <c r="B3" s="10"/>
      <c r="C3" s="39"/>
      <c r="D3" s="39"/>
      <c r="E3" s="39"/>
      <c r="F3" s="39"/>
      <c r="G3" s="39"/>
      <c r="H3" s="61"/>
      <c r="I3" s="62"/>
      <c r="J3" s="39"/>
      <c r="K3" s="39"/>
      <c r="L3" s="39"/>
      <c r="M3" s="39"/>
      <c r="N3" s="10"/>
      <c r="O3" s="10"/>
      <c r="P3" s="45"/>
    </row>
    <row r="4" spans="1:20" ht="12.75" customHeight="1" x14ac:dyDescent="0.2">
      <c r="A4" s="9" t="s">
        <v>90</v>
      </c>
      <c r="B4" s="10"/>
      <c r="C4" s="39"/>
      <c r="D4" s="312">
        <f>'2. Inspection Summary'!E4</f>
        <v>0</v>
      </c>
      <c r="E4" s="312"/>
      <c r="F4" s="312"/>
      <c r="G4" s="312"/>
      <c r="H4" s="61"/>
      <c r="I4" s="62" t="s">
        <v>138</v>
      </c>
      <c r="J4" s="311">
        <f>'1. General Dam Info.'!O4</f>
        <v>0</v>
      </c>
      <c r="K4" s="281"/>
      <c r="L4" s="281"/>
      <c r="M4" s="281"/>
      <c r="N4" s="10"/>
      <c r="O4" s="10"/>
      <c r="P4" s="45"/>
    </row>
    <row r="5" spans="1:20" ht="12.75" customHeight="1" thickBot="1" x14ac:dyDescent="0.25">
      <c r="A5" s="18"/>
      <c r="B5" s="19"/>
      <c r="C5" s="19"/>
      <c r="D5" s="19"/>
      <c r="E5" s="19"/>
      <c r="F5" s="19"/>
      <c r="G5" s="19"/>
      <c r="H5" s="19"/>
      <c r="I5" s="19"/>
      <c r="J5" s="19"/>
      <c r="K5" s="19"/>
      <c r="L5" s="19"/>
      <c r="M5" s="19"/>
      <c r="N5" s="10"/>
      <c r="O5" s="10"/>
      <c r="P5" s="45"/>
    </row>
    <row r="6" spans="1:20" ht="12.75" customHeight="1" x14ac:dyDescent="0.2">
      <c r="A6" s="9"/>
      <c r="B6" s="10"/>
      <c r="C6" s="10"/>
      <c r="D6" s="10"/>
      <c r="E6" s="10"/>
      <c r="F6" s="10"/>
      <c r="G6" s="10"/>
      <c r="H6" s="10"/>
      <c r="I6" s="10"/>
      <c r="J6" s="10"/>
      <c r="K6" s="10"/>
      <c r="L6" s="10"/>
      <c r="M6" s="10"/>
      <c r="N6" s="29"/>
      <c r="O6" s="29"/>
      <c r="P6" s="60"/>
    </row>
    <row r="7" spans="1:20" ht="12.75" customHeight="1" x14ac:dyDescent="0.2">
      <c r="A7" s="316" t="s">
        <v>641</v>
      </c>
      <c r="B7" s="317"/>
      <c r="C7" s="317"/>
      <c r="D7" s="317"/>
      <c r="E7" s="317"/>
      <c r="F7" s="317"/>
      <c r="G7" s="317"/>
      <c r="H7" s="317"/>
      <c r="I7" s="317"/>
      <c r="J7" s="317"/>
      <c r="K7" s="317"/>
      <c r="L7" s="317"/>
      <c r="M7" s="317"/>
      <c r="N7" s="317"/>
      <c r="O7" s="317"/>
      <c r="P7" s="318"/>
    </row>
    <row r="8" spans="1:20" ht="12.75" customHeight="1" thickBot="1" x14ac:dyDescent="0.25">
      <c r="A8" s="18"/>
      <c r="B8" s="19"/>
      <c r="C8" s="19"/>
      <c r="D8" s="19"/>
      <c r="E8" s="19"/>
      <c r="F8" s="19"/>
      <c r="G8" s="19"/>
      <c r="H8" s="19"/>
      <c r="I8" s="19"/>
      <c r="J8" s="19"/>
      <c r="K8" s="19"/>
      <c r="L8" s="19"/>
      <c r="M8" s="19"/>
      <c r="N8" s="19"/>
      <c r="O8" s="19"/>
      <c r="P8" s="49"/>
    </row>
    <row r="9" spans="1:20" ht="12.75" customHeight="1" x14ac:dyDescent="0.2">
      <c r="A9" s="9" t="s">
        <v>91</v>
      </c>
      <c r="B9" s="31"/>
      <c r="C9" s="29"/>
      <c r="D9" s="29"/>
      <c r="E9" s="29"/>
      <c r="F9" s="60"/>
      <c r="G9" s="10"/>
      <c r="H9" s="10"/>
      <c r="I9" s="10"/>
      <c r="J9" s="10"/>
      <c r="K9" s="10"/>
      <c r="L9" s="10"/>
      <c r="M9" s="45"/>
      <c r="N9" s="320" t="s">
        <v>157</v>
      </c>
      <c r="O9" s="323" t="s">
        <v>92</v>
      </c>
      <c r="P9" s="323" t="s">
        <v>93</v>
      </c>
    </row>
    <row r="10" spans="1:20" ht="12.75" customHeight="1" x14ac:dyDescent="0.2">
      <c r="A10" s="9" t="s">
        <v>94</v>
      </c>
      <c r="B10" s="313" t="s">
        <v>95</v>
      </c>
      <c r="C10" s="314"/>
      <c r="D10" s="314"/>
      <c r="E10" s="314"/>
      <c r="F10" s="315"/>
      <c r="G10" s="313" t="s">
        <v>96</v>
      </c>
      <c r="H10" s="314"/>
      <c r="I10" s="314"/>
      <c r="J10" s="314"/>
      <c r="K10" s="314"/>
      <c r="L10" s="314"/>
      <c r="M10" s="315"/>
      <c r="N10" s="321"/>
      <c r="O10" s="321"/>
      <c r="P10" s="321"/>
    </row>
    <row r="11" spans="1:20" ht="12.75" customHeight="1" thickBot="1" x14ac:dyDescent="0.25">
      <c r="A11" s="18"/>
      <c r="B11" s="18"/>
      <c r="C11" s="19"/>
      <c r="D11" s="19"/>
      <c r="E11" s="19"/>
      <c r="F11" s="49"/>
      <c r="G11" s="19"/>
      <c r="H11" s="19"/>
      <c r="I11" s="19"/>
      <c r="J11" s="19"/>
      <c r="K11" s="19"/>
      <c r="L11" s="19"/>
      <c r="M11" s="49"/>
      <c r="N11" s="322"/>
      <c r="O11" s="322"/>
      <c r="P11" s="322"/>
      <c r="R11" s="35" t="s">
        <v>146</v>
      </c>
    </row>
    <row r="12" spans="1:20" ht="12.75" customHeight="1" x14ac:dyDescent="0.2">
      <c r="A12" s="9"/>
      <c r="B12" s="9"/>
      <c r="C12" s="10"/>
      <c r="D12" s="10"/>
      <c r="E12" s="10"/>
      <c r="F12" s="45"/>
      <c r="G12" s="10"/>
      <c r="H12" s="10"/>
      <c r="I12" s="10"/>
      <c r="J12" s="10"/>
      <c r="K12" s="10"/>
      <c r="L12" s="10"/>
      <c r="M12" s="10"/>
      <c r="N12" s="63"/>
      <c r="O12" s="63"/>
      <c r="P12" s="64"/>
      <c r="S12" s="10"/>
      <c r="T12" s="10"/>
    </row>
    <row r="13" spans="1:20" ht="12.75" customHeight="1" x14ac:dyDescent="0.2">
      <c r="A13" s="65"/>
      <c r="B13" s="301" t="s">
        <v>121</v>
      </c>
      <c r="C13" s="239"/>
      <c r="D13" s="239"/>
      <c r="E13" s="239"/>
      <c r="F13" s="240"/>
      <c r="G13" s="301"/>
      <c r="H13" s="239"/>
      <c r="I13" s="239"/>
      <c r="J13" s="239"/>
      <c r="K13" s="239"/>
      <c r="L13" s="239"/>
      <c r="M13" s="239"/>
      <c r="N13" s="66"/>
      <c r="O13" s="66"/>
      <c r="P13" s="67"/>
      <c r="S13" s="10"/>
      <c r="T13" s="10"/>
    </row>
    <row r="14" spans="1:20" ht="12.75" customHeight="1" x14ac:dyDescent="0.2">
      <c r="A14" s="68"/>
      <c r="B14" s="300" t="s">
        <v>634</v>
      </c>
      <c r="C14" s="289"/>
      <c r="D14" s="289"/>
      <c r="E14" s="289"/>
      <c r="F14" s="290"/>
      <c r="G14" s="301"/>
      <c r="H14" s="239"/>
      <c r="I14" s="239"/>
      <c r="J14" s="239"/>
      <c r="K14" s="239"/>
      <c r="L14" s="239"/>
      <c r="M14" s="239"/>
      <c r="N14" s="69"/>
      <c r="O14" s="69"/>
      <c r="P14" s="70"/>
    </row>
    <row r="15" spans="1:20" ht="12.75" customHeight="1" x14ac:dyDescent="0.2">
      <c r="A15" s="65"/>
      <c r="B15" s="300" t="s">
        <v>635</v>
      </c>
      <c r="C15" s="289"/>
      <c r="D15" s="289"/>
      <c r="E15" s="289"/>
      <c r="F15" s="290"/>
      <c r="G15" s="301"/>
      <c r="H15" s="239"/>
      <c r="I15" s="239"/>
      <c r="J15" s="239"/>
      <c r="K15" s="239"/>
      <c r="L15" s="239"/>
      <c r="M15" s="239"/>
      <c r="N15" s="69"/>
      <c r="O15" s="69"/>
      <c r="P15" s="70"/>
    </row>
    <row r="16" spans="1:20" ht="12.75" customHeight="1" x14ac:dyDescent="0.2">
      <c r="A16" s="71" t="s">
        <v>101</v>
      </c>
      <c r="B16" s="300" t="s">
        <v>103</v>
      </c>
      <c r="C16" s="289"/>
      <c r="D16" s="289"/>
      <c r="E16" s="289"/>
      <c r="F16" s="290"/>
      <c r="G16" s="301"/>
      <c r="H16" s="239"/>
      <c r="I16" s="239"/>
      <c r="J16" s="239"/>
      <c r="K16" s="239"/>
      <c r="L16" s="239"/>
      <c r="M16" s="239"/>
      <c r="N16" s="69"/>
      <c r="O16" s="69"/>
      <c r="P16" s="70"/>
    </row>
    <row r="17" spans="1:16" ht="12.75" customHeight="1" x14ac:dyDescent="0.2">
      <c r="A17" s="71" t="s">
        <v>638</v>
      </c>
      <c r="B17" s="300" t="s">
        <v>99</v>
      </c>
      <c r="C17" s="289"/>
      <c r="D17" s="289"/>
      <c r="E17" s="289"/>
      <c r="F17" s="290"/>
      <c r="G17" s="301"/>
      <c r="H17" s="239"/>
      <c r="I17" s="239"/>
      <c r="J17" s="239"/>
      <c r="K17" s="239"/>
      <c r="L17" s="239"/>
      <c r="M17" s="239"/>
      <c r="N17" s="69"/>
      <c r="O17" s="69"/>
      <c r="P17" s="70"/>
    </row>
    <row r="18" spans="1:16" ht="12.75" customHeight="1" x14ac:dyDescent="0.2">
      <c r="A18" s="65"/>
      <c r="B18" s="300" t="s">
        <v>637</v>
      </c>
      <c r="C18" s="289"/>
      <c r="D18" s="289"/>
      <c r="E18" s="289"/>
      <c r="F18" s="290"/>
      <c r="G18" s="301"/>
      <c r="H18" s="239"/>
      <c r="I18" s="239"/>
      <c r="J18" s="239"/>
      <c r="K18" s="239"/>
      <c r="L18" s="239"/>
      <c r="M18" s="239"/>
      <c r="N18" s="69"/>
      <c r="O18" s="69"/>
      <c r="P18" s="70"/>
    </row>
    <row r="19" spans="1:16" ht="12.75" customHeight="1" x14ac:dyDescent="0.2">
      <c r="A19" s="65"/>
      <c r="B19" s="300"/>
      <c r="C19" s="289"/>
      <c r="D19" s="289"/>
      <c r="E19" s="289"/>
      <c r="F19" s="290"/>
      <c r="G19" s="300"/>
      <c r="H19" s="289"/>
      <c r="I19" s="289"/>
      <c r="J19" s="289"/>
      <c r="K19" s="289"/>
      <c r="L19" s="289"/>
      <c r="M19" s="289"/>
      <c r="N19" s="69"/>
      <c r="O19" s="69"/>
      <c r="P19" s="70"/>
    </row>
    <row r="20" spans="1:16" ht="12.75" customHeight="1" x14ac:dyDescent="0.2">
      <c r="A20" s="65"/>
      <c r="B20" s="300"/>
      <c r="C20" s="289"/>
      <c r="D20" s="289"/>
      <c r="E20" s="289"/>
      <c r="F20" s="290"/>
      <c r="G20" s="300"/>
      <c r="H20" s="289"/>
      <c r="I20" s="289"/>
      <c r="J20" s="289"/>
      <c r="K20" s="289"/>
      <c r="L20" s="289"/>
      <c r="M20" s="289"/>
      <c r="N20" s="69"/>
      <c r="O20" s="69"/>
      <c r="P20" s="70"/>
    </row>
    <row r="21" spans="1:16" ht="12.75" customHeight="1" x14ac:dyDescent="0.2">
      <c r="A21" s="65"/>
      <c r="B21" s="300"/>
      <c r="C21" s="289"/>
      <c r="D21" s="289"/>
      <c r="E21" s="289"/>
      <c r="F21" s="290"/>
      <c r="G21" s="300"/>
      <c r="H21" s="289"/>
      <c r="I21" s="289"/>
      <c r="J21" s="289"/>
      <c r="K21" s="289"/>
      <c r="L21" s="289"/>
      <c r="M21" s="302"/>
      <c r="N21" s="69"/>
      <c r="O21" s="69"/>
      <c r="P21" s="70"/>
    </row>
    <row r="22" spans="1:16" ht="12.75" customHeight="1" x14ac:dyDescent="0.2">
      <c r="A22" s="65"/>
      <c r="B22" s="300"/>
      <c r="C22" s="289"/>
      <c r="D22" s="289"/>
      <c r="E22" s="289"/>
      <c r="F22" s="290"/>
      <c r="G22" s="300"/>
      <c r="H22" s="289"/>
      <c r="I22" s="289"/>
      <c r="J22" s="289"/>
      <c r="K22" s="289"/>
      <c r="L22" s="289"/>
      <c r="M22" s="302"/>
      <c r="N22" s="69"/>
      <c r="O22" s="69"/>
      <c r="P22" s="70"/>
    </row>
    <row r="23" spans="1:16" ht="12.75" customHeight="1" x14ac:dyDescent="0.2">
      <c r="A23" s="65"/>
      <c r="B23" s="300"/>
      <c r="C23" s="289"/>
      <c r="D23" s="289"/>
      <c r="E23" s="289"/>
      <c r="F23" s="290"/>
      <c r="G23" s="300"/>
      <c r="H23" s="289"/>
      <c r="I23" s="289"/>
      <c r="J23" s="289"/>
      <c r="K23" s="289"/>
      <c r="L23" s="289"/>
      <c r="M23" s="302"/>
      <c r="N23" s="69"/>
      <c r="O23" s="69"/>
      <c r="P23" s="70"/>
    </row>
    <row r="24" spans="1:16" ht="12.75" customHeight="1" x14ac:dyDescent="0.2">
      <c r="A24" s="65"/>
      <c r="B24" s="300"/>
      <c r="C24" s="289"/>
      <c r="D24" s="289"/>
      <c r="E24" s="289"/>
      <c r="F24" s="290"/>
      <c r="G24" s="300"/>
      <c r="H24" s="289"/>
      <c r="I24" s="289"/>
      <c r="J24" s="289"/>
      <c r="K24" s="289"/>
      <c r="L24" s="289"/>
      <c r="M24" s="302"/>
      <c r="N24" s="69"/>
      <c r="O24" s="69"/>
      <c r="P24" s="70"/>
    </row>
    <row r="25" spans="1:16" ht="12.75" customHeight="1" x14ac:dyDescent="0.2">
      <c r="A25" s="65"/>
      <c r="B25" s="300"/>
      <c r="C25" s="289"/>
      <c r="D25" s="289"/>
      <c r="E25" s="289"/>
      <c r="F25" s="290"/>
      <c r="G25" s="300"/>
      <c r="H25" s="289"/>
      <c r="I25" s="289"/>
      <c r="J25" s="289"/>
      <c r="K25" s="289"/>
      <c r="L25" s="289"/>
      <c r="M25" s="302"/>
      <c r="N25" s="69"/>
      <c r="O25" s="69"/>
      <c r="P25" s="70"/>
    </row>
    <row r="26" spans="1:16" ht="12.75" customHeight="1" x14ac:dyDescent="0.2">
      <c r="A26" s="65"/>
      <c r="B26" s="300"/>
      <c r="C26" s="289"/>
      <c r="D26" s="289"/>
      <c r="E26" s="289"/>
      <c r="F26" s="290"/>
      <c r="G26" s="300" t="s">
        <v>13</v>
      </c>
      <c r="H26" s="289"/>
      <c r="I26" s="289"/>
      <c r="J26" s="289"/>
      <c r="K26" s="289"/>
      <c r="L26" s="289"/>
      <c r="M26" s="302"/>
      <c r="N26" s="69"/>
      <c r="O26" s="69"/>
      <c r="P26" s="70"/>
    </row>
    <row r="27" spans="1:16" ht="12.75" customHeight="1" thickBot="1" x14ac:dyDescent="0.25">
      <c r="A27" s="72"/>
      <c r="B27" s="303"/>
      <c r="C27" s="304"/>
      <c r="D27" s="304"/>
      <c r="E27" s="304"/>
      <c r="F27" s="305"/>
      <c r="G27" s="303" t="s">
        <v>13</v>
      </c>
      <c r="H27" s="304"/>
      <c r="I27" s="304"/>
      <c r="J27" s="304"/>
      <c r="K27" s="304"/>
      <c r="L27" s="304"/>
      <c r="M27" s="306"/>
      <c r="N27" s="75"/>
      <c r="O27" s="75"/>
      <c r="P27" s="76"/>
    </row>
    <row r="28" spans="1:16" ht="12.75" customHeight="1" x14ac:dyDescent="0.2">
      <c r="A28" s="9"/>
      <c r="B28" s="10"/>
      <c r="C28" s="10"/>
      <c r="D28" s="10"/>
      <c r="E28" s="10"/>
      <c r="F28" s="10"/>
      <c r="G28" s="10"/>
      <c r="H28" s="10"/>
      <c r="I28" s="10"/>
      <c r="J28" s="10"/>
      <c r="K28" s="10"/>
      <c r="L28" s="10"/>
      <c r="M28" s="10"/>
      <c r="N28" s="29"/>
      <c r="O28" s="29"/>
      <c r="P28" s="60"/>
    </row>
    <row r="29" spans="1:16" ht="12.75" customHeight="1" x14ac:dyDescent="0.2">
      <c r="A29" s="9" t="s">
        <v>100</v>
      </c>
      <c r="B29" s="10"/>
      <c r="C29" s="10"/>
      <c r="D29" s="10"/>
      <c r="E29" s="239"/>
      <c r="F29" s="239"/>
      <c r="G29" s="239"/>
      <c r="H29" s="239"/>
      <c r="I29" s="239"/>
      <c r="J29" s="239"/>
      <c r="K29" s="239"/>
      <c r="L29" s="239"/>
      <c r="M29" s="239"/>
      <c r="N29" s="257"/>
      <c r="O29" s="257"/>
      <c r="P29" s="258"/>
    </row>
    <row r="30" spans="1:16" ht="12.75" customHeight="1" x14ac:dyDescent="0.2">
      <c r="A30" s="81"/>
      <c r="B30" s="82"/>
      <c r="C30" s="82"/>
      <c r="D30" s="82"/>
      <c r="E30" s="319"/>
      <c r="F30" s="319"/>
      <c r="G30" s="319"/>
      <c r="H30" s="319"/>
      <c r="I30" s="319"/>
      <c r="J30" s="319"/>
      <c r="K30" s="319"/>
      <c r="L30" s="319"/>
      <c r="M30" s="319"/>
      <c r="N30" s="292"/>
      <c r="O30" s="292"/>
      <c r="P30" s="293"/>
    </row>
    <row r="31" spans="1:16" ht="12.75" customHeight="1" x14ac:dyDescent="0.2">
      <c r="A31" s="81"/>
      <c r="B31" s="82"/>
      <c r="C31" s="82"/>
      <c r="D31" s="82"/>
      <c r="E31" s="319"/>
      <c r="F31" s="289"/>
      <c r="G31" s="289"/>
      <c r="H31" s="289"/>
      <c r="I31" s="289"/>
      <c r="J31" s="289"/>
      <c r="K31" s="289"/>
      <c r="L31" s="289"/>
      <c r="M31" s="289"/>
      <c r="N31" s="292"/>
      <c r="O31" s="292"/>
      <c r="P31" s="293"/>
    </row>
    <row r="32" spans="1:16" ht="12.75" customHeight="1" x14ac:dyDescent="0.2">
      <c r="A32" s="81"/>
      <c r="B32" s="82"/>
      <c r="C32" s="82"/>
      <c r="D32" s="82"/>
      <c r="E32" s="319"/>
      <c r="F32" s="289"/>
      <c r="G32" s="289"/>
      <c r="H32" s="289"/>
      <c r="I32" s="289"/>
      <c r="J32" s="289"/>
      <c r="K32" s="289"/>
      <c r="L32" s="289"/>
      <c r="M32" s="289"/>
      <c r="N32" s="292"/>
      <c r="O32" s="292"/>
      <c r="P32" s="293"/>
    </row>
    <row r="33" spans="1:16" ht="12.75" customHeight="1" thickBot="1" x14ac:dyDescent="0.25">
      <c r="A33" s="83"/>
      <c r="B33" s="84"/>
      <c r="C33" s="84"/>
      <c r="D33" s="84"/>
      <c r="E33" s="84"/>
      <c r="F33" s="84"/>
      <c r="G33" s="84"/>
      <c r="H33" s="84"/>
      <c r="I33" s="84"/>
      <c r="J33" s="84"/>
      <c r="K33" s="84"/>
      <c r="L33" s="84"/>
      <c r="M33" s="84"/>
      <c r="N33" s="85"/>
      <c r="O33" s="85"/>
      <c r="P33" s="86"/>
    </row>
  </sheetData>
  <mergeCells count="44">
    <mergeCell ref="B19:F19"/>
    <mergeCell ref="B20:F20"/>
    <mergeCell ref="E30:P30"/>
    <mergeCell ref="G19:M19"/>
    <mergeCell ref="G20:M20"/>
    <mergeCell ref="E31:P31"/>
    <mergeCell ref="B21:F21"/>
    <mergeCell ref="E29:P29"/>
    <mergeCell ref="B24:F24"/>
    <mergeCell ref="B25:F25"/>
    <mergeCell ref="G21:M21"/>
    <mergeCell ref="G22:M22"/>
    <mergeCell ref="B22:F22"/>
    <mergeCell ref="B23:F23"/>
    <mergeCell ref="E32:P32"/>
    <mergeCell ref="A7:P7"/>
    <mergeCell ref="B26:F26"/>
    <mergeCell ref="G26:M26"/>
    <mergeCell ref="B27:F27"/>
    <mergeCell ref="G27:M27"/>
    <mergeCell ref="B13:F13"/>
    <mergeCell ref="B14:F14"/>
    <mergeCell ref="B15:F15"/>
    <mergeCell ref="B16:F16"/>
    <mergeCell ref="G25:M25"/>
    <mergeCell ref="G16:M16"/>
    <mergeCell ref="G17:M17"/>
    <mergeCell ref="G24:M24"/>
    <mergeCell ref="G18:M18"/>
    <mergeCell ref="G23:M23"/>
    <mergeCell ref="C2:G2"/>
    <mergeCell ref="D4:G4"/>
    <mergeCell ref="J2:M2"/>
    <mergeCell ref="J4:M4"/>
    <mergeCell ref="B10:F10"/>
    <mergeCell ref="G10:M10"/>
    <mergeCell ref="B18:F18"/>
    <mergeCell ref="N9:N11"/>
    <mergeCell ref="O9:O11"/>
    <mergeCell ref="P9:P11"/>
    <mergeCell ref="G14:M14"/>
    <mergeCell ref="G15:M15"/>
    <mergeCell ref="G13:M13"/>
    <mergeCell ref="B17:F17"/>
  </mergeCells>
  <phoneticPr fontId="0" type="noConversion"/>
  <dataValidations count="1">
    <dataValidation type="list" allowBlank="1" showDropDown="1" showErrorMessage="1" errorTitle="Invalid Entry" error="Please enter &quot;X&quot; or leave blank." sqref="N13:P27" xr:uid="{00000000-0002-0000-1400-000000000000}">
      <formula1>$R$11:$R$12</formula1>
    </dataValidation>
  </dataValidations>
  <pageMargins left="0.75" right="0.75" top="1" bottom="1" header="0.5" footer="0.5"/>
  <pageSetup orientation="landscape" horizontalDpi="1200" r:id="rId1"/>
  <headerFooter alignWithMargins="0">
    <oddFooter>&amp;L&amp;"Times New Roman,Regular"Dam Safety Inspection Checklist v.3.1&amp;R&amp;"Times New Roman,Regular"Page 17</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dimension ref="A1:T33"/>
  <sheetViews>
    <sheetView workbookViewId="0"/>
  </sheetViews>
  <sheetFormatPr defaultColWidth="9.140625" defaultRowHeight="12.75" customHeight="1" x14ac:dyDescent="0.2"/>
  <cols>
    <col min="1" max="1" width="11.28515625" style="34" customWidth="1"/>
    <col min="2" max="2" width="3.28515625" style="34" customWidth="1"/>
    <col min="3" max="3" width="3.85546875" style="34" customWidth="1"/>
    <col min="4" max="4" width="5" style="34" customWidth="1"/>
    <col min="5" max="5" width="9.140625" style="34"/>
    <col min="6" max="6" width="15.28515625" style="34" customWidth="1"/>
    <col min="7" max="7" width="7.85546875" style="34" customWidth="1"/>
    <col min="8" max="8" width="4" style="34" customWidth="1"/>
    <col min="9" max="9" width="12.85546875" style="34" customWidth="1"/>
    <col min="10" max="10" width="4.7109375" style="34" customWidth="1"/>
    <col min="11" max="11" width="9.140625" style="34"/>
    <col min="12" max="12" width="9.28515625" style="34" customWidth="1"/>
    <col min="13" max="13" width="16.28515625" style="34" customWidth="1"/>
    <col min="14" max="16" width="3.42578125" style="34" customWidth="1"/>
    <col min="17" max="17" width="9.140625" style="34"/>
    <col min="18" max="18" width="0" style="35" hidden="1" customWidth="1"/>
    <col min="19" max="16384" width="9.140625" style="34"/>
  </cols>
  <sheetData>
    <row r="1" spans="1:20" ht="12.75" customHeight="1" x14ac:dyDescent="0.2">
      <c r="A1" s="31"/>
      <c r="B1" s="29"/>
      <c r="C1" s="29"/>
      <c r="D1" s="29"/>
      <c r="E1" s="29"/>
      <c r="F1" s="29"/>
      <c r="G1" s="29"/>
      <c r="H1" s="29"/>
      <c r="I1" s="29"/>
      <c r="J1" s="29"/>
      <c r="K1" s="29"/>
      <c r="L1" s="29"/>
      <c r="M1" s="29"/>
      <c r="N1" s="29"/>
      <c r="O1" s="29"/>
      <c r="P1" s="60"/>
    </row>
    <row r="2" spans="1:20" ht="12.75" customHeight="1" x14ac:dyDescent="0.2">
      <c r="A2" s="9" t="s">
        <v>0</v>
      </c>
      <c r="B2" s="10"/>
      <c r="C2" s="311">
        <f>'1. General Dam Info.'!D2</f>
        <v>0</v>
      </c>
      <c r="D2" s="311"/>
      <c r="E2" s="311"/>
      <c r="F2" s="311"/>
      <c r="G2" s="311"/>
      <c r="H2" s="61"/>
      <c r="I2" s="62" t="s">
        <v>137</v>
      </c>
      <c r="J2" s="311">
        <f>'1. General Dam Info.'!O2</f>
        <v>0</v>
      </c>
      <c r="K2" s="311"/>
      <c r="L2" s="311"/>
      <c r="M2" s="311"/>
      <c r="N2" s="10"/>
      <c r="O2" s="10"/>
      <c r="P2" s="45"/>
    </row>
    <row r="3" spans="1:20" ht="12.75" customHeight="1" x14ac:dyDescent="0.2">
      <c r="A3" s="9"/>
      <c r="B3" s="10"/>
      <c r="C3" s="39"/>
      <c r="D3" s="39"/>
      <c r="E3" s="39"/>
      <c r="F3" s="39"/>
      <c r="G3" s="39"/>
      <c r="H3" s="61"/>
      <c r="I3" s="62"/>
      <c r="J3" s="39"/>
      <c r="K3" s="39"/>
      <c r="L3" s="39"/>
      <c r="M3" s="39"/>
      <c r="N3" s="10"/>
      <c r="O3" s="10"/>
      <c r="P3" s="45"/>
    </row>
    <row r="4" spans="1:20" ht="12.75" customHeight="1" x14ac:dyDescent="0.2">
      <c r="A4" s="9" t="s">
        <v>90</v>
      </c>
      <c r="B4" s="10"/>
      <c r="C4" s="39"/>
      <c r="D4" s="312">
        <f>'2. Inspection Summary'!E4</f>
        <v>0</v>
      </c>
      <c r="E4" s="312"/>
      <c r="F4" s="312"/>
      <c r="G4" s="312"/>
      <c r="H4" s="61"/>
      <c r="I4" s="62" t="s">
        <v>138</v>
      </c>
      <c r="J4" s="311">
        <f>'1. General Dam Info.'!O4</f>
        <v>0</v>
      </c>
      <c r="K4" s="281"/>
      <c r="L4" s="281"/>
      <c r="M4" s="281"/>
      <c r="N4" s="10"/>
      <c r="O4" s="10"/>
      <c r="P4" s="45"/>
    </row>
    <row r="5" spans="1:20" ht="12.75" customHeight="1" thickBot="1" x14ac:dyDescent="0.25">
      <c r="A5" s="18"/>
      <c r="B5" s="19"/>
      <c r="C5" s="19"/>
      <c r="D5" s="19"/>
      <c r="E5" s="19"/>
      <c r="F5" s="19"/>
      <c r="G5" s="19"/>
      <c r="H5" s="19"/>
      <c r="I5" s="19"/>
      <c r="J5" s="19"/>
      <c r="K5" s="19"/>
      <c r="L5" s="19"/>
      <c r="M5" s="19"/>
      <c r="N5" s="10"/>
      <c r="O5" s="10"/>
      <c r="P5" s="45"/>
    </row>
    <row r="6" spans="1:20" ht="12.75" customHeight="1" x14ac:dyDescent="0.2">
      <c r="A6" s="9"/>
      <c r="B6" s="10"/>
      <c r="C6" s="10"/>
      <c r="D6" s="10"/>
      <c r="E6" s="10"/>
      <c r="F6" s="10"/>
      <c r="G6" s="10"/>
      <c r="H6" s="10"/>
      <c r="I6" s="10"/>
      <c r="J6" s="10"/>
      <c r="K6" s="10"/>
      <c r="L6" s="10"/>
      <c r="M6" s="10"/>
      <c r="N6" s="29"/>
      <c r="O6" s="29"/>
      <c r="P6" s="60"/>
    </row>
    <row r="7" spans="1:20" ht="12.75" customHeight="1" x14ac:dyDescent="0.2">
      <c r="A7" s="316" t="s">
        <v>642</v>
      </c>
      <c r="B7" s="317"/>
      <c r="C7" s="317"/>
      <c r="D7" s="317"/>
      <c r="E7" s="317"/>
      <c r="F7" s="317"/>
      <c r="G7" s="317"/>
      <c r="H7" s="317"/>
      <c r="I7" s="317"/>
      <c r="J7" s="317"/>
      <c r="K7" s="317"/>
      <c r="L7" s="317"/>
      <c r="M7" s="317"/>
      <c r="N7" s="317"/>
      <c r="O7" s="317"/>
      <c r="P7" s="318"/>
    </row>
    <row r="8" spans="1:20" ht="12.75" customHeight="1" thickBot="1" x14ac:dyDescent="0.25">
      <c r="A8" s="18"/>
      <c r="B8" s="19"/>
      <c r="C8" s="19"/>
      <c r="D8" s="19"/>
      <c r="E8" s="19"/>
      <c r="F8" s="19"/>
      <c r="G8" s="19"/>
      <c r="H8" s="19"/>
      <c r="I8" s="19"/>
      <c r="J8" s="19"/>
      <c r="K8" s="19"/>
      <c r="L8" s="19"/>
      <c r="M8" s="19"/>
      <c r="N8" s="19"/>
      <c r="O8" s="19"/>
      <c r="P8" s="49"/>
    </row>
    <row r="9" spans="1:20" ht="12.75" customHeight="1" x14ac:dyDescent="0.2">
      <c r="A9" s="9" t="s">
        <v>91</v>
      </c>
      <c r="B9" s="31"/>
      <c r="C9" s="29"/>
      <c r="D9" s="29"/>
      <c r="E9" s="29"/>
      <c r="F9" s="60"/>
      <c r="G9" s="10"/>
      <c r="H9" s="10"/>
      <c r="I9" s="10"/>
      <c r="J9" s="10"/>
      <c r="K9" s="10"/>
      <c r="L9" s="10"/>
      <c r="M9" s="45"/>
      <c r="N9" s="320" t="s">
        <v>157</v>
      </c>
      <c r="O9" s="323" t="s">
        <v>92</v>
      </c>
      <c r="P9" s="323" t="s">
        <v>93</v>
      </c>
    </row>
    <row r="10" spans="1:20" ht="12.75" customHeight="1" x14ac:dyDescent="0.2">
      <c r="A10" s="9" t="s">
        <v>94</v>
      </c>
      <c r="B10" s="313" t="s">
        <v>95</v>
      </c>
      <c r="C10" s="314"/>
      <c r="D10" s="314"/>
      <c r="E10" s="314"/>
      <c r="F10" s="315"/>
      <c r="G10" s="313" t="s">
        <v>96</v>
      </c>
      <c r="H10" s="314"/>
      <c r="I10" s="314"/>
      <c r="J10" s="314"/>
      <c r="K10" s="314"/>
      <c r="L10" s="314"/>
      <c r="M10" s="315"/>
      <c r="N10" s="321"/>
      <c r="O10" s="321"/>
      <c r="P10" s="321"/>
    </row>
    <row r="11" spans="1:20" ht="12.75" customHeight="1" thickBot="1" x14ac:dyDescent="0.25">
      <c r="A11" s="18"/>
      <c r="B11" s="18"/>
      <c r="C11" s="19"/>
      <c r="D11" s="19"/>
      <c r="E11" s="19"/>
      <c r="F11" s="49"/>
      <c r="G11" s="19"/>
      <c r="H11" s="19"/>
      <c r="I11" s="19"/>
      <c r="J11" s="19"/>
      <c r="K11" s="19"/>
      <c r="L11" s="19"/>
      <c r="M11" s="49"/>
      <c r="N11" s="322"/>
      <c r="O11" s="322"/>
      <c r="P11" s="322"/>
      <c r="R11" s="35" t="s">
        <v>146</v>
      </c>
    </row>
    <row r="12" spans="1:20" ht="12.75" customHeight="1" x14ac:dyDescent="0.2">
      <c r="A12" s="9"/>
      <c r="B12" s="9"/>
      <c r="C12" s="10"/>
      <c r="D12" s="10"/>
      <c r="E12" s="10"/>
      <c r="F12" s="45"/>
      <c r="G12" s="10"/>
      <c r="H12" s="10"/>
      <c r="I12" s="10"/>
      <c r="J12" s="10"/>
      <c r="K12" s="10"/>
      <c r="L12" s="10"/>
      <c r="M12" s="10"/>
      <c r="N12" s="63"/>
      <c r="O12" s="63"/>
      <c r="P12" s="64"/>
      <c r="S12" s="10"/>
      <c r="T12" s="10"/>
    </row>
    <row r="13" spans="1:20" ht="12.75" customHeight="1" x14ac:dyDescent="0.2">
      <c r="A13" s="65"/>
      <c r="B13" s="301" t="s">
        <v>121</v>
      </c>
      <c r="C13" s="239"/>
      <c r="D13" s="239"/>
      <c r="E13" s="239"/>
      <c r="F13" s="240"/>
      <c r="G13" s="301"/>
      <c r="H13" s="239"/>
      <c r="I13" s="239"/>
      <c r="J13" s="239"/>
      <c r="K13" s="239"/>
      <c r="L13" s="239"/>
      <c r="M13" s="239"/>
      <c r="N13" s="66"/>
      <c r="O13" s="66"/>
      <c r="P13" s="67"/>
      <c r="S13" s="10"/>
      <c r="T13" s="10"/>
    </row>
    <row r="14" spans="1:20" ht="12.75" customHeight="1" x14ac:dyDescent="0.2">
      <c r="A14" s="68"/>
      <c r="B14" s="300" t="s">
        <v>634</v>
      </c>
      <c r="C14" s="289"/>
      <c r="D14" s="289"/>
      <c r="E14" s="289"/>
      <c r="F14" s="290"/>
      <c r="G14" s="301"/>
      <c r="H14" s="239"/>
      <c r="I14" s="239"/>
      <c r="J14" s="239"/>
      <c r="K14" s="239"/>
      <c r="L14" s="239"/>
      <c r="M14" s="239"/>
      <c r="N14" s="69"/>
      <c r="O14" s="69"/>
      <c r="P14" s="70"/>
    </row>
    <row r="15" spans="1:20" ht="12.75" customHeight="1" x14ac:dyDescent="0.2">
      <c r="A15" s="65"/>
      <c r="B15" s="300" t="s">
        <v>635</v>
      </c>
      <c r="C15" s="289"/>
      <c r="D15" s="289"/>
      <c r="E15" s="289"/>
      <c r="F15" s="290"/>
      <c r="G15" s="301"/>
      <c r="H15" s="239"/>
      <c r="I15" s="239"/>
      <c r="J15" s="239"/>
      <c r="K15" s="239"/>
      <c r="L15" s="239"/>
      <c r="M15" s="239"/>
      <c r="N15" s="69"/>
      <c r="O15" s="69"/>
      <c r="P15" s="70"/>
    </row>
    <row r="16" spans="1:20" ht="12.75" customHeight="1" x14ac:dyDescent="0.2">
      <c r="A16" s="71" t="s">
        <v>104</v>
      </c>
      <c r="B16" s="300" t="s">
        <v>103</v>
      </c>
      <c r="C16" s="289"/>
      <c r="D16" s="289"/>
      <c r="E16" s="289"/>
      <c r="F16" s="290"/>
      <c r="G16" s="301"/>
      <c r="H16" s="239"/>
      <c r="I16" s="239"/>
      <c r="J16" s="239"/>
      <c r="K16" s="239"/>
      <c r="L16" s="239"/>
      <c r="M16" s="239"/>
      <c r="N16" s="69"/>
      <c r="O16" s="69"/>
      <c r="P16" s="70"/>
    </row>
    <row r="17" spans="1:16" ht="12.75" customHeight="1" x14ac:dyDescent="0.2">
      <c r="A17" s="71" t="s">
        <v>638</v>
      </c>
      <c r="B17" s="300" t="s">
        <v>639</v>
      </c>
      <c r="C17" s="289"/>
      <c r="D17" s="289"/>
      <c r="E17" s="289"/>
      <c r="F17" s="290"/>
      <c r="G17" s="301"/>
      <c r="H17" s="239"/>
      <c r="I17" s="239"/>
      <c r="J17" s="239"/>
      <c r="K17" s="239"/>
      <c r="L17" s="239"/>
      <c r="M17" s="239"/>
      <c r="N17" s="69"/>
      <c r="O17" s="69"/>
      <c r="P17" s="70"/>
    </row>
    <row r="18" spans="1:16" ht="12.75" customHeight="1" x14ac:dyDescent="0.2">
      <c r="A18" s="65"/>
      <c r="B18" s="300"/>
      <c r="C18" s="289"/>
      <c r="D18" s="289"/>
      <c r="E18" s="289"/>
      <c r="F18" s="290"/>
      <c r="G18" s="301"/>
      <c r="H18" s="239"/>
      <c r="I18" s="239"/>
      <c r="J18" s="239"/>
      <c r="K18" s="239"/>
      <c r="L18" s="239"/>
      <c r="M18" s="239"/>
      <c r="N18" s="69"/>
      <c r="O18" s="69"/>
      <c r="P18" s="70"/>
    </row>
    <row r="19" spans="1:16" ht="12.75" customHeight="1" x14ac:dyDescent="0.2">
      <c r="A19" s="65"/>
      <c r="B19" s="300"/>
      <c r="C19" s="289"/>
      <c r="D19" s="289"/>
      <c r="E19" s="289"/>
      <c r="F19" s="290"/>
      <c r="G19" s="300"/>
      <c r="H19" s="289"/>
      <c r="I19" s="289"/>
      <c r="J19" s="289"/>
      <c r="K19" s="289"/>
      <c r="L19" s="289"/>
      <c r="M19" s="289"/>
      <c r="N19" s="69"/>
      <c r="O19" s="69"/>
      <c r="P19" s="70"/>
    </row>
    <row r="20" spans="1:16" ht="12.75" customHeight="1" x14ac:dyDescent="0.2">
      <c r="A20" s="65"/>
      <c r="B20" s="300"/>
      <c r="C20" s="289"/>
      <c r="D20" s="289"/>
      <c r="E20" s="289"/>
      <c r="F20" s="290"/>
      <c r="G20" s="300"/>
      <c r="H20" s="289"/>
      <c r="I20" s="289"/>
      <c r="J20" s="289"/>
      <c r="K20" s="289"/>
      <c r="L20" s="289"/>
      <c r="M20" s="289"/>
      <c r="N20" s="69"/>
      <c r="O20" s="69"/>
      <c r="P20" s="70"/>
    </row>
    <row r="21" spans="1:16" ht="12.75" customHeight="1" x14ac:dyDescent="0.2">
      <c r="A21" s="65"/>
      <c r="B21" s="300"/>
      <c r="C21" s="289"/>
      <c r="D21" s="289"/>
      <c r="E21" s="289"/>
      <c r="F21" s="290"/>
      <c r="G21" s="300"/>
      <c r="H21" s="289"/>
      <c r="I21" s="289"/>
      <c r="J21" s="289"/>
      <c r="K21" s="289"/>
      <c r="L21" s="289"/>
      <c r="M21" s="302"/>
      <c r="N21" s="69"/>
      <c r="O21" s="69"/>
      <c r="P21" s="70"/>
    </row>
    <row r="22" spans="1:16" ht="12.75" customHeight="1" x14ac:dyDescent="0.2">
      <c r="A22" s="65"/>
      <c r="B22" s="300"/>
      <c r="C22" s="289"/>
      <c r="D22" s="289"/>
      <c r="E22" s="289"/>
      <c r="F22" s="290"/>
      <c r="G22" s="300"/>
      <c r="H22" s="289"/>
      <c r="I22" s="289"/>
      <c r="J22" s="289"/>
      <c r="K22" s="289"/>
      <c r="L22" s="289"/>
      <c r="M22" s="302"/>
      <c r="N22" s="69"/>
      <c r="O22" s="69"/>
      <c r="P22" s="70"/>
    </row>
    <row r="23" spans="1:16" ht="12.75" customHeight="1" x14ac:dyDescent="0.2">
      <c r="A23" s="65"/>
      <c r="B23" s="300"/>
      <c r="C23" s="289"/>
      <c r="D23" s="289"/>
      <c r="E23" s="289"/>
      <c r="F23" s="290"/>
      <c r="G23" s="300"/>
      <c r="H23" s="289"/>
      <c r="I23" s="289"/>
      <c r="J23" s="289"/>
      <c r="K23" s="289"/>
      <c r="L23" s="289"/>
      <c r="M23" s="302"/>
      <c r="N23" s="69"/>
      <c r="O23" s="69"/>
      <c r="P23" s="70"/>
    </row>
    <row r="24" spans="1:16" ht="12.75" customHeight="1" x14ac:dyDescent="0.2">
      <c r="A24" s="65"/>
      <c r="B24" s="300"/>
      <c r="C24" s="289"/>
      <c r="D24" s="289"/>
      <c r="E24" s="289"/>
      <c r="F24" s="290"/>
      <c r="G24" s="300"/>
      <c r="H24" s="289"/>
      <c r="I24" s="289"/>
      <c r="J24" s="289"/>
      <c r="K24" s="289"/>
      <c r="L24" s="289"/>
      <c r="M24" s="302"/>
      <c r="N24" s="69"/>
      <c r="O24" s="69"/>
      <c r="P24" s="70"/>
    </row>
    <row r="25" spans="1:16" ht="12.75" customHeight="1" x14ac:dyDescent="0.2">
      <c r="A25" s="65"/>
      <c r="B25" s="300"/>
      <c r="C25" s="289"/>
      <c r="D25" s="289"/>
      <c r="E25" s="289"/>
      <c r="F25" s="290"/>
      <c r="G25" s="300"/>
      <c r="H25" s="289"/>
      <c r="I25" s="289"/>
      <c r="J25" s="289"/>
      <c r="K25" s="289"/>
      <c r="L25" s="289"/>
      <c r="M25" s="302"/>
      <c r="N25" s="69"/>
      <c r="O25" s="69"/>
      <c r="P25" s="70"/>
    </row>
    <row r="26" spans="1:16" ht="12.75" customHeight="1" x14ac:dyDescent="0.2">
      <c r="A26" s="65"/>
      <c r="B26" s="300"/>
      <c r="C26" s="289"/>
      <c r="D26" s="289"/>
      <c r="E26" s="289"/>
      <c r="F26" s="290"/>
      <c r="G26" s="300" t="s">
        <v>13</v>
      </c>
      <c r="H26" s="289"/>
      <c r="I26" s="289"/>
      <c r="J26" s="289"/>
      <c r="K26" s="289"/>
      <c r="L26" s="289"/>
      <c r="M26" s="302"/>
      <c r="N26" s="69"/>
      <c r="O26" s="69"/>
      <c r="P26" s="70"/>
    </row>
    <row r="27" spans="1:16" ht="12.75" customHeight="1" thickBot="1" x14ac:dyDescent="0.25">
      <c r="A27" s="72"/>
      <c r="B27" s="303"/>
      <c r="C27" s="304"/>
      <c r="D27" s="304"/>
      <c r="E27" s="304"/>
      <c r="F27" s="305"/>
      <c r="G27" s="303" t="s">
        <v>13</v>
      </c>
      <c r="H27" s="304"/>
      <c r="I27" s="304"/>
      <c r="J27" s="304"/>
      <c r="K27" s="304"/>
      <c r="L27" s="304"/>
      <c r="M27" s="306"/>
      <c r="N27" s="75"/>
      <c r="O27" s="75"/>
      <c r="P27" s="76"/>
    </row>
    <row r="28" spans="1:16" ht="12.75" customHeight="1" x14ac:dyDescent="0.2">
      <c r="A28" s="9"/>
      <c r="B28" s="10"/>
      <c r="C28" s="10"/>
      <c r="D28" s="10"/>
      <c r="E28" s="10"/>
      <c r="F28" s="10"/>
      <c r="G28" s="10"/>
      <c r="H28" s="10"/>
      <c r="I28" s="10"/>
      <c r="J28" s="10"/>
      <c r="K28" s="10"/>
      <c r="L28" s="10"/>
      <c r="M28" s="10"/>
      <c r="N28" s="29"/>
      <c r="O28" s="29"/>
      <c r="P28" s="60"/>
    </row>
    <row r="29" spans="1:16" ht="12.75" customHeight="1" x14ac:dyDescent="0.2">
      <c r="A29" s="9" t="s">
        <v>100</v>
      </c>
      <c r="B29" s="10"/>
      <c r="C29" s="10"/>
      <c r="D29" s="10"/>
      <c r="E29" s="239"/>
      <c r="F29" s="239"/>
      <c r="G29" s="239"/>
      <c r="H29" s="239"/>
      <c r="I29" s="239"/>
      <c r="J29" s="239"/>
      <c r="K29" s="239"/>
      <c r="L29" s="239"/>
      <c r="M29" s="239"/>
      <c r="N29" s="257"/>
      <c r="O29" s="257"/>
      <c r="P29" s="258"/>
    </row>
    <row r="30" spans="1:16" ht="12.75" customHeight="1" x14ac:dyDescent="0.2">
      <c r="A30" s="81"/>
      <c r="B30" s="82"/>
      <c r="C30" s="82"/>
      <c r="D30" s="82"/>
      <c r="E30" s="319"/>
      <c r="F30" s="319"/>
      <c r="G30" s="319"/>
      <c r="H30" s="319"/>
      <c r="I30" s="319"/>
      <c r="J30" s="319"/>
      <c r="K30" s="319"/>
      <c r="L30" s="319"/>
      <c r="M30" s="319"/>
      <c r="N30" s="292"/>
      <c r="O30" s="292"/>
      <c r="P30" s="293"/>
    </row>
    <row r="31" spans="1:16" ht="12.75" customHeight="1" x14ac:dyDescent="0.2">
      <c r="A31" s="81"/>
      <c r="B31" s="82"/>
      <c r="C31" s="82"/>
      <c r="D31" s="82"/>
      <c r="E31" s="319"/>
      <c r="F31" s="289"/>
      <c r="G31" s="289"/>
      <c r="H31" s="289"/>
      <c r="I31" s="289"/>
      <c r="J31" s="289"/>
      <c r="K31" s="289"/>
      <c r="L31" s="289"/>
      <c r="M31" s="289"/>
      <c r="N31" s="292"/>
      <c r="O31" s="292"/>
      <c r="P31" s="293"/>
    </row>
    <row r="32" spans="1:16" ht="12.75" customHeight="1" x14ac:dyDescent="0.2">
      <c r="A32" s="81"/>
      <c r="B32" s="82"/>
      <c r="C32" s="82"/>
      <c r="D32" s="82"/>
      <c r="E32" s="319"/>
      <c r="F32" s="289"/>
      <c r="G32" s="289"/>
      <c r="H32" s="289"/>
      <c r="I32" s="289"/>
      <c r="J32" s="289"/>
      <c r="K32" s="289"/>
      <c r="L32" s="289"/>
      <c r="M32" s="289"/>
      <c r="N32" s="292"/>
      <c r="O32" s="292"/>
      <c r="P32" s="293"/>
    </row>
    <row r="33" spans="1:16" ht="12.75" customHeight="1" thickBot="1" x14ac:dyDescent="0.25">
      <c r="A33" s="83"/>
      <c r="B33" s="84"/>
      <c r="C33" s="84"/>
      <c r="D33" s="84"/>
      <c r="E33" s="84"/>
      <c r="F33" s="84"/>
      <c r="G33" s="84"/>
      <c r="H33" s="84"/>
      <c r="I33" s="84"/>
      <c r="J33" s="84"/>
      <c r="K33" s="84"/>
      <c r="L33" s="84"/>
      <c r="M33" s="84"/>
      <c r="N33" s="85"/>
      <c r="O33" s="85"/>
      <c r="P33" s="86"/>
    </row>
  </sheetData>
  <mergeCells count="44">
    <mergeCell ref="E29:P29"/>
    <mergeCell ref="G15:M15"/>
    <mergeCell ref="N9:N11"/>
    <mergeCell ref="O9:O11"/>
    <mergeCell ref="P9:P11"/>
    <mergeCell ref="G14:M14"/>
    <mergeCell ref="G21:M21"/>
    <mergeCell ref="G22:M22"/>
    <mergeCell ref="G23:M23"/>
    <mergeCell ref="B21:F21"/>
    <mergeCell ref="G25:M25"/>
    <mergeCell ref="G16:M16"/>
    <mergeCell ref="G17:M17"/>
    <mergeCell ref="G24:M24"/>
    <mergeCell ref="G18:M18"/>
    <mergeCell ref="G19:M19"/>
    <mergeCell ref="G20:M20"/>
    <mergeCell ref="C2:G2"/>
    <mergeCell ref="D4:G4"/>
    <mergeCell ref="J2:M2"/>
    <mergeCell ref="J4:M4"/>
    <mergeCell ref="B13:F13"/>
    <mergeCell ref="B14:F14"/>
    <mergeCell ref="B10:F10"/>
    <mergeCell ref="G10:M10"/>
    <mergeCell ref="G13:M13"/>
    <mergeCell ref="B15:F15"/>
    <mergeCell ref="B16:F16"/>
    <mergeCell ref="E30:P30"/>
    <mergeCell ref="E31:P31"/>
    <mergeCell ref="E32:P32"/>
    <mergeCell ref="A7:P7"/>
    <mergeCell ref="B26:F26"/>
    <mergeCell ref="G26:M26"/>
    <mergeCell ref="B27:F27"/>
    <mergeCell ref="G27:M27"/>
    <mergeCell ref="B22:F22"/>
    <mergeCell ref="B23:F23"/>
    <mergeCell ref="B24:F24"/>
    <mergeCell ref="B25:F25"/>
    <mergeCell ref="B17:F17"/>
    <mergeCell ref="B18:F18"/>
    <mergeCell ref="B19:F19"/>
    <mergeCell ref="B20:F20"/>
  </mergeCells>
  <phoneticPr fontId="0" type="noConversion"/>
  <dataValidations count="1">
    <dataValidation type="list" allowBlank="1" showDropDown="1" showErrorMessage="1" errorTitle="Invalid Entry" error="Please enter &quot;X&quot; or leave blank." sqref="N13:P27" xr:uid="{00000000-0002-0000-1500-000000000000}">
      <formula1>$R$11:$R$12</formula1>
    </dataValidation>
  </dataValidations>
  <pageMargins left="0.75" right="0.75" top="1" bottom="1" header="0.5" footer="0.5"/>
  <pageSetup orientation="landscape" horizontalDpi="1200" r:id="rId1"/>
  <headerFooter alignWithMargins="0">
    <oddFooter>&amp;L&amp;"Times New Roman,Regular"Dam Safety Inspection Checklist v.3.1&amp;R&amp;"Times New Roman,Regular"Page 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pageSetUpPr fitToPage="1"/>
  </sheetPr>
  <dimension ref="A1:X66"/>
  <sheetViews>
    <sheetView view="pageBreakPreview" zoomScale="85" zoomScaleNormal="100" zoomScaleSheetLayoutView="100" workbookViewId="0">
      <selection sqref="A1:L1"/>
    </sheetView>
  </sheetViews>
  <sheetFormatPr defaultColWidth="9.140625" defaultRowHeight="12.75" x14ac:dyDescent="0.2"/>
  <cols>
    <col min="1" max="1" width="3.5703125" style="101" customWidth="1"/>
    <col min="2" max="2" width="6.28515625" style="101" customWidth="1"/>
    <col min="3" max="3" width="8.5703125" style="101" customWidth="1"/>
    <col min="4" max="4" width="10.7109375" style="101" customWidth="1"/>
    <col min="5" max="5" width="6" style="101" customWidth="1"/>
    <col min="6" max="6" width="15.7109375" style="101" customWidth="1"/>
    <col min="7" max="7" width="1.42578125" style="101" customWidth="1"/>
    <col min="8" max="8" width="12.7109375" style="101" customWidth="1"/>
    <col min="9" max="9" width="7.140625" style="101" customWidth="1"/>
    <col min="10" max="10" width="11.42578125" style="101" customWidth="1"/>
    <col min="11" max="11" width="9.28515625" style="101" customWidth="1"/>
    <col min="12" max="12" width="10.7109375" style="101" customWidth="1"/>
    <col min="13" max="13" width="10.85546875" style="101" customWidth="1"/>
    <col min="14" max="14" width="12.140625" style="116" hidden="1" customWidth="1"/>
    <col min="15" max="15" width="12" style="116" hidden="1" customWidth="1"/>
    <col min="16" max="16" width="16.85546875" style="116" hidden="1" customWidth="1"/>
    <col min="17" max="19" width="9.140625" style="101"/>
    <col min="20" max="20" width="10.140625" style="101" customWidth="1"/>
    <col min="21" max="16384" width="9.140625" style="101"/>
  </cols>
  <sheetData>
    <row r="1" spans="1:23" s="100" customFormat="1" ht="15.75" x14ac:dyDescent="0.25">
      <c r="A1" s="212" t="s">
        <v>158</v>
      </c>
      <c r="B1" s="212"/>
      <c r="C1" s="212"/>
      <c r="D1" s="212"/>
      <c r="E1" s="212"/>
      <c r="F1" s="212"/>
      <c r="G1" s="212"/>
      <c r="H1" s="212"/>
      <c r="I1" s="212"/>
      <c r="J1" s="212"/>
      <c r="K1" s="212"/>
      <c r="L1" s="212"/>
      <c r="N1" s="115"/>
      <c r="O1" s="115"/>
      <c r="P1" s="115"/>
      <c r="Q1" s="137" t="s">
        <v>744</v>
      </c>
    </row>
    <row r="2" spans="1:23" ht="13.5" thickBot="1" x14ac:dyDescent="0.25"/>
    <row r="3" spans="1:23" s="105" customFormat="1" x14ac:dyDescent="0.2">
      <c r="A3" s="213" t="s">
        <v>159</v>
      </c>
      <c r="B3" s="214"/>
      <c r="C3" s="214"/>
      <c r="D3" s="214">
        <f>'1. General Dam Info.'!O4</f>
        <v>0</v>
      </c>
      <c r="E3" s="214"/>
      <c r="F3" s="216"/>
      <c r="G3" s="217" t="s">
        <v>162</v>
      </c>
      <c r="H3" s="214"/>
      <c r="I3" s="214"/>
      <c r="J3" s="218">
        <f>'2. Inspection Summary'!F8</f>
        <v>0</v>
      </c>
      <c r="K3" s="218"/>
      <c r="L3" s="219"/>
      <c r="M3" s="104"/>
      <c r="N3" s="200" t="s">
        <v>226</v>
      </c>
      <c r="O3" s="200"/>
      <c r="P3" s="200"/>
      <c r="Q3" s="201" t="s">
        <v>832</v>
      </c>
      <c r="R3" s="201"/>
      <c r="S3" s="201"/>
      <c r="T3" s="201"/>
      <c r="U3" s="201"/>
      <c r="V3" s="201"/>
      <c r="W3" s="201"/>
    </row>
    <row r="4" spans="1:23" s="105" customFormat="1" x14ac:dyDescent="0.2">
      <c r="A4" s="215" t="s">
        <v>160</v>
      </c>
      <c r="B4" s="204"/>
      <c r="C4" s="204"/>
      <c r="D4" s="204">
        <f>'1. General Dam Info.'!D2</f>
        <v>0</v>
      </c>
      <c r="E4" s="204"/>
      <c r="F4" s="211"/>
      <c r="G4" s="208" t="s">
        <v>163</v>
      </c>
      <c r="H4" s="204"/>
      <c r="I4" s="204"/>
      <c r="J4" s="209">
        <f>'2. Inspection Summary'!T8</f>
        <v>0</v>
      </c>
      <c r="K4" s="209"/>
      <c r="L4" s="210"/>
      <c r="M4" s="104"/>
      <c r="N4" s="116" t="s">
        <v>152</v>
      </c>
      <c r="O4" s="116" t="s">
        <v>224</v>
      </c>
      <c r="P4" s="116">
        <v>10</v>
      </c>
      <c r="Q4" s="201"/>
      <c r="R4" s="201"/>
      <c r="S4" s="201"/>
      <c r="T4" s="201"/>
      <c r="U4" s="201"/>
      <c r="V4" s="201"/>
      <c r="W4" s="201"/>
    </row>
    <row r="5" spans="1:23" s="105" customFormat="1" x14ac:dyDescent="0.2">
      <c r="A5" s="215" t="s">
        <v>161</v>
      </c>
      <c r="B5" s="204"/>
      <c r="C5" s="204"/>
      <c r="D5" s="204" t="str">
        <f>'1. General Dam Info.'!C11&amp;", MA"</f>
        <v>, MA</v>
      </c>
      <c r="E5" s="204"/>
      <c r="F5" s="211"/>
      <c r="G5" s="208" t="s">
        <v>164</v>
      </c>
      <c r="H5" s="204"/>
      <c r="I5" s="204"/>
      <c r="J5" s="209">
        <f>P14</f>
        <v>1827</v>
      </c>
      <c r="K5" s="209"/>
      <c r="L5" s="210"/>
      <c r="M5" s="104"/>
      <c r="N5" s="116" t="s">
        <v>141</v>
      </c>
      <c r="O5" s="116" t="s">
        <v>225</v>
      </c>
      <c r="P5" s="116">
        <v>5</v>
      </c>
      <c r="Q5" s="145" t="s">
        <v>739</v>
      </c>
      <c r="R5" s="144"/>
      <c r="S5" s="144"/>
      <c r="T5" s="144"/>
      <c r="U5" s="144"/>
      <c r="V5" s="144"/>
      <c r="W5" s="144"/>
    </row>
    <row r="6" spans="1:23" s="105" customFormat="1" x14ac:dyDescent="0.2">
      <c r="A6" s="215" t="s">
        <v>165</v>
      </c>
      <c r="B6" s="204"/>
      <c r="C6" s="204"/>
      <c r="D6" s="204">
        <f>'2. Inspection Summary'!I43</f>
        <v>0</v>
      </c>
      <c r="E6" s="204"/>
      <c r="F6" s="204"/>
      <c r="G6" s="204"/>
      <c r="H6" s="204"/>
      <c r="I6" s="204"/>
      <c r="J6" s="204"/>
      <c r="K6" s="204"/>
      <c r="L6" s="205"/>
      <c r="M6" s="104"/>
      <c r="N6" s="116" t="s">
        <v>153</v>
      </c>
      <c r="O6" s="116" t="s">
        <v>849</v>
      </c>
      <c r="P6" s="116">
        <v>2</v>
      </c>
      <c r="Q6" s="145" t="s">
        <v>740</v>
      </c>
      <c r="R6" s="145"/>
      <c r="S6" s="145"/>
      <c r="T6" s="145"/>
      <c r="U6" s="145"/>
      <c r="V6" s="145"/>
      <c r="W6" s="145"/>
    </row>
    <row r="7" spans="1:23" s="105" customFormat="1" x14ac:dyDescent="0.2">
      <c r="A7" s="215" t="s">
        <v>166</v>
      </c>
      <c r="B7" s="204"/>
      <c r="C7" s="204"/>
      <c r="D7" s="204">
        <f>'2. Inspection Summary'!D12</f>
        <v>0</v>
      </c>
      <c r="E7" s="206"/>
      <c r="F7" s="206"/>
      <c r="G7" s="206"/>
      <c r="H7" s="206"/>
      <c r="I7" s="206"/>
      <c r="J7" s="206"/>
      <c r="K7" s="206"/>
      <c r="L7" s="207"/>
      <c r="N7" s="200" t="s">
        <v>227</v>
      </c>
      <c r="O7" s="200"/>
      <c r="P7" s="200"/>
      <c r="Q7" s="145" t="s">
        <v>741</v>
      </c>
      <c r="R7" s="145"/>
      <c r="S7" s="145"/>
      <c r="T7" s="145"/>
      <c r="U7" s="145"/>
      <c r="V7" s="145"/>
      <c r="W7" s="145"/>
    </row>
    <row r="8" spans="1:23" s="105" customFormat="1" x14ac:dyDescent="0.2">
      <c r="A8" s="215" t="s">
        <v>167</v>
      </c>
      <c r="B8" s="204"/>
      <c r="C8" s="204"/>
      <c r="D8" s="129">
        <f>+'1. General Dam Info.'!T6</f>
        <v>0</v>
      </c>
      <c r="E8" s="208" t="s">
        <v>684</v>
      </c>
      <c r="F8" s="204"/>
      <c r="G8" s="204"/>
      <c r="H8" s="204"/>
      <c r="I8" s="204"/>
      <c r="J8" s="107">
        <f>'1. General Dam Info.'!W7</f>
        <v>0</v>
      </c>
      <c r="K8" s="107"/>
      <c r="L8" s="164"/>
      <c r="N8" s="117" t="s">
        <v>228</v>
      </c>
      <c r="O8" s="116"/>
      <c r="P8" s="116">
        <f>YEAR(J3)</f>
        <v>1900</v>
      </c>
      <c r="Q8" s="145" t="s">
        <v>742</v>
      </c>
      <c r="R8" s="145"/>
      <c r="S8" s="145"/>
      <c r="T8" s="145"/>
      <c r="U8" s="145"/>
      <c r="V8" s="145"/>
      <c r="W8" s="145"/>
    </row>
    <row r="9" spans="1:23" s="105" customFormat="1" x14ac:dyDescent="0.2">
      <c r="A9" s="230" t="s">
        <v>168</v>
      </c>
      <c r="B9" s="206"/>
      <c r="C9" s="206"/>
      <c r="D9" s="168" t="e">
        <f>VLOOKUP(D8,N4:P6,2,FALSE)</f>
        <v>#N/A</v>
      </c>
      <c r="E9" s="208" t="s">
        <v>867</v>
      </c>
      <c r="F9" s="204"/>
      <c r="G9" s="204"/>
      <c r="H9" s="204"/>
      <c r="I9" s="204"/>
      <c r="J9" s="202" t="e">
        <f>'2. Inspection Summary'!F17</f>
        <v>#N/A</v>
      </c>
      <c r="K9" s="202"/>
      <c r="L9" s="203"/>
      <c r="N9" s="116" t="s">
        <v>232</v>
      </c>
      <c r="O9" s="116"/>
      <c r="P9" s="116">
        <f>IF(D8="High",2,IF(D8="Low",10,5))</f>
        <v>5</v>
      </c>
      <c r="Q9" s="145" t="s">
        <v>743</v>
      </c>
      <c r="R9" s="145"/>
      <c r="S9" s="145"/>
      <c r="T9" s="145"/>
      <c r="U9" s="145"/>
      <c r="V9" s="145"/>
      <c r="W9" s="145"/>
    </row>
    <row r="10" spans="1:23" s="105" customFormat="1" ht="13.5" thickBot="1" x14ac:dyDescent="0.25">
      <c r="A10" s="160" t="s">
        <v>851</v>
      </c>
      <c r="B10" s="161"/>
      <c r="C10" s="161"/>
      <c r="D10" s="161"/>
      <c r="E10" s="234" t="e">
        <f>'2. Inspection Summary'!F19</f>
        <v>#N/A</v>
      </c>
      <c r="F10" s="234"/>
      <c r="G10" s="234"/>
      <c r="H10" s="234"/>
      <c r="I10" s="234"/>
      <c r="J10" s="161"/>
      <c r="K10" s="161"/>
      <c r="L10" s="169"/>
      <c r="N10" s="116"/>
      <c r="O10" s="116"/>
      <c r="P10" s="116"/>
      <c r="Q10" s="145"/>
      <c r="R10" s="145"/>
      <c r="S10" s="145"/>
      <c r="T10" s="145"/>
      <c r="U10" s="145"/>
      <c r="V10" s="145"/>
      <c r="W10" s="145"/>
    </row>
    <row r="11" spans="1:23" s="105" customFormat="1" x14ac:dyDescent="0.2">
      <c r="A11" s="165" t="s">
        <v>169</v>
      </c>
      <c r="B11" s="166"/>
      <c r="C11" s="166"/>
      <c r="D11" s="166"/>
      <c r="E11" s="170">
        <f>'2. Inspection Summary'!I34</f>
        <v>0</v>
      </c>
      <c r="F11" s="171"/>
      <c r="G11" s="172" t="s">
        <v>170</v>
      </c>
      <c r="H11" s="173"/>
      <c r="I11" s="173"/>
      <c r="J11" s="166"/>
      <c r="K11" s="166"/>
      <c r="L11" s="167">
        <f>'2. Inspection Summary'!I40</f>
        <v>0</v>
      </c>
      <c r="N11" s="116" t="s">
        <v>231</v>
      </c>
      <c r="O11" s="116"/>
      <c r="P11" s="116">
        <f>P8+P9</f>
        <v>1905</v>
      </c>
      <c r="R11" s="145"/>
      <c r="S11" s="145"/>
      <c r="T11" s="145"/>
      <c r="U11" s="145"/>
      <c r="V11" s="145"/>
      <c r="W11" s="145"/>
    </row>
    <row r="12" spans="1:23" s="105" customFormat="1" ht="12.75" customHeight="1" x14ac:dyDescent="0.2">
      <c r="A12" s="106" t="s">
        <v>171</v>
      </c>
      <c r="B12" s="107"/>
      <c r="C12" s="107"/>
      <c r="D12" s="107"/>
      <c r="E12" s="112">
        <f>'2. Inspection Summary'!I35</f>
        <v>0</v>
      </c>
      <c r="F12" s="108"/>
      <c r="G12" s="107" t="s">
        <v>172</v>
      </c>
      <c r="H12" s="107"/>
      <c r="I12" s="107"/>
      <c r="J12" s="107"/>
      <c r="K12" s="107"/>
      <c r="L12" s="114">
        <f>'2. Inspection Summary'!W34</f>
        <v>0</v>
      </c>
      <c r="N12" s="117" t="s">
        <v>229</v>
      </c>
      <c r="O12" s="116"/>
      <c r="P12" s="116">
        <f>MONTH(J3)</f>
        <v>1</v>
      </c>
      <c r="Q12" s="198" t="s">
        <v>889</v>
      </c>
      <c r="R12" s="199"/>
      <c r="S12" s="199"/>
      <c r="T12" s="199"/>
      <c r="U12" s="199"/>
      <c r="V12" s="199"/>
      <c r="W12" s="136"/>
    </row>
    <row r="13" spans="1:23" s="105" customFormat="1" ht="12.75" customHeight="1" x14ac:dyDescent="0.2">
      <c r="A13" s="106" t="s">
        <v>173</v>
      </c>
      <c r="B13" s="107"/>
      <c r="C13" s="107"/>
      <c r="D13" s="107"/>
      <c r="E13" s="112">
        <f>'2. Inspection Summary'!I36</f>
        <v>0</v>
      </c>
      <c r="F13" s="108"/>
      <c r="G13" s="107" t="s">
        <v>234</v>
      </c>
      <c r="H13" s="107"/>
      <c r="I13" s="107"/>
      <c r="J13" s="107"/>
      <c r="K13" s="107"/>
      <c r="L13" s="114">
        <f>'2. Inspection Summary'!W35</f>
        <v>0</v>
      </c>
      <c r="N13" s="117" t="s">
        <v>230</v>
      </c>
      <c r="O13" s="116"/>
      <c r="P13" s="116">
        <f>DAY(J3)</f>
        <v>0</v>
      </c>
      <c r="Q13" s="199"/>
      <c r="R13" s="199"/>
      <c r="S13" s="199"/>
      <c r="T13" s="199"/>
      <c r="U13" s="199"/>
      <c r="V13" s="199"/>
      <c r="W13" s="122"/>
    </row>
    <row r="14" spans="1:23" s="105" customFormat="1" ht="12.75" customHeight="1" x14ac:dyDescent="0.2">
      <c r="A14" s="106" t="s">
        <v>174</v>
      </c>
      <c r="B14" s="107"/>
      <c r="C14" s="107"/>
      <c r="D14" s="107"/>
      <c r="E14" s="112">
        <f>'2. Inspection Summary'!I37</f>
        <v>0</v>
      </c>
      <c r="F14" s="108"/>
      <c r="G14" s="107" t="s">
        <v>175</v>
      </c>
      <c r="H14" s="107"/>
      <c r="I14" s="107"/>
      <c r="J14" s="107"/>
      <c r="K14" s="107"/>
      <c r="L14" s="114">
        <f>'2. Inspection Summary'!W36</f>
        <v>0</v>
      </c>
      <c r="N14" s="117" t="s">
        <v>233</v>
      </c>
      <c r="O14" s="116"/>
      <c r="P14" s="118">
        <f>DATE(P11,P12,P13)</f>
        <v>1827</v>
      </c>
      <c r="Q14" s="199"/>
      <c r="R14" s="199"/>
      <c r="S14" s="199"/>
      <c r="T14" s="199"/>
      <c r="U14" s="199"/>
      <c r="V14" s="199"/>
      <c r="W14" s="122"/>
    </row>
    <row r="15" spans="1:23" s="105" customFormat="1" ht="12.75" customHeight="1" x14ac:dyDescent="0.2">
      <c r="A15" s="106" t="s">
        <v>176</v>
      </c>
      <c r="B15" s="107"/>
      <c r="C15" s="107"/>
      <c r="D15" s="107"/>
      <c r="E15" s="112">
        <f>'2. Inspection Summary'!I38</f>
        <v>0</v>
      </c>
      <c r="F15" s="108"/>
      <c r="G15" s="155" t="s">
        <v>223</v>
      </c>
      <c r="H15" s="107"/>
      <c r="I15" s="107"/>
      <c r="J15" s="107"/>
      <c r="K15" s="107"/>
      <c r="L15" s="156">
        <f>'2. Inspection Summary'!W37</f>
        <v>0</v>
      </c>
      <c r="N15" s="116"/>
      <c r="O15" s="116"/>
      <c r="P15" s="116"/>
      <c r="Q15" s="199"/>
      <c r="R15" s="199"/>
      <c r="S15" s="199"/>
      <c r="T15" s="199"/>
      <c r="U15" s="199"/>
      <c r="V15" s="199"/>
      <c r="W15" s="122"/>
    </row>
    <row r="16" spans="1:23" s="105" customFormat="1" ht="13.5" customHeight="1" thickBot="1" x14ac:dyDescent="0.25">
      <c r="A16" s="109" t="s">
        <v>177</v>
      </c>
      <c r="B16" s="110"/>
      <c r="C16" s="110"/>
      <c r="D16" s="110"/>
      <c r="E16" s="113">
        <f>'2. Inspection Summary'!I39</f>
        <v>0</v>
      </c>
      <c r="F16" s="111"/>
      <c r="G16" s="231"/>
      <c r="H16" s="232"/>
      <c r="I16" s="232"/>
      <c r="J16" s="232"/>
      <c r="K16" s="232"/>
      <c r="L16" s="233"/>
      <c r="N16" s="116"/>
      <c r="O16" s="116"/>
      <c r="P16" s="116"/>
      <c r="Q16" s="199"/>
      <c r="R16" s="199"/>
      <c r="S16" s="199"/>
      <c r="T16" s="199"/>
      <c r="U16" s="199"/>
      <c r="V16" s="199"/>
      <c r="W16" s="122"/>
    </row>
    <row r="17" spans="1:23" ht="12.75" customHeight="1" x14ac:dyDescent="0.2">
      <c r="Q17" s="199"/>
      <c r="R17" s="199"/>
      <c r="S17" s="199"/>
      <c r="T17" s="199"/>
      <c r="U17" s="199"/>
      <c r="V17" s="199"/>
      <c r="W17" s="122"/>
    </row>
    <row r="18" spans="1:23" ht="12.75" customHeight="1" x14ac:dyDescent="0.2">
      <c r="A18" s="229" t="s">
        <v>220</v>
      </c>
      <c r="B18" s="229"/>
      <c r="C18" s="229"/>
      <c r="D18" s="229"/>
      <c r="E18" s="229"/>
      <c r="F18" s="229"/>
      <c r="G18" s="229"/>
      <c r="H18" s="229"/>
      <c r="I18" s="229"/>
      <c r="J18" s="229"/>
      <c r="K18" s="229"/>
      <c r="L18" s="229"/>
      <c r="Q18" s="199"/>
      <c r="R18" s="199"/>
      <c r="S18" s="199"/>
      <c r="T18" s="199"/>
      <c r="U18" s="199"/>
      <c r="V18" s="199"/>
      <c r="W18" s="122"/>
    </row>
    <row r="19" spans="1:23" x14ac:dyDescent="0.2">
      <c r="Q19" s="122"/>
      <c r="R19" s="122"/>
      <c r="S19" s="122"/>
      <c r="T19" s="122"/>
      <c r="U19" s="122"/>
      <c r="V19" s="122"/>
      <c r="W19" s="122"/>
    </row>
    <row r="20" spans="1:23" s="103" customFormat="1" x14ac:dyDescent="0.2">
      <c r="A20" s="102" t="s">
        <v>178</v>
      </c>
      <c r="B20" s="102"/>
      <c r="H20" s="102" t="s">
        <v>865</v>
      </c>
      <c r="N20" s="119"/>
      <c r="O20" s="119"/>
      <c r="P20" s="119"/>
      <c r="Q20" s="138" t="s">
        <v>773</v>
      </c>
      <c r="R20" s="143"/>
      <c r="S20" s="143"/>
      <c r="T20" s="143"/>
      <c r="U20" s="143"/>
      <c r="V20" s="143"/>
      <c r="W20" s="143"/>
    </row>
    <row r="21" spans="1:23" s="103" customFormat="1" ht="9" customHeight="1" x14ac:dyDescent="0.2">
      <c r="A21" s="103" t="s">
        <v>179</v>
      </c>
      <c r="H21" s="103" t="s">
        <v>811</v>
      </c>
      <c r="N21" s="119"/>
      <c r="O21" s="119"/>
      <c r="P21" s="119"/>
      <c r="Q21" s="103" t="s">
        <v>802</v>
      </c>
      <c r="R21" s="143"/>
      <c r="S21" s="143"/>
      <c r="T21" s="143"/>
      <c r="U21" s="143"/>
      <c r="V21" s="143"/>
      <c r="W21" s="143"/>
    </row>
    <row r="22" spans="1:23" s="103" customFormat="1" ht="9" customHeight="1" x14ac:dyDescent="0.2">
      <c r="A22" s="103" t="s">
        <v>745</v>
      </c>
      <c r="H22" s="103" t="s">
        <v>812</v>
      </c>
      <c r="N22" s="119"/>
      <c r="O22" s="119"/>
      <c r="P22" s="119"/>
      <c r="Q22" s="103" t="s">
        <v>833</v>
      </c>
      <c r="R22" s="143"/>
      <c r="S22" s="143"/>
      <c r="T22" s="143"/>
      <c r="U22" s="143"/>
      <c r="V22" s="143"/>
      <c r="W22" s="143"/>
    </row>
    <row r="23" spans="1:23" s="103" customFormat="1" ht="9" customHeight="1" x14ac:dyDescent="0.2">
      <c r="A23" s="103" t="s">
        <v>746</v>
      </c>
      <c r="H23" s="103" t="s">
        <v>817</v>
      </c>
      <c r="N23" s="119"/>
      <c r="O23" s="119"/>
      <c r="P23" s="119"/>
      <c r="Q23" s="103" t="s">
        <v>834</v>
      </c>
      <c r="R23" s="143"/>
      <c r="S23" s="143"/>
      <c r="T23" s="143"/>
      <c r="U23" s="143"/>
      <c r="V23" s="143"/>
      <c r="W23" s="143"/>
    </row>
    <row r="24" spans="1:23" s="103" customFormat="1" ht="9" customHeight="1" x14ac:dyDescent="0.2">
      <c r="A24" s="103" t="s">
        <v>747</v>
      </c>
      <c r="H24" s="103" t="s">
        <v>181</v>
      </c>
      <c r="N24" s="119"/>
      <c r="O24" s="119"/>
      <c r="P24" s="119"/>
      <c r="Q24" s="143"/>
      <c r="R24" s="143"/>
      <c r="S24" s="143"/>
      <c r="T24" s="143"/>
      <c r="U24" s="143"/>
      <c r="V24" s="143"/>
      <c r="W24" s="143"/>
    </row>
    <row r="25" spans="1:23" s="103" customFormat="1" ht="9" customHeight="1" x14ac:dyDescent="0.2">
      <c r="A25" s="103" t="s">
        <v>748</v>
      </c>
      <c r="H25" s="103" t="s">
        <v>182</v>
      </c>
      <c r="N25" s="119"/>
      <c r="O25" s="119"/>
      <c r="P25" s="119"/>
      <c r="R25" s="139" t="s">
        <v>758</v>
      </c>
      <c r="S25" s="139" t="s">
        <v>759</v>
      </c>
      <c r="T25" s="139" t="s">
        <v>760</v>
      </c>
      <c r="U25" s="140" t="s">
        <v>761</v>
      </c>
      <c r="V25" s="143"/>
      <c r="W25" s="143"/>
    </row>
    <row r="26" spans="1:23" s="103" customFormat="1" ht="9" customHeight="1" x14ac:dyDescent="0.15">
      <c r="A26" s="102" t="s">
        <v>180</v>
      </c>
      <c r="B26" s="102"/>
      <c r="H26" s="102" t="s">
        <v>866</v>
      </c>
      <c r="N26" s="119"/>
      <c r="O26" s="119"/>
      <c r="P26" s="139" t="s">
        <v>757</v>
      </c>
      <c r="Q26" s="141" t="s">
        <v>757</v>
      </c>
      <c r="R26" s="141" t="s">
        <v>835</v>
      </c>
      <c r="S26" s="141" t="s">
        <v>836</v>
      </c>
      <c r="T26" s="141" t="s">
        <v>835</v>
      </c>
      <c r="U26" s="141" t="s">
        <v>837</v>
      </c>
    </row>
    <row r="27" spans="1:23" s="103" customFormat="1" ht="9.75" x14ac:dyDescent="0.15">
      <c r="A27" s="103" t="s">
        <v>749</v>
      </c>
      <c r="H27" s="103" t="s">
        <v>183</v>
      </c>
      <c r="N27" s="119"/>
      <c r="O27" s="119"/>
      <c r="P27" s="141"/>
      <c r="Q27" s="139">
        <v>1</v>
      </c>
      <c r="R27" s="139" t="s">
        <v>762</v>
      </c>
      <c r="S27" s="139" t="s">
        <v>765</v>
      </c>
      <c r="T27" s="139" t="s">
        <v>766</v>
      </c>
      <c r="U27" s="139" t="s">
        <v>766</v>
      </c>
    </row>
    <row r="28" spans="1:23" s="103" customFormat="1" ht="9.75" x14ac:dyDescent="0.15">
      <c r="A28" s="103" t="s">
        <v>750</v>
      </c>
      <c r="H28" s="103" t="s">
        <v>185</v>
      </c>
      <c r="N28" s="119"/>
      <c r="O28" s="119"/>
      <c r="P28" s="139">
        <v>1</v>
      </c>
      <c r="Q28" s="139">
        <v>2</v>
      </c>
      <c r="R28" s="139" t="s">
        <v>763</v>
      </c>
      <c r="S28" s="139" t="s">
        <v>771</v>
      </c>
      <c r="T28" s="139" t="s">
        <v>766</v>
      </c>
      <c r="U28" s="139" t="s">
        <v>765</v>
      </c>
    </row>
    <row r="29" spans="1:23" s="103" customFormat="1" ht="9.75" x14ac:dyDescent="0.15">
      <c r="A29" s="103" t="s">
        <v>751</v>
      </c>
      <c r="H29" s="103" t="s">
        <v>186</v>
      </c>
      <c r="N29" s="119"/>
      <c r="O29" s="119"/>
      <c r="P29" s="139">
        <v>2</v>
      </c>
      <c r="Q29" s="139">
        <v>3</v>
      </c>
      <c r="R29" s="139" t="s">
        <v>764</v>
      </c>
      <c r="S29" s="139" t="s">
        <v>763</v>
      </c>
      <c r="T29" s="139" t="s">
        <v>765</v>
      </c>
      <c r="U29" s="139" t="s">
        <v>767</v>
      </c>
    </row>
    <row r="30" spans="1:23" s="103" customFormat="1" ht="9.75" x14ac:dyDescent="0.15">
      <c r="A30" s="103" t="s">
        <v>184</v>
      </c>
      <c r="H30" s="103" t="s">
        <v>188</v>
      </c>
      <c r="N30" s="119"/>
      <c r="O30" s="119"/>
      <c r="P30" s="139">
        <v>3</v>
      </c>
      <c r="Q30" s="139">
        <v>4</v>
      </c>
      <c r="R30" s="139" t="s">
        <v>764</v>
      </c>
      <c r="S30" s="139" t="s">
        <v>764</v>
      </c>
      <c r="T30" s="139" t="s">
        <v>772</v>
      </c>
      <c r="U30" s="139" t="s">
        <v>768</v>
      </c>
    </row>
    <row r="31" spans="1:23" s="103" customFormat="1" ht="9.75" x14ac:dyDescent="0.15">
      <c r="A31" s="103" t="s">
        <v>752</v>
      </c>
      <c r="H31" s="103" t="s">
        <v>190</v>
      </c>
      <c r="N31" s="119"/>
      <c r="O31" s="119"/>
      <c r="P31" s="139">
        <v>4</v>
      </c>
      <c r="Q31" s="139">
        <v>5</v>
      </c>
      <c r="R31" s="139" t="s">
        <v>764</v>
      </c>
      <c r="S31" s="139" t="s">
        <v>764</v>
      </c>
      <c r="T31" s="139" t="s">
        <v>772</v>
      </c>
      <c r="U31" s="139" t="s">
        <v>768</v>
      </c>
    </row>
    <row r="32" spans="1:23" s="103" customFormat="1" ht="9.75" x14ac:dyDescent="0.15">
      <c r="A32" s="102" t="s">
        <v>187</v>
      </c>
      <c r="B32" s="102"/>
      <c r="H32" s="102" t="s">
        <v>192</v>
      </c>
      <c r="N32" s="119"/>
      <c r="O32" s="119"/>
      <c r="P32" s="139">
        <v>5</v>
      </c>
    </row>
    <row r="33" spans="1:21" s="103" customFormat="1" ht="9.75" x14ac:dyDescent="0.15">
      <c r="A33" s="103" t="s">
        <v>189</v>
      </c>
      <c r="H33" s="103" t="s">
        <v>813</v>
      </c>
      <c r="N33" s="119"/>
      <c r="O33" s="119"/>
      <c r="P33" s="119"/>
      <c r="Q33" s="103" t="s">
        <v>774</v>
      </c>
    </row>
    <row r="34" spans="1:21" s="103" customFormat="1" ht="9.75" x14ac:dyDescent="0.15">
      <c r="A34" s="103" t="s">
        <v>191</v>
      </c>
      <c r="H34" s="103" t="s">
        <v>814</v>
      </c>
      <c r="N34" s="119"/>
      <c r="O34" s="119"/>
      <c r="P34" s="119"/>
      <c r="Q34" s="103" t="s">
        <v>788</v>
      </c>
    </row>
    <row r="35" spans="1:21" s="103" customFormat="1" ht="9.75" x14ac:dyDescent="0.15">
      <c r="A35" s="103" t="s">
        <v>193</v>
      </c>
      <c r="H35" s="103" t="s">
        <v>815</v>
      </c>
      <c r="N35" s="119"/>
      <c r="O35" s="119"/>
      <c r="P35" s="119"/>
      <c r="Q35" s="103" t="s">
        <v>789</v>
      </c>
    </row>
    <row r="36" spans="1:21" s="103" customFormat="1" ht="9.75" x14ac:dyDescent="0.15">
      <c r="A36" s="103" t="s">
        <v>194</v>
      </c>
      <c r="H36" s="103" t="s">
        <v>823</v>
      </c>
      <c r="N36" s="119"/>
      <c r="O36" s="119"/>
      <c r="P36" s="119"/>
    </row>
    <row r="37" spans="1:21" s="103" customFormat="1" ht="9.75" x14ac:dyDescent="0.15">
      <c r="A37" s="103" t="s">
        <v>753</v>
      </c>
      <c r="H37" s="103" t="s">
        <v>824</v>
      </c>
      <c r="N37" s="119"/>
      <c r="O37" s="119"/>
      <c r="P37" s="119"/>
      <c r="Q37" s="141" t="s">
        <v>757</v>
      </c>
      <c r="R37" s="141" t="s">
        <v>775</v>
      </c>
      <c r="S37" s="141" t="s">
        <v>779</v>
      </c>
      <c r="T37" s="141" t="s">
        <v>785</v>
      </c>
      <c r="U37" s="142" t="s">
        <v>796</v>
      </c>
    </row>
    <row r="38" spans="1:21" s="103" customFormat="1" ht="9.75" x14ac:dyDescent="0.15">
      <c r="A38" s="102" t="s">
        <v>754</v>
      </c>
      <c r="B38" s="102"/>
      <c r="H38" s="102" t="s">
        <v>852</v>
      </c>
      <c r="N38" s="119"/>
      <c r="O38" s="119"/>
      <c r="P38" s="119"/>
      <c r="Q38" s="139">
        <v>1</v>
      </c>
      <c r="R38" s="139" t="s">
        <v>776</v>
      </c>
      <c r="S38" s="139" t="s">
        <v>781</v>
      </c>
      <c r="T38" s="139" t="s">
        <v>790</v>
      </c>
      <c r="U38" s="103" t="s">
        <v>797</v>
      </c>
    </row>
    <row r="39" spans="1:21" s="103" customFormat="1" ht="9.75" x14ac:dyDescent="0.15">
      <c r="A39" s="103" t="s">
        <v>195</v>
      </c>
      <c r="H39" s="103" t="s">
        <v>198</v>
      </c>
      <c r="N39" s="119"/>
      <c r="O39" s="119"/>
      <c r="P39" s="119"/>
      <c r="Q39" s="139">
        <v>2</v>
      </c>
      <c r="R39" s="139" t="s">
        <v>838</v>
      </c>
      <c r="S39" s="139" t="s">
        <v>780</v>
      </c>
      <c r="T39" s="139" t="s">
        <v>793</v>
      </c>
      <c r="U39" s="103" t="s">
        <v>797</v>
      </c>
    </row>
    <row r="40" spans="1:21" s="103" customFormat="1" ht="9.75" x14ac:dyDescent="0.15">
      <c r="A40" s="103" t="s">
        <v>196</v>
      </c>
      <c r="H40" s="103" t="s">
        <v>200</v>
      </c>
      <c r="N40" s="119"/>
      <c r="O40" s="119"/>
      <c r="P40" s="119"/>
      <c r="Q40" s="139">
        <v>3</v>
      </c>
      <c r="R40" s="139" t="s">
        <v>777</v>
      </c>
      <c r="S40" s="139" t="s">
        <v>782</v>
      </c>
      <c r="T40" s="139" t="s">
        <v>787</v>
      </c>
      <c r="U40" s="103" t="s">
        <v>798</v>
      </c>
    </row>
    <row r="41" spans="1:21" s="103" customFormat="1" ht="9.75" x14ac:dyDescent="0.15">
      <c r="A41" s="103" t="s">
        <v>197</v>
      </c>
      <c r="H41" s="103" t="s">
        <v>201</v>
      </c>
      <c r="N41" s="119"/>
      <c r="O41" s="119"/>
      <c r="P41" s="119"/>
      <c r="Q41" s="139">
        <v>4</v>
      </c>
      <c r="R41" s="139" t="s">
        <v>778</v>
      </c>
      <c r="S41" s="139" t="s">
        <v>783</v>
      </c>
      <c r="T41" s="139" t="s">
        <v>786</v>
      </c>
      <c r="U41" s="103" t="s">
        <v>799</v>
      </c>
    </row>
    <row r="42" spans="1:21" s="103" customFormat="1" ht="9.75" x14ac:dyDescent="0.15">
      <c r="A42" s="103" t="s">
        <v>199</v>
      </c>
      <c r="B42" s="103" t="s">
        <v>755</v>
      </c>
      <c r="H42" s="103" t="s">
        <v>202</v>
      </c>
      <c r="N42" s="119"/>
      <c r="O42" s="119"/>
      <c r="P42" s="119"/>
      <c r="Q42" s="139">
        <v>5</v>
      </c>
      <c r="R42" s="139" t="s">
        <v>778</v>
      </c>
      <c r="S42" s="139" t="s">
        <v>784</v>
      </c>
      <c r="T42" s="139" t="s">
        <v>800</v>
      </c>
      <c r="U42" s="103" t="s">
        <v>799</v>
      </c>
    </row>
    <row r="43" spans="1:21" s="103" customFormat="1" ht="9.75" x14ac:dyDescent="0.15">
      <c r="A43" s="103" t="s">
        <v>756</v>
      </c>
      <c r="H43" s="103" t="s">
        <v>203</v>
      </c>
      <c r="N43" s="119"/>
      <c r="O43" s="119"/>
      <c r="P43" s="119"/>
      <c r="Q43" s="103" t="s">
        <v>794</v>
      </c>
    </row>
    <row r="44" spans="1:21" s="103" customFormat="1" ht="9.75" x14ac:dyDescent="0.15">
      <c r="A44" s="102" t="s">
        <v>769</v>
      </c>
      <c r="B44" s="102"/>
      <c r="H44" s="103" t="s">
        <v>204</v>
      </c>
      <c r="N44" s="119"/>
      <c r="O44" s="119"/>
      <c r="P44" s="119"/>
      <c r="Q44" s="103" t="s">
        <v>795</v>
      </c>
    </row>
    <row r="45" spans="1:21" s="103" customFormat="1" ht="9.75" x14ac:dyDescent="0.15">
      <c r="A45" s="103" t="s">
        <v>818</v>
      </c>
      <c r="H45" s="103" t="s">
        <v>831</v>
      </c>
      <c r="N45" s="119"/>
      <c r="O45" s="119"/>
      <c r="P45" s="119"/>
      <c r="Q45" s="103" t="s">
        <v>791</v>
      </c>
    </row>
    <row r="46" spans="1:21" s="103" customFormat="1" ht="9.75" x14ac:dyDescent="0.15">
      <c r="A46" s="103" t="s">
        <v>819</v>
      </c>
      <c r="H46" s="103" t="s">
        <v>205</v>
      </c>
      <c r="N46" s="119"/>
      <c r="O46" s="119"/>
      <c r="P46" s="119"/>
      <c r="Q46" s="103" t="s">
        <v>792</v>
      </c>
    </row>
    <row r="47" spans="1:21" s="103" customFormat="1" ht="9.75" x14ac:dyDescent="0.15">
      <c r="A47" s="103" t="s">
        <v>820</v>
      </c>
      <c r="H47" s="103" t="s">
        <v>206</v>
      </c>
      <c r="N47" s="119"/>
      <c r="O47" s="119"/>
      <c r="P47" s="119"/>
    </row>
    <row r="48" spans="1:21" s="103" customFormat="1" ht="9.75" x14ac:dyDescent="0.15">
      <c r="A48" s="103" t="s">
        <v>821</v>
      </c>
      <c r="H48" s="103" t="s">
        <v>207</v>
      </c>
      <c r="N48" s="119"/>
      <c r="O48" s="119"/>
      <c r="P48" s="119"/>
      <c r="Q48" s="138" t="s">
        <v>801</v>
      </c>
    </row>
    <row r="49" spans="1:24" s="103" customFormat="1" ht="9.75" x14ac:dyDescent="0.15">
      <c r="A49" s="103" t="s">
        <v>822</v>
      </c>
      <c r="H49" s="103" t="s">
        <v>209</v>
      </c>
      <c r="N49" s="119"/>
      <c r="O49" s="119"/>
      <c r="P49" s="119"/>
      <c r="Q49" s="103" t="s">
        <v>825</v>
      </c>
    </row>
    <row r="50" spans="1:24" s="103" customFormat="1" ht="9.75" x14ac:dyDescent="0.15">
      <c r="A50" s="102" t="s">
        <v>770</v>
      </c>
      <c r="B50" s="102"/>
      <c r="H50" s="103" t="s">
        <v>211</v>
      </c>
      <c r="N50" s="119"/>
      <c r="O50" s="119"/>
      <c r="P50" s="119"/>
      <c r="Q50" s="103" t="s">
        <v>826</v>
      </c>
    </row>
    <row r="51" spans="1:24" s="103" customFormat="1" ht="9.75" x14ac:dyDescent="0.15">
      <c r="A51" s="103" t="s">
        <v>208</v>
      </c>
      <c r="H51" s="102" t="s">
        <v>213</v>
      </c>
      <c r="N51" s="119"/>
      <c r="O51" s="119"/>
      <c r="P51" s="119"/>
    </row>
    <row r="52" spans="1:24" s="103" customFormat="1" ht="9.75" x14ac:dyDescent="0.15">
      <c r="A52" s="103" t="s">
        <v>210</v>
      </c>
      <c r="H52" s="103" t="s">
        <v>214</v>
      </c>
      <c r="N52" s="119"/>
      <c r="O52" s="119"/>
      <c r="P52" s="119"/>
      <c r="Q52" s="103" t="s">
        <v>829</v>
      </c>
    </row>
    <row r="53" spans="1:24" s="103" customFormat="1" ht="9.75" x14ac:dyDescent="0.15">
      <c r="A53" s="103" t="s">
        <v>212</v>
      </c>
      <c r="H53" s="103" t="s">
        <v>216</v>
      </c>
      <c r="N53" s="119"/>
      <c r="O53" s="119"/>
      <c r="P53" s="119"/>
      <c r="Q53" s="141" t="s">
        <v>757</v>
      </c>
      <c r="R53" s="141" t="s">
        <v>803</v>
      </c>
      <c r="S53" s="141" t="s">
        <v>804</v>
      </c>
      <c r="T53" s="141" t="s">
        <v>810</v>
      </c>
      <c r="U53" s="141" t="s">
        <v>805</v>
      </c>
    </row>
    <row r="54" spans="1:24" s="103" customFormat="1" ht="9.75" x14ac:dyDescent="0.15">
      <c r="A54" s="103" t="s">
        <v>816</v>
      </c>
      <c r="H54" s="103" t="s">
        <v>218</v>
      </c>
      <c r="N54" s="119"/>
      <c r="O54" s="119"/>
      <c r="P54" s="119"/>
      <c r="Q54" s="139">
        <v>1</v>
      </c>
      <c r="R54" s="139" t="s">
        <v>806</v>
      </c>
      <c r="S54" s="139" t="s">
        <v>762</v>
      </c>
      <c r="T54" s="139" t="s">
        <v>762</v>
      </c>
      <c r="U54" s="139" t="s">
        <v>766</v>
      </c>
    </row>
    <row r="55" spans="1:24" s="103" customFormat="1" ht="9.75" x14ac:dyDescent="0.15">
      <c r="A55" s="103" t="s">
        <v>215</v>
      </c>
      <c r="N55" s="119"/>
      <c r="O55" s="119"/>
      <c r="P55" s="119"/>
      <c r="Q55" s="139">
        <v>2</v>
      </c>
      <c r="R55" s="139" t="s">
        <v>807</v>
      </c>
      <c r="S55" s="139" t="s">
        <v>806</v>
      </c>
      <c r="T55" s="139" t="s">
        <v>806</v>
      </c>
      <c r="U55" s="139" t="s">
        <v>762</v>
      </c>
    </row>
    <row r="56" spans="1:24" s="103" customFormat="1" ht="9.75" x14ac:dyDescent="0.15">
      <c r="A56" s="103" t="s">
        <v>217</v>
      </c>
      <c r="N56" s="119"/>
      <c r="O56" s="119"/>
      <c r="P56" s="119"/>
      <c r="Q56" s="139">
        <v>3</v>
      </c>
      <c r="R56" s="139" t="s">
        <v>808</v>
      </c>
      <c r="S56" s="139" t="s">
        <v>809</v>
      </c>
      <c r="T56" s="139" t="s">
        <v>809</v>
      </c>
      <c r="U56" s="139" t="s">
        <v>763</v>
      </c>
    </row>
    <row r="57" spans="1:24" s="103" customFormat="1" ht="9.75" x14ac:dyDescent="0.15">
      <c r="A57" s="103" t="s">
        <v>219</v>
      </c>
      <c r="N57" s="119"/>
      <c r="O57" s="119"/>
      <c r="P57" s="119"/>
      <c r="Q57" s="139">
        <v>4</v>
      </c>
      <c r="R57" s="139" t="s">
        <v>808</v>
      </c>
      <c r="S57" s="139" t="s">
        <v>809</v>
      </c>
      <c r="T57" s="139" t="s">
        <v>809</v>
      </c>
      <c r="U57" s="139" t="s">
        <v>764</v>
      </c>
    </row>
    <row r="58" spans="1:24" s="103" customFormat="1" x14ac:dyDescent="0.2">
      <c r="N58" s="119"/>
      <c r="O58" s="119"/>
      <c r="P58" s="119"/>
      <c r="Q58" s="139">
        <v>5</v>
      </c>
      <c r="R58" s="139" t="s">
        <v>808</v>
      </c>
      <c r="S58" s="139" t="s">
        <v>809</v>
      </c>
      <c r="T58" s="139" t="s">
        <v>809</v>
      </c>
      <c r="U58" s="139" t="s">
        <v>764</v>
      </c>
      <c r="V58" s="101"/>
      <c r="W58" s="101"/>
      <c r="X58" s="101"/>
    </row>
    <row r="59" spans="1:24" x14ac:dyDescent="0.2">
      <c r="A59" s="229" t="s">
        <v>685</v>
      </c>
      <c r="B59" s="229"/>
      <c r="C59" s="229"/>
      <c r="D59" s="229"/>
      <c r="E59" s="229"/>
      <c r="F59" s="229"/>
      <c r="G59" s="229"/>
      <c r="H59" s="229"/>
      <c r="I59" s="229"/>
      <c r="J59" s="229"/>
      <c r="K59" s="229"/>
      <c r="L59" s="229"/>
    </row>
    <row r="60" spans="1:24" ht="13.5" thickBot="1" x14ac:dyDescent="0.25">
      <c r="Q60" s="103" t="s">
        <v>830</v>
      </c>
      <c r="R60" s="103"/>
      <c r="S60" s="103"/>
      <c r="T60" s="103"/>
      <c r="U60" s="103"/>
    </row>
    <row r="61" spans="1:24" x14ac:dyDescent="0.2">
      <c r="A61" s="220"/>
      <c r="B61" s="221"/>
      <c r="C61" s="221"/>
      <c r="D61" s="221"/>
      <c r="E61" s="221"/>
      <c r="F61" s="221"/>
      <c r="G61" s="221"/>
      <c r="H61" s="221"/>
      <c r="I61" s="221"/>
      <c r="J61" s="221"/>
      <c r="K61" s="221"/>
      <c r="L61" s="222"/>
      <c r="Q61" s="141" t="s">
        <v>757</v>
      </c>
      <c r="R61" s="141" t="s">
        <v>803</v>
      </c>
      <c r="S61" s="141" t="s">
        <v>804</v>
      </c>
      <c r="T61" s="141" t="s">
        <v>810</v>
      </c>
      <c r="U61" s="141" t="s">
        <v>805</v>
      </c>
    </row>
    <row r="62" spans="1:24" x14ac:dyDescent="0.2">
      <c r="A62" s="223"/>
      <c r="B62" s="224"/>
      <c r="C62" s="224"/>
      <c r="D62" s="224"/>
      <c r="E62" s="224"/>
      <c r="F62" s="224"/>
      <c r="G62" s="224"/>
      <c r="H62" s="224"/>
      <c r="I62" s="224"/>
      <c r="J62" s="224"/>
      <c r="K62" s="224"/>
      <c r="L62" s="225"/>
      <c r="Q62" s="139">
        <v>1</v>
      </c>
      <c r="R62" s="139" t="s">
        <v>763</v>
      </c>
      <c r="S62" s="139" t="s">
        <v>762</v>
      </c>
      <c r="T62" s="139" t="s">
        <v>762</v>
      </c>
      <c r="U62" s="139" t="s">
        <v>766</v>
      </c>
    </row>
    <row r="63" spans="1:24" x14ac:dyDescent="0.2">
      <c r="A63" s="223"/>
      <c r="B63" s="224"/>
      <c r="C63" s="224"/>
      <c r="D63" s="224"/>
      <c r="E63" s="224"/>
      <c r="F63" s="224"/>
      <c r="G63" s="224"/>
      <c r="H63" s="224"/>
      <c r="I63" s="224"/>
      <c r="J63" s="224"/>
      <c r="K63" s="224"/>
      <c r="L63" s="225"/>
      <c r="Q63" s="139">
        <v>2</v>
      </c>
      <c r="R63" s="139" t="s">
        <v>806</v>
      </c>
      <c r="S63" s="139" t="s">
        <v>828</v>
      </c>
      <c r="T63" s="139" t="s">
        <v>828</v>
      </c>
      <c r="U63" s="139" t="s">
        <v>766</v>
      </c>
    </row>
    <row r="64" spans="1:24" x14ac:dyDescent="0.2">
      <c r="A64" s="223"/>
      <c r="B64" s="224"/>
      <c r="C64" s="224"/>
      <c r="D64" s="224"/>
      <c r="E64" s="224"/>
      <c r="F64" s="224"/>
      <c r="G64" s="224"/>
      <c r="H64" s="224"/>
      <c r="I64" s="224"/>
      <c r="J64" s="224"/>
      <c r="K64" s="224"/>
      <c r="L64" s="225"/>
      <c r="Q64" s="139">
        <v>3</v>
      </c>
      <c r="R64" s="139" t="s">
        <v>807</v>
      </c>
      <c r="S64" s="139" t="s">
        <v>806</v>
      </c>
      <c r="T64" s="139" t="s">
        <v>806</v>
      </c>
      <c r="U64" s="139" t="s">
        <v>765</v>
      </c>
    </row>
    <row r="65" spans="1:21" x14ac:dyDescent="0.2">
      <c r="A65" s="223"/>
      <c r="B65" s="224"/>
      <c r="C65" s="224"/>
      <c r="D65" s="224"/>
      <c r="E65" s="224"/>
      <c r="F65" s="224"/>
      <c r="G65" s="224"/>
      <c r="H65" s="224"/>
      <c r="I65" s="224"/>
      <c r="J65" s="224"/>
      <c r="K65" s="224"/>
      <c r="L65" s="225"/>
      <c r="Q65" s="139">
        <v>4</v>
      </c>
      <c r="R65" s="139" t="s">
        <v>808</v>
      </c>
      <c r="S65" s="139" t="s">
        <v>809</v>
      </c>
      <c r="T65" s="139" t="s">
        <v>809</v>
      </c>
      <c r="U65" s="139" t="s">
        <v>762</v>
      </c>
    </row>
    <row r="66" spans="1:21" ht="13.5" thickBot="1" x14ac:dyDescent="0.25">
      <c r="A66" s="226"/>
      <c r="B66" s="227"/>
      <c r="C66" s="227"/>
      <c r="D66" s="227"/>
      <c r="E66" s="227"/>
      <c r="F66" s="227"/>
      <c r="G66" s="227"/>
      <c r="H66" s="227"/>
      <c r="I66" s="227"/>
      <c r="J66" s="227"/>
      <c r="K66" s="227"/>
      <c r="L66" s="228"/>
      <c r="Q66" s="139">
        <v>5</v>
      </c>
      <c r="R66" s="139" t="s">
        <v>808</v>
      </c>
      <c r="S66" s="139" t="s">
        <v>809</v>
      </c>
      <c r="T66" s="139" t="s">
        <v>809</v>
      </c>
      <c r="U66" s="139" t="s">
        <v>827</v>
      </c>
    </row>
  </sheetData>
  <mergeCells count="31">
    <mergeCell ref="A61:L66"/>
    <mergeCell ref="A18:L18"/>
    <mergeCell ref="A59:L59"/>
    <mergeCell ref="A9:C9"/>
    <mergeCell ref="G16:L16"/>
    <mergeCell ref="E10:I10"/>
    <mergeCell ref="A1:L1"/>
    <mergeCell ref="J4:L4"/>
    <mergeCell ref="A3:C3"/>
    <mergeCell ref="A8:C8"/>
    <mergeCell ref="A5:C5"/>
    <mergeCell ref="E8:I8"/>
    <mergeCell ref="G5:I5"/>
    <mergeCell ref="D3:F3"/>
    <mergeCell ref="D4:F4"/>
    <mergeCell ref="G3:I3"/>
    <mergeCell ref="J3:L3"/>
    <mergeCell ref="A6:C6"/>
    <mergeCell ref="A7:C7"/>
    <mergeCell ref="A4:C4"/>
    <mergeCell ref="Q12:V18"/>
    <mergeCell ref="N3:P3"/>
    <mergeCell ref="N7:P7"/>
    <mergeCell ref="Q3:W4"/>
    <mergeCell ref="J9:L9"/>
    <mergeCell ref="D6:L6"/>
    <mergeCell ref="D7:L7"/>
    <mergeCell ref="G4:I4"/>
    <mergeCell ref="J5:L5"/>
    <mergeCell ref="D5:F5"/>
    <mergeCell ref="E9:I9"/>
  </mergeCells>
  <phoneticPr fontId="10" type="noConversion"/>
  <dataValidations count="1">
    <dataValidation allowBlank="1" showInputMessage="1" showErrorMessage="1" errorTitle="Cell is Locked" error="Do not enter data in this cell._x000a_Select Spillway Design Flood Code under E9, below._x000a_Cell updates automatically." promptTitle="Cell is Locked" prompt="Do not enter data in this cell._x000a_Select Spillway Design Flood Code under E9, below._x000a_Cell updates automatically." sqref="E10:I10" xr:uid="{00000000-0002-0000-0100-000000000000}"/>
  </dataValidations>
  <pageMargins left="0.5" right="0.5" top="1" bottom="0.5" header="0" footer="0.5"/>
  <pageSetup scale="9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F52"/>
  <sheetViews>
    <sheetView workbookViewId="0">
      <selection sqref="A1:B1"/>
    </sheetView>
  </sheetViews>
  <sheetFormatPr defaultRowHeight="12.75" x14ac:dyDescent="0.2"/>
  <cols>
    <col min="1" max="1" width="45.28515625" customWidth="1"/>
    <col min="2" max="2" width="42.42578125" customWidth="1"/>
  </cols>
  <sheetData>
    <row r="1" spans="1:3" ht="15" x14ac:dyDescent="0.25">
      <c r="A1" s="236" t="s">
        <v>847</v>
      </c>
      <c r="B1" s="236"/>
    </row>
    <row r="3" spans="1:3" x14ac:dyDescent="0.2">
      <c r="A3" s="133" t="s">
        <v>689</v>
      </c>
      <c r="B3" s="133" t="s">
        <v>690</v>
      </c>
    </row>
    <row r="4" spans="1:3" x14ac:dyDescent="0.2">
      <c r="A4" s="157" t="s">
        <v>691</v>
      </c>
      <c r="B4" s="135">
        <f>+'1. General Dam Info.'!O4</f>
        <v>0</v>
      </c>
    </row>
    <row r="5" spans="1:3" x14ac:dyDescent="0.2">
      <c r="A5" s="134" t="s">
        <v>692</v>
      </c>
      <c r="B5" s="135">
        <f>+'1. General Dam Info.'!D2</f>
        <v>0</v>
      </c>
    </row>
    <row r="6" spans="1:3" x14ac:dyDescent="0.2">
      <c r="A6" s="134" t="s">
        <v>693</v>
      </c>
      <c r="B6" s="135">
        <f>+'1. General Dam Info.'!R13</f>
        <v>0</v>
      </c>
    </row>
    <row r="7" spans="1:3" x14ac:dyDescent="0.2">
      <c r="A7" s="134" t="s">
        <v>694</v>
      </c>
      <c r="B7" s="135">
        <f>+'1. General Dam Info.'!M18</f>
        <v>0</v>
      </c>
    </row>
    <row r="8" spans="1:3" x14ac:dyDescent="0.2">
      <c r="A8" s="134" t="s">
        <v>695</v>
      </c>
      <c r="B8" s="135">
        <f>+'1. General Dam Info.'!G20</f>
        <v>0</v>
      </c>
    </row>
    <row r="9" spans="1:3" x14ac:dyDescent="0.2">
      <c r="A9" s="134" t="s">
        <v>696</v>
      </c>
      <c r="B9" s="135">
        <f>+'1. General Dam Info.'!T6</f>
        <v>0</v>
      </c>
    </row>
    <row r="10" spans="1:3" x14ac:dyDescent="0.2">
      <c r="A10" s="134" t="s">
        <v>697</v>
      </c>
      <c r="B10" s="135">
        <f>+'1. General Dam Info.'!H6</f>
        <v>0</v>
      </c>
    </row>
    <row r="11" spans="1:3" x14ac:dyDescent="0.2">
      <c r="A11" s="134" t="s">
        <v>698</v>
      </c>
      <c r="B11" s="135">
        <f>+'1. General Dam Info.'!D24</f>
        <v>0</v>
      </c>
    </row>
    <row r="12" spans="1:3" x14ac:dyDescent="0.2">
      <c r="A12" s="134" t="s">
        <v>699</v>
      </c>
      <c r="B12" s="135">
        <f>+'1. General Dam Info.'!E26</f>
        <v>0</v>
      </c>
    </row>
    <row r="13" spans="1:3" x14ac:dyDescent="0.2">
      <c r="A13" s="134" t="s">
        <v>700</v>
      </c>
      <c r="B13" s="135">
        <f>+'1. General Dam Info.'!G30</f>
        <v>0</v>
      </c>
    </row>
    <row r="14" spans="1:3" x14ac:dyDescent="0.2">
      <c r="A14" s="134" t="s">
        <v>701</v>
      </c>
      <c r="B14" s="135">
        <f>+'1. General Dam Info.'!G32</f>
        <v>0</v>
      </c>
    </row>
    <row r="15" spans="1:3" x14ac:dyDescent="0.2">
      <c r="A15" s="134" t="s">
        <v>702</v>
      </c>
      <c r="B15" s="135">
        <f>+'3. Dam Data'!G28</f>
        <v>0</v>
      </c>
    </row>
    <row r="16" spans="1:3" x14ac:dyDescent="0.2">
      <c r="A16" s="157" t="s">
        <v>872</v>
      </c>
      <c r="B16" s="163"/>
      <c r="C16" s="147" t="s">
        <v>850</v>
      </c>
    </row>
    <row r="17" spans="1:6" x14ac:dyDescent="0.2">
      <c r="A17" s="157" t="s">
        <v>703</v>
      </c>
      <c r="B17" s="154">
        <f>+'1. General Dam Info.'!T26</f>
        <v>0</v>
      </c>
    </row>
    <row r="18" spans="1:6" x14ac:dyDescent="0.2">
      <c r="A18" s="157" t="s">
        <v>712</v>
      </c>
      <c r="B18" s="154">
        <f>+'1. General Dam Info.'!T28</f>
        <v>0</v>
      </c>
      <c r="C18" s="147"/>
    </row>
    <row r="19" spans="1:6" x14ac:dyDescent="0.2">
      <c r="A19" s="157" t="s">
        <v>707</v>
      </c>
      <c r="B19" s="163"/>
      <c r="C19" s="147" t="s">
        <v>850</v>
      </c>
    </row>
    <row r="20" spans="1:6" x14ac:dyDescent="0.2">
      <c r="A20" s="134" t="s">
        <v>704</v>
      </c>
      <c r="B20" s="135">
        <f>+'3. Dam Data'!H18</f>
        <v>0</v>
      </c>
    </row>
    <row r="21" spans="1:6" x14ac:dyDescent="0.2">
      <c r="A21" s="134" t="s">
        <v>734</v>
      </c>
      <c r="B21" s="135">
        <f>+'3. Dam Data'!H20</f>
        <v>0</v>
      </c>
    </row>
    <row r="22" spans="1:6" x14ac:dyDescent="0.2">
      <c r="A22" s="157" t="s">
        <v>705</v>
      </c>
      <c r="B22" s="154"/>
      <c r="C22" s="159" t="s">
        <v>850</v>
      </c>
      <c r="D22" s="196"/>
      <c r="E22" s="194"/>
      <c r="F22" s="194"/>
    </row>
    <row r="23" spans="1:6" x14ac:dyDescent="0.2">
      <c r="A23" s="134" t="s">
        <v>708</v>
      </c>
      <c r="B23" s="135">
        <f>+'3. Dam Data'!T20</f>
        <v>0</v>
      </c>
    </row>
    <row r="24" spans="1:6" x14ac:dyDescent="0.2">
      <c r="A24" s="134" t="s">
        <v>709</v>
      </c>
      <c r="B24" s="135">
        <f>+'3. Dam Data'!T22</f>
        <v>0</v>
      </c>
    </row>
    <row r="25" spans="1:6" x14ac:dyDescent="0.2">
      <c r="A25" s="134" t="s">
        <v>710</v>
      </c>
      <c r="B25" s="135">
        <f>+'3. Dam Data'!S24</f>
        <v>0</v>
      </c>
    </row>
    <row r="26" spans="1:6" x14ac:dyDescent="0.2">
      <c r="A26" s="134" t="s">
        <v>706</v>
      </c>
      <c r="B26" s="135">
        <f>+'3. Dam Data'!V28</f>
        <v>0</v>
      </c>
    </row>
    <row r="27" spans="1:6" x14ac:dyDescent="0.2">
      <c r="A27" s="157" t="s">
        <v>711</v>
      </c>
      <c r="B27" s="163"/>
      <c r="C27" s="147" t="s">
        <v>850</v>
      </c>
    </row>
    <row r="28" spans="1:6" x14ac:dyDescent="0.2">
      <c r="A28" s="157" t="s">
        <v>713</v>
      </c>
      <c r="B28" s="163"/>
      <c r="C28" s="147" t="s">
        <v>850</v>
      </c>
    </row>
    <row r="29" spans="1:6" x14ac:dyDescent="0.2">
      <c r="A29" s="134" t="s">
        <v>715</v>
      </c>
      <c r="B29" s="154">
        <f>+'1. General Dam Info.'!M16</f>
        <v>0</v>
      </c>
    </row>
    <row r="30" spans="1:6" x14ac:dyDescent="0.2">
      <c r="A30" s="134" t="s">
        <v>714</v>
      </c>
      <c r="B30" s="154">
        <f>+'1. General Dam Info.'!T16</f>
        <v>0</v>
      </c>
    </row>
    <row r="31" spans="1:6" x14ac:dyDescent="0.2">
      <c r="A31" s="134" t="s">
        <v>716</v>
      </c>
      <c r="B31" s="135">
        <f>+'1. General Dam Info.'!C11</f>
        <v>0</v>
      </c>
    </row>
    <row r="32" spans="1:6" x14ac:dyDescent="0.2">
      <c r="A32" s="134" t="s">
        <v>717</v>
      </c>
      <c r="B32" s="135" t="e">
        <f>+'1. General Dam Info.'!N11</f>
        <v>#N/A</v>
      </c>
    </row>
    <row r="33" spans="1:3" x14ac:dyDescent="0.2">
      <c r="A33" s="134" t="s">
        <v>718</v>
      </c>
      <c r="B33" s="163"/>
      <c r="C33" s="147" t="s">
        <v>850</v>
      </c>
    </row>
    <row r="34" spans="1:3" x14ac:dyDescent="0.2">
      <c r="A34" s="134" t="s">
        <v>868</v>
      </c>
      <c r="B34" s="163"/>
      <c r="C34" s="147" t="s">
        <v>850</v>
      </c>
    </row>
    <row r="35" spans="1:3" x14ac:dyDescent="0.2">
      <c r="A35" s="134" t="s">
        <v>736</v>
      </c>
      <c r="B35" s="135">
        <f>+'Downstream Area'!G26</f>
        <v>0</v>
      </c>
    </row>
    <row r="36" spans="1:3" x14ac:dyDescent="0.2">
      <c r="A36" s="134" t="s">
        <v>725</v>
      </c>
      <c r="B36" s="135">
        <f>+'3. Dam Data'!H7</f>
        <v>0</v>
      </c>
    </row>
    <row r="37" spans="1:3" x14ac:dyDescent="0.2">
      <c r="A37" s="134" t="s">
        <v>719</v>
      </c>
      <c r="B37" s="135">
        <f>+'3. Dam Data'!H9</f>
        <v>0</v>
      </c>
    </row>
    <row r="38" spans="1:3" x14ac:dyDescent="0.2">
      <c r="A38" s="134" t="s">
        <v>720</v>
      </c>
      <c r="B38" s="135">
        <f>+'3. Dam Data'!H10</f>
        <v>0</v>
      </c>
    </row>
    <row r="39" spans="1:3" x14ac:dyDescent="0.2">
      <c r="A39" s="134" t="s">
        <v>721</v>
      </c>
      <c r="B39" s="135">
        <f>+'3. Dam Data'!H11</f>
        <v>0</v>
      </c>
    </row>
    <row r="40" spans="1:3" x14ac:dyDescent="0.2">
      <c r="A40" s="134" t="s">
        <v>722</v>
      </c>
      <c r="B40" s="135">
        <f>+'3. Dam Data'!H12</f>
        <v>0</v>
      </c>
    </row>
    <row r="41" spans="1:3" x14ac:dyDescent="0.2">
      <c r="A41" s="134" t="s">
        <v>626</v>
      </c>
      <c r="B41" s="135">
        <f>+'3. Dam Data'!H15</f>
        <v>0</v>
      </c>
    </row>
    <row r="42" spans="1:3" x14ac:dyDescent="0.2">
      <c r="A42" s="134" t="s">
        <v>724</v>
      </c>
      <c r="B42" s="135">
        <f>+'3. Dam Data'!U8</f>
        <v>0</v>
      </c>
    </row>
    <row r="43" spans="1:3" x14ac:dyDescent="0.2">
      <c r="A43" s="134" t="s">
        <v>723</v>
      </c>
      <c r="B43" s="135">
        <f>+'3. Dam Data'!U9</f>
        <v>0</v>
      </c>
    </row>
    <row r="44" spans="1:3" x14ac:dyDescent="0.2">
      <c r="A44" s="134" t="s">
        <v>732</v>
      </c>
      <c r="B44" s="135">
        <f>+'3. Dam Data'!U10</f>
        <v>0</v>
      </c>
    </row>
    <row r="45" spans="1:3" x14ac:dyDescent="0.2">
      <c r="A45" s="134" t="s">
        <v>726</v>
      </c>
      <c r="B45" s="135">
        <f>+'3. Dam Data'!U11</f>
        <v>0</v>
      </c>
    </row>
    <row r="46" spans="1:3" x14ac:dyDescent="0.2">
      <c r="A46" s="134" t="s">
        <v>727</v>
      </c>
      <c r="B46" s="135">
        <f>+'3. Dam Data'!U12</f>
        <v>0</v>
      </c>
    </row>
    <row r="47" spans="1:3" x14ac:dyDescent="0.2">
      <c r="A47" s="134" t="s">
        <v>728</v>
      </c>
      <c r="B47" s="152">
        <f>+'2. Inspection Summary'!F8</f>
        <v>0</v>
      </c>
    </row>
    <row r="48" spans="1:3" x14ac:dyDescent="0.2">
      <c r="A48" s="134" t="s">
        <v>729</v>
      </c>
      <c r="B48" s="152">
        <f>+'2. Inspection Summary'!D12</f>
        <v>0</v>
      </c>
    </row>
    <row r="49" spans="1:3" x14ac:dyDescent="0.2">
      <c r="A49" s="134" t="s">
        <v>730</v>
      </c>
      <c r="B49" s="135">
        <f>+'2. Inspection Summary'!I43</f>
        <v>0</v>
      </c>
    </row>
    <row r="50" spans="1:3" x14ac:dyDescent="0.2">
      <c r="A50" s="134" t="s">
        <v>731</v>
      </c>
      <c r="B50" s="163"/>
      <c r="C50" s="147" t="s">
        <v>850</v>
      </c>
    </row>
    <row r="52" spans="1:3" ht="39" customHeight="1" x14ac:dyDescent="0.2">
      <c r="A52" s="235" t="s">
        <v>733</v>
      </c>
      <c r="B52" s="235"/>
    </row>
  </sheetData>
  <mergeCells count="2">
    <mergeCell ref="A52:B52"/>
    <mergeCell ref="A1:B1"/>
  </mergeCells>
  <phoneticPr fontId="10" type="noConversion"/>
  <pageMargins left="0.75" right="0.75" top="1" bottom="0.75" header="0.5" footer="0.5"/>
  <pageSetup scale="98" orientation="portrait" r:id="rId1"/>
  <headerFooter alignWithMargins="0">
    <oddFooter>&amp;L&amp;"Arial,Italic"&amp;8Dam Name and Town&amp;R&amp;8Date of Inspection:  &amp;"Arial,Italic"Date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2"/>
  <dimension ref="A1:B28"/>
  <sheetViews>
    <sheetView workbookViewId="0">
      <selection sqref="A1:B1"/>
    </sheetView>
  </sheetViews>
  <sheetFormatPr defaultRowHeight="12.75" x14ac:dyDescent="0.2"/>
  <cols>
    <col min="1" max="1" width="15.7109375" customWidth="1"/>
    <col min="2" max="2" width="58.140625" customWidth="1"/>
  </cols>
  <sheetData>
    <row r="1" spans="1:2" x14ac:dyDescent="0.2">
      <c r="A1" s="237" t="s">
        <v>839</v>
      </c>
      <c r="B1" s="237"/>
    </row>
    <row r="2" spans="1:2" x14ac:dyDescent="0.2">
      <c r="A2" s="146"/>
      <c r="B2" s="146"/>
    </row>
    <row r="3" spans="1:2" x14ac:dyDescent="0.2">
      <c r="A3" s="147" t="s">
        <v>692</v>
      </c>
      <c r="B3">
        <f>+'1. General Dam Info.'!D2</f>
        <v>0</v>
      </c>
    </row>
    <row r="4" spans="1:2" x14ac:dyDescent="0.2">
      <c r="A4" s="159" t="s">
        <v>846</v>
      </c>
      <c r="B4">
        <f>+'1. General Dam Info.'!O4</f>
        <v>0</v>
      </c>
    </row>
    <row r="6" spans="1:2" x14ac:dyDescent="0.2">
      <c r="A6" t="s">
        <v>840</v>
      </c>
    </row>
    <row r="7" spans="1:2" x14ac:dyDescent="0.2">
      <c r="A7" t="s">
        <v>841</v>
      </c>
    </row>
    <row r="8" spans="1:2" x14ac:dyDescent="0.2">
      <c r="A8" t="s">
        <v>842</v>
      </c>
    </row>
    <row r="9" spans="1:2" x14ac:dyDescent="0.2">
      <c r="A9" t="s">
        <v>843</v>
      </c>
    </row>
    <row r="11" spans="1:2" x14ac:dyDescent="0.2">
      <c r="A11" s="148" t="s">
        <v>844</v>
      </c>
      <c r="B11" s="148" t="s">
        <v>845</v>
      </c>
    </row>
    <row r="12" spans="1:2" ht="98.25" customHeight="1" x14ac:dyDescent="0.2">
      <c r="A12" s="180">
        <v>1</v>
      </c>
      <c r="B12" s="181"/>
    </row>
    <row r="13" spans="1:2" ht="47.25" customHeight="1" x14ac:dyDescent="0.2">
      <c r="A13" s="180">
        <v>2</v>
      </c>
      <c r="B13" s="181"/>
    </row>
    <row r="14" spans="1:2" ht="45" customHeight="1" x14ac:dyDescent="0.2">
      <c r="A14" s="180">
        <v>3</v>
      </c>
      <c r="B14" s="182"/>
    </row>
    <row r="15" spans="1:2" ht="62.25" customHeight="1" x14ac:dyDescent="0.2">
      <c r="A15" s="180">
        <v>4</v>
      </c>
      <c r="B15" s="181"/>
    </row>
    <row r="16" spans="1:2" ht="94.5" customHeight="1" x14ac:dyDescent="0.2">
      <c r="A16" s="180">
        <v>5</v>
      </c>
      <c r="B16" s="181"/>
    </row>
    <row r="17" spans="1:2" ht="74.25" customHeight="1" x14ac:dyDescent="0.2">
      <c r="A17" s="180">
        <v>6</v>
      </c>
      <c r="B17" s="181"/>
    </row>
    <row r="18" spans="1:2" ht="78.75" customHeight="1" x14ac:dyDescent="0.2">
      <c r="A18" s="180">
        <v>7</v>
      </c>
      <c r="B18" s="182"/>
    </row>
    <row r="19" spans="1:2" ht="15" x14ac:dyDescent="0.2">
      <c r="A19" s="180">
        <v>8</v>
      </c>
      <c r="B19" s="181"/>
    </row>
    <row r="20" spans="1:2" x14ac:dyDescent="0.2">
      <c r="A20" s="180">
        <v>9</v>
      </c>
      <c r="B20" s="183"/>
    </row>
    <row r="21" spans="1:2" x14ac:dyDescent="0.2">
      <c r="A21" s="180">
        <v>10</v>
      </c>
      <c r="B21" s="183"/>
    </row>
    <row r="22" spans="1:2" x14ac:dyDescent="0.2">
      <c r="A22" s="180">
        <v>11</v>
      </c>
      <c r="B22" s="183"/>
    </row>
    <row r="23" spans="1:2" x14ac:dyDescent="0.2">
      <c r="A23" s="180">
        <v>12</v>
      </c>
      <c r="B23" s="183"/>
    </row>
    <row r="24" spans="1:2" x14ac:dyDescent="0.2">
      <c r="A24" s="149"/>
    </row>
    <row r="25" spans="1:2" x14ac:dyDescent="0.2">
      <c r="A25" s="149"/>
    </row>
    <row r="26" spans="1:2" x14ac:dyDescent="0.2">
      <c r="A26" s="149"/>
    </row>
    <row r="27" spans="1:2" x14ac:dyDescent="0.2">
      <c r="A27" s="149"/>
    </row>
    <row r="28" spans="1:2" x14ac:dyDescent="0.2">
      <c r="A28" s="149"/>
    </row>
  </sheetData>
  <mergeCells count="1">
    <mergeCell ref="A1:B1"/>
  </mergeCells>
  <phoneticPr fontId="10"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AA394"/>
  <sheetViews>
    <sheetView zoomScaleNormal="100" zoomScaleSheetLayoutView="100" workbookViewId="0">
      <selection sqref="A1:W1"/>
    </sheetView>
  </sheetViews>
  <sheetFormatPr defaultColWidth="9.140625" defaultRowHeight="12.75" x14ac:dyDescent="0.2"/>
  <cols>
    <col min="1" max="1" width="8.85546875" style="8" customWidth="1"/>
    <col min="2" max="2" width="2.28515625" style="8" customWidth="1"/>
    <col min="3" max="3" width="5" style="8" customWidth="1"/>
    <col min="4" max="4" width="4.7109375" style="8" customWidth="1"/>
    <col min="5" max="5" width="2" style="8" customWidth="1"/>
    <col min="6" max="6" width="3.5703125" style="8" customWidth="1"/>
    <col min="7" max="7" width="1.7109375" style="8" customWidth="1"/>
    <col min="8" max="8" width="9.7109375" style="8" customWidth="1"/>
    <col min="9" max="10" width="11.85546875" style="8" customWidth="1"/>
    <col min="11" max="11" width="2.42578125" style="8" customWidth="1"/>
    <col min="12" max="12" width="7" style="8" customWidth="1"/>
    <col min="13" max="13" width="1.7109375" style="8" customWidth="1"/>
    <col min="14" max="14" width="4.28515625" style="8" customWidth="1"/>
    <col min="15" max="15" width="2.5703125" style="8" customWidth="1"/>
    <col min="16" max="16" width="2.85546875" style="8" customWidth="1"/>
    <col min="17" max="17" width="7.85546875" style="8" customWidth="1"/>
    <col min="18" max="18" width="2.42578125" style="8" customWidth="1"/>
    <col min="19" max="19" width="6.5703125" style="8" customWidth="1"/>
    <col min="20" max="20" width="5" style="8" customWidth="1"/>
    <col min="21" max="21" width="4.42578125" style="8" customWidth="1"/>
    <col min="22" max="23" width="7.28515625" style="8" customWidth="1"/>
    <col min="24" max="25" width="9.140625" style="8"/>
    <col min="26" max="26" width="22.7109375" style="36" hidden="1" customWidth="1"/>
    <col min="27" max="27" width="9.140625" style="36" hidden="1" customWidth="1"/>
    <col min="28" max="16384" width="9.140625" style="8"/>
  </cols>
  <sheetData>
    <row r="1" spans="1:26" ht="25.5" customHeight="1" thickBot="1" x14ac:dyDescent="0.25">
      <c r="A1" s="238" t="s">
        <v>38</v>
      </c>
      <c r="B1" s="238"/>
      <c r="C1" s="238"/>
      <c r="D1" s="238"/>
      <c r="E1" s="238"/>
      <c r="F1" s="238"/>
      <c r="G1" s="238"/>
      <c r="H1" s="238"/>
      <c r="I1" s="238"/>
      <c r="J1" s="238"/>
      <c r="K1" s="238"/>
      <c r="L1" s="238"/>
      <c r="M1" s="238"/>
      <c r="N1" s="238"/>
      <c r="O1" s="238"/>
      <c r="P1" s="238"/>
      <c r="Q1" s="238"/>
      <c r="R1" s="238"/>
      <c r="S1" s="238"/>
      <c r="T1" s="238"/>
      <c r="U1" s="238"/>
      <c r="V1" s="238"/>
      <c r="W1" s="238"/>
    </row>
    <row r="2" spans="1:26" ht="12.75" customHeight="1" x14ac:dyDescent="0.2">
      <c r="A2" s="9" t="s">
        <v>0</v>
      </c>
      <c r="B2" s="10"/>
      <c r="C2" s="2"/>
      <c r="D2" s="239"/>
      <c r="E2" s="239"/>
      <c r="F2" s="239"/>
      <c r="G2" s="239"/>
      <c r="H2" s="239"/>
      <c r="I2" s="239"/>
      <c r="J2" s="239"/>
      <c r="K2" s="10"/>
      <c r="L2" s="10" t="s">
        <v>137</v>
      </c>
      <c r="M2" s="2"/>
      <c r="N2" s="2"/>
      <c r="O2" s="239"/>
      <c r="P2" s="239"/>
      <c r="Q2" s="239"/>
      <c r="R2" s="239"/>
      <c r="S2" s="239"/>
      <c r="T2" s="239"/>
      <c r="U2" s="239"/>
      <c r="V2" s="239"/>
      <c r="W2" s="240"/>
      <c r="Z2" s="11" t="s">
        <v>148</v>
      </c>
    </row>
    <row r="3" spans="1:26" ht="12.75" customHeight="1" x14ac:dyDescent="0.2">
      <c r="A3" s="9"/>
      <c r="B3" s="10"/>
      <c r="C3" s="2"/>
      <c r="D3" s="2"/>
      <c r="E3" s="2"/>
      <c r="F3" s="2"/>
      <c r="G3" s="2"/>
      <c r="H3" s="2"/>
      <c r="I3" s="2"/>
      <c r="J3" s="2"/>
      <c r="K3" s="10"/>
      <c r="L3" s="10"/>
      <c r="M3" s="2"/>
      <c r="N3" s="2"/>
      <c r="O3" s="2"/>
      <c r="P3" s="2"/>
      <c r="Q3" s="2"/>
      <c r="R3" s="2"/>
      <c r="S3" s="2"/>
      <c r="T3" s="2"/>
      <c r="U3" s="2"/>
      <c r="V3" s="2"/>
      <c r="W3" s="3"/>
      <c r="Z3" s="12" t="s">
        <v>149</v>
      </c>
    </row>
    <row r="4" spans="1:26" ht="12.75" customHeight="1" x14ac:dyDescent="0.2">
      <c r="A4" s="9" t="s">
        <v>39</v>
      </c>
      <c r="B4" s="10"/>
      <c r="C4" s="10"/>
      <c r="D4" s="10"/>
      <c r="E4" s="10"/>
      <c r="F4" s="13"/>
      <c r="G4" s="13"/>
      <c r="H4" s="13"/>
      <c r="I4" s="13"/>
      <c r="K4" s="14"/>
      <c r="L4" s="243" t="s">
        <v>138</v>
      </c>
      <c r="M4" s="244"/>
      <c r="N4" s="244"/>
      <c r="O4" s="239"/>
      <c r="P4" s="241"/>
      <c r="Q4" s="241"/>
      <c r="R4" s="241"/>
      <c r="S4" s="241"/>
      <c r="T4" s="241"/>
      <c r="U4" s="241"/>
      <c r="V4" s="241"/>
      <c r="W4" s="242"/>
      <c r="Z4" s="12" t="s">
        <v>142</v>
      </c>
    </row>
    <row r="5" spans="1:26" ht="12.75" customHeight="1" x14ac:dyDescent="0.2">
      <c r="A5" s="9"/>
      <c r="B5" s="10"/>
      <c r="C5" s="2"/>
      <c r="D5" s="2"/>
      <c r="E5" s="2"/>
      <c r="F5" s="2"/>
      <c r="G5" s="2"/>
      <c r="H5" s="2"/>
      <c r="I5" s="2"/>
      <c r="J5" s="2"/>
      <c r="K5" s="10"/>
      <c r="L5" s="10"/>
      <c r="M5" s="2"/>
      <c r="N5" s="2"/>
      <c r="O5" s="2"/>
      <c r="P5" s="2"/>
      <c r="Q5" s="2"/>
      <c r="R5" s="2"/>
      <c r="S5" s="2"/>
      <c r="T5" s="2"/>
      <c r="U5" s="2"/>
      <c r="V5" s="2"/>
      <c r="W5" s="3"/>
      <c r="Z5" s="12" t="s">
        <v>150</v>
      </c>
    </row>
    <row r="6" spans="1:26" ht="12.75" customHeight="1" x14ac:dyDescent="0.2">
      <c r="A6" s="248" t="s">
        <v>139</v>
      </c>
      <c r="B6" s="249"/>
      <c r="C6" s="249"/>
      <c r="D6" s="249"/>
      <c r="E6" s="249"/>
      <c r="F6" s="249"/>
      <c r="G6" s="249"/>
      <c r="H6" s="250"/>
      <c r="I6" s="250"/>
      <c r="J6" s="250"/>
      <c r="K6" s="10"/>
      <c r="L6" s="254" t="s">
        <v>140</v>
      </c>
      <c r="M6" s="255"/>
      <c r="N6" s="255"/>
      <c r="O6" s="255"/>
      <c r="P6" s="255"/>
      <c r="Q6" s="255"/>
      <c r="R6" s="255"/>
      <c r="S6" s="255"/>
      <c r="T6" s="239"/>
      <c r="U6" s="241"/>
      <c r="V6" s="241"/>
      <c r="W6" s="242"/>
      <c r="Z6" s="11" t="s">
        <v>151</v>
      </c>
    </row>
    <row r="7" spans="1:26" ht="12.75" customHeight="1" x14ac:dyDescent="0.2">
      <c r="A7" s="15"/>
      <c r="B7" s="16"/>
      <c r="C7" s="16"/>
      <c r="D7" s="16"/>
      <c r="E7" s="16"/>
      <c r="F7" s="16"/>
      <c r="G7" s="16"/>
      <c r="H7" s="130"/>
      <c r="I7" s="131"/>
      <c r="J7" s="131"/>
      <c r="K7" s="10"/>
      <c r="L7" s="13" t="s">
        <v>686</v>
      </c>
      <c r="M7" s="17"/>
      <c r="N7" s="17"/>
      <c r="O7" s="17"/>
      <c r="P7" s="17"/>
      <c r="Q7" s="17"/>
      <c r="R7" s="17"/>
      <c r="S7" s="17"/>
      <c r="T7" s="126"/>
      <c r="U7" s="132"/>
      <c r="V7" s="132"/>
      <c r="W7" s="127"/>
      <c r="Z7" s="12" t="s">
        <v>152</v>
      </c>
    </row>
    <row r="8" spans="1:26" ht="12.75" customHeight="1" thickBot="1" x14ac:dyDescent="0.25">
      <c r="A8" s="18"/>
      <c r="B8" s="19"/>
      <c r="C8" s="20"/>
      <c r="D8" s="20"/>
      <c r="E8" s="20"/>
      <c r="F8" s="20"/>
      <c r="G8" s="20"/>
      <c r="H8" s="20"/>
      <c r="I8" s="20"/>
      <c r="J8" s="20"/>
      <c r="K8" s="19"/>
      <c r="L8" s="19"/>
      <c r="M8" s="20"/>
      <c r="N8" s="20"/>
      <c r="O8" s="20"/>
      <c r="P8" s="20"/>
      <c r="Q8" s="20"/>
      <c r="R8" s="20"/>
      <c r="S8" s="20"/>
      <c r="T8" s="20"/>
      <c r="U8" s="20"/>
      <c r="V8" s="20"/>
      <c r="W8" s="21"/>
      <c r="Z8" s="12" t="s">
        <v>141</v>
      </c>
    </row>
    <row r="9" spans="1:26" ht="12.75" customHeight="1" x14ac:dyDescent="0.2">
      <c r="A9" s="251" t="s">
        <v>681</v>
      </c>
      <c r="B9" s="252"/>
      <c r="C9" s="252"/>
      <c r="D9" s="252"/>
      <c r="E9" s="252"/>
      <c r="F9" s="252"/>
      <c r="G9" s="252"/>
      <c r="H9" s="252"/>
      <c r="I9" s="252"/>
      <c r="J9" s="252"/>
      <c r="K9" s="252"/>
      <c r="L9" s="252"/>
      <c r="M9" s="252"/>
      <c r="N9" s="252"/>
      <c r="O9" s="252"/>
      <c r="P9" s="252"/>
      <c r="Q9" s="252"/>
      <c r="R9" s="252"/>
      <c r="S9" s="252"/>
      <c r="T9" s="252"/>
      <c r="U9" s="252"/>
      <c r="V9" s="252"/>
      <c r="W9" s="253"/>
      <c r="Z9" s="12" t="s">
        <v>153</v>
      </c>
    </row>
    <row r="10" spans="1:26" ht="12.75" customHeight="1" x14ac:dyDescent="0.2">
      <c r="A10" s="22"/>
      <c r="B10" s="23"/>
      <c r="C10" s="23"/>
      <c r="D10" s="23"/>
      <c r="E10" s="23"/>
      <c r="F10" s="23"/>
      <c r="G10" s="23"/>
      <c r="H10" s="23"/>
      <c r="I10" s="23"/>
      <c r="J10" s="23"/>
      <c r="K10" s="23"/>
      <c r="L10" s="23"/>
      <c r="M10" s="23"/>
      <c r="N10" s="23"/>
      <c r="O10" s="23"/>
      <c r="P10" s="23"/>
      <c r="Q10" s="23"/>
      <c r="R10" s="23"/>
      <c r="S10" s="23"/>
      <c r="T10" s="23"/>
      <c r="U10" s="23"/>
      <c r="V10" s="23"/>
      <c r="W10" s="24"/>
      <c r="Z10" s="12" t="s">
        <v>687</v>
      </c>
    </row>
    <row r="11" spans="1:26" ht="12.75" customHeight="1" x14ac:dyDescent="0.2">
      <c r="A11" s="9" t="s">
        <v>40</v>
      </c>
      <c r="B11" s="10"/>
      <c r="C11" s="239"/>
      <c r="D11" s="239"/>
      <c r="E11" s="239"/>
      <c r="F11" s="239"/>
      <c r="G11" s="239"/>
      <c r="H11" s="239"/>
      <c r="I11" s="239"/>
      <c r="J11" s="239"/>
      <c r="K11" s="10"/>
      <c r="L11" s="10" t="s">
        <v>41</v>
      </c>
      <c r="M11" s="2"/>
      <c r="N11" s="245" t="e">
        <f>VLOOKUP(C11,$Z$43:$AA$394,2,FALSE)</f>
        <v>#N/A</v>
      </c>
      <c r="O11" s="245"/>
      <c r="P11" s="245"/>
      <c r="Q11" s="245"/>
      <c r="R11" s="245"/>
      <c r="S11" s="245"/>
      <c r="T11" s="245"/>
      <c r="U11" s="245"/>
      <c r="V11" s="245"/>
      <c r="W11" s="246"/>
      <c r="Z11" s="36" t="s">
        <v>688</v>
      </c>
    </row>
    <row r="12" spans="1:26" ht="12.75" customHeight="1" x14ac:dyDescent="0.2">
      <c r="A12" s="9"/>
      <c r="B12" s="10"/>
      <c r="C12" s="2"/>
      <c r="D12" s="2"/>
      <c r="E12" s="2"/>
      <c r="F12" s="2"/>
      <c r="G12" s="2"/>
      <c r="H12" s="2"/>
      <c r="I12" s="2"/>
      <c r="J12" s="2"/>
      <c r="K12" s="10"/>
      <c r="L12" s="10"/>
      <c r="M12" s="2"/>
      <c r="N12" s="2"/>
      <c r="O12" s="2"/>
      <c r="P12" s="2"/>
      <c r="Q12" s="2"/>
      <c r="R12" s="2"/>
      <c r="S12" s="2"/>
      <c r="T12" s="2"/>
      <c r="U12" s="2"/>
      <c r="V12" s="2"/>
      <c r="W12" s="3"/>
      <c r="Z12" s="120" t="s">
        <v>262</v>
      </c>
    </row>
    <row r="13" spans="1:26" ht="12.75" customHeight="1" x14ac:dyDescent="0.2">
      <c r="A13" s="9" t="s">
        <v>42</v>
      </c>
      <c r="B13" s="10"/>
      <c r="C13" s="2"/>
      <c r="D13" s="2"/>
      <c r="E13" s="239"/>
      <c r="F13" s="239"/>
      <c r="G13" s="239"/>
      <c r="H13" s="239"/>
      <c r="I13" s="239"/>
      <c r="J13" s="239"/>
      <c r="K13" s="10"/>
      <c r="L13" s="10" t="s">
        <v>848</v>
      </c>
      <c r="M13" s="2"/>
      <c r="N13" s="2"/>
      <c r="O13" s="126"/>
      <c r="P13" s="126"/>
      <c r="Q13" s="126"/>
      <c r="R13" s="150"/>
      <c r="S13" s="150"/>
      <c r="T13" s="150"/>
      <c r="U13" s="150"/>
      <c r="V13" s="150"/>
      <c r="W13" s="151"/>
      <c r="Z13" s="36" t="s">
        <v>235</v>
      </c>
    </row>
    <row r="14" spans="1:26" ht="12.75" customHeight="1" x14ac:dyDescent="0.2">
      <c r="A14" s="9" t="s">
        <v>682</v>
      </c>
      <c r="B14" s="10"/>
      <c r="C14" s="2"/>
      <c r="D14" s="2"/>
      <c r="E14" s="2"/>
      <c r="F14" s="2"/>
      <c r="G14" s="2"/>
      <c r="H14" s="2"/>
      <c r="I14" s="2"/>
      <c r="J14" s="2"/>
      <c r="K14" s="10"/>
      <c r="L14" s="10"/>
      <c r="M14" s="2"/>
      <c r="N14" s="2"/>
      <c r="O14" s="2"/>
      <c r="P14" s="2"/>
      <c r="Q14" s="2"/>
      <c r="R14" s="2"/>
      <c r="S14" s="2"/>
      <c r="T14" s="2"/>
      <c r="U14" s="2"/>
      <c r="V14" s="2"/>
      <c r="W14" s="3"/>
      <c r="Z14" s="36" t="s">
        <v>236</v>
      </c>
    </row>
    <row r="15" spans="1:26" ht="12.75" customHeight="1" x14ac:dyDescent="0.2">
      <c r="A15" s="9"/>
      <c r="B15" s="10"/>
      <c r="C15" s="2"/>
      <c r="D15" s="2"/>
      <c r="E15" s="2"/>
      <c r="F15" s="2"/>
      <c r="G15" s="2"/>
      <c r="H15" s="2"/>
      <c r="I15" s="2"/>
      <c r="J15" s="2"/>
      <c r="K15" s="10"/>
      <c r="L15" s="10"/>
      <c r="M15" s="2"/>
      <c r="N15" s="2"/>
      <c r="O15" s="2"/>
      <c r="P15" s="2"/>
      <c r="Q15" s="2"/>
      <c r="R15" s="2"/>
      <c r="S15" s="2"/>
      <c r="T15" s="2"/>
      <c r="U15" s="2"/>
      <c r="V15" s="2"/>
      <c r="W15" s="3"/>
    </row>
    <row r="16" spans="1:26" ht="12.75" customHeight="1" x14ac:dyDescent="0.2">
      <c r="A16" s="9" t="s">
        <v>43</v>
      </c>
      <c r="B16" s="10"/>
      <c r="C16" s="2"/>
      <c r="D16" s="239"/>
      <c r="E16" s="239"/>
      <c r="F16" s="239"/>
      <c r="G16" s="239"/>
      <c r="H16" s="239"/>
      <c r="I16" s="239"/>
      <c r="J16" s="239"/>
      <c r="K16" s="10"/>
      <c r="L16" s="10" t="s">
        <v>44</v>
      </c>
      <c r="M16" s="239"/>
      <c r="N16" s="239"/>
      <c r="O16" s="239"/>
      <c r="P16" s="239"/>
      <c r="Q16" s="239"/>
      <c r="R16" s="2"/>
      <c r="S16" s="2" t="s">
        <v>45</v>
      </c>
      <c r="T16" s="239"/>
      <c r="U16" s="239"/>
      <c r="V16" s="239"/>
      <c r="W16" s="240"/>
      <c r="Z16" s="36" t="s">
        <v>237</v>
      </c>
    </row>
    <row r="17" spans="1:26" ht="12.75" customHeight="1" x14ac:dyDescent="0.2">
      <c r="A17" s="9"/>
      <c r="B17" s="10"/>
      <c r="C17" s="2"/>
      <c r="D17" s="2"/>
      <c r="E17" s="2"/>
      <c r="F17" s="2"/>
      <c r="G17" s="2"/>
      <c r="H17" s="2"/>
      <c r="I17" s="2"/>
      <c r="J17" s="2"/>
      <c r="K17" s="10"/>
      <c r="L17" s="10"/>
      <c r="M17" s="2"/>
      <c r="N17" s="2"/>
      <c r="O17" s="2"/>
      <c r="P17" s="2"/>
      <c r="Q17" s="2"/>
      <c r="R17" s="2"/>
      <c r="S17" s="2"/>
      <c r="T17" s="2"/>
      <c r="U17" s="2"/>
      <c r="V17" s="2"/>
      <c r="W17" s="3"/>
      <c r="Z17" s="36" t="s">
        <v>238</v>
      </c>
    </row>
    <row r="18" spans="1:26" ht="12.75" customHeight="1" x14ac:dyDescent="0.2">
      <c r="A18" s="9" t="s">
        <v>46</v>
      </c>
      <c r="B18" s="10"/>
      <c r="C18" s="2"/>
      <c r="D18" s="2"/>
      <c r="E18" s="239"/>
      <c r="F18" s="239"/>
      <c r="G18" s="239"/>
      <c r="H18" s="239"/>
      <c r="I18" s="239"/>
      <c r="J18" s="239"/>
      <c r="K18" s="10"/>
      <c r="L18" s="10" t="s">
        <v>47</v>
      </c>
      <c r="M18" s="239"/>
      <c r="N18" s="239"/>
      <c r="O18" s="239"/>
      <c r="P18" s="239"/>
      <c r="Q18" s="239"/>
      <c r="R18" s="239"/>
      <c r="S18" s="239"/>
      <c r="T18" s="239"/>
      <c r="U18" s="239"/>
      <c r="V18" s="239"/>
      <c r="W18" s="240"/>
      <c r="Z18" s="36" t="s">
        <v>239</v>
      </c>
    </row>
    <row r="19" spans="1:26" ht="12.75" customHeight="1" x14ac:dyDescent="0.2">
      <c r="A19" s="9"/>
      <c r="B19" s="10"/>
      <c r="C19" s="2"/>
      <c r="D19" s="2"/>
      <c r="E19" s="2"/>
      <c r="F19" s="2"/>
      <c r="G19" s="2"/>
      <c r="H19" s="2"/>
      <c r="I19" s="2"/>
      <c r="J19" s="2"/>
      <c r="K19" s="10"/>
      <c r="L19" s="10"/>
      <c r="M19" s="247"/>
      <c r="N19" s="247"/>
      <c r="O19" s="247"/>
      <c r="P19" s="247"/>
      <c r="Q19" s="247"/>
      <c r="R19" s="247"/>
      <c r="S19" s="247"/>
      <c r="T19" s="247"/>
      <c r="U19" s="247"/>
      <c r="V19" s="2"/>
      <c r="W19" s="3"/>
      <c r="Z19" s="36" t="s">
        <v>240</v>
      </c>
    </row>
    <row r="20" spans="1:26" ht="12.75" customHeight="1" x14ac:dyDescent="0.2">
      <c r="A20" s="248" t="s">
        <v>48</v>
      </c>
      <c r="B20" s="249"/>
      <c r="C20" s="249"/>
      <c r="D20" s="249"/>
      <c r="E20" s="249"/>
      <c r="F20" s="249"/>
      <c r="G20" s="257"/>
      <c r="H20" s="257"/>
      <c r="I20" s="257"/>
      <c r="J20" s="257"/>
      <c r="K20" s="257"/>
      <c r="L20" s="257"/>
      <c r="M20" s="257"/>
      <c r="N20" s="257"/>
      <c r="O20" s="257"/>
      <c r="P20" s="257"/>
      <c r="Q20" s="257"/>
      <c r="R20" s="257"/>
      <c r="S20" s="257"/>
      <c r="T20" s="257"/>
      <c r="U20" s="257"/>
      <c r="V20" s="257"/>
      <c r="W20" s="258"/>
      <c r="Z20" s="36" t="s">
        <v>241</v>
      </c>
    </row>
    <row r="21" spans="1:26" ht="12.75" customHeight="1" thickBot="1" x14ac:dyDescent="0.25">
      <c r="A21" s="18"/>
      <c r="B21" s="19"/>
      <c r="C21" s="19"/>
      <c r="D21" s="19"/>
      <c r="E21" s="19"/>
      <c r="F21" s="19"/>
      <c r="G21" s="19"/>
      <c r="H21" s="19"/>
      <c r="I21" s="19"/>
      <c r="J21" s="19"/>
      <c r="K21" s="19"/>
      <c r="L21" s="19"/>
      <c r="M21" s="20"/>
      <c r="N21" s="20"/>
      <c r="O21" s="20"/>
      <c r="P21" s="20"/>
      <c r="Q21" s="20"/>
      <c r="R21" s="20"/>
      <c r="S21" s="20"/>
      <c r="T21" s="20"/>
      <c r="U21" s="20"/>
      <c r="V21" s="20"/>
      <c r="W21" s="21"/>
      <c r="Z21" s="36" t="s">
        <v>242</v>
      </c>
    </row>
    <row r="22" spans="1:26" ht="12.75" customHeight="1" x14ac:dyDescent="0.2">
      <c r="A22" s="251" t="s">
        <v>49</v>
      </c>
      <c r="B22" s="252"/>
      <c r="C22" s="252"/>
      <c r="D22" s="252"/>
      <c r="E22" s="252"/>
      <c r="F22" s="252"/>
      <c r="G22" s="252"/>
      <c r="H22" s="252"/>
      <c r="I22" s="252"/>
      <c r="J22" s="252"/>
      <c r="K22" s="252"/>
      <c r="L22" s="252"/>
      <c r="M22" s="252"/>
      <c r="N22" s="252"/>
      <c r="O22" s="252"/>
      <c r="P22" s="252"/>
      <c r="Q22" s="252"/>
      <c r="R22" s="252"/>
      <c r="S22" s="252"/>
      <c r="T22" s="252"/>
      <c r="U22" s="252"/>
      <c r="V22" s="252"/>
      <c r="W22" s="253"/>
      <c r="Z22" s="36" t="s">
        <v>243</v>
      </c>
    </row>
    <row r="23" spans="1:26" ht="12.75" customHeight="1" x14ac:dyDescent="0.2">
      <c r="A23" s="25"/>
      <c r="B23" s="26"/>
      <c r="C23" s="26"/>
      <c r="D23" s="26"/>
      <c r="E23" s="26"/>
      <c r="F23" s="26"/>
      <c r="G23" s="26"/>
      <c r="H23" s="26"/>
      <c r="I23" s="26"/>
      <c r="J23" s="26"/>
      <c r="K23" s="26"/>
      <c r="L23" s="26"/>
      <c r="M23" s="26"/>
      <c r="N23" s="26"/>
      <c r="O23" s="26"/>
      <c r="P23" s="26"/>
      <c r="Q23" s="26"/>
      <c r="R23" s="26"/>
      <c r="S23" s="26"/>
      <c r="T23" s="26"/>
      <c r="U23" s="26"/>
      <c r="V23" s="26"/>
      <c r="W23" s="27"/>
      <c r="Z23" s="36" t="s">
        <v>244</v>
      </c>
    </row>
    <row r="24" spans="1:26" ht="12.75" customHeight="1" x14ac:dyDescent="0.2">
      <c r="A24" s="9" t="s">
        <v>50</v>
      </c>
      <c r="B24" s="2"/>
      <c r="C24" s="2"/>
      <c r="D24" s="239"/>
      <c r="E24" s="239"/>
      <c r="F24" s="239"/>
      <c r="G24" s="239"/>
      <c r="H24" s="239"/>
      <c r="I24" s="239"/>
      <c r="J24" s="239"/>
      <c r="K24" s="10"/>
      <c r="L24" s="2" t="s">
        <v>51</v>
      </c>
      <c r="M24" s="2"/>
      <c r="N24" s="2"/>
      <c r="O24" s="2"/>
      <c r="P24" s="2"/>
      <c r="Q24" s="2"/>
      <c r="R24" s="239"/>
      <c r="S24" s="241"/>
      <c r="T24" s="241"/>
      <c r="U24" s="241"/>
      <c r="V24" s="241"/>
      <c r="W24" s="242"/>
      <c r="Y24" s="8" t="s">
        <v>13</v>
      </c>
      <c r="Z24" s="36" t="s">
        <v>245</v>
      </c>
    </row>
    <row r="25" spans="1:26" ht="12.75" customHeight="1" x14ac:dyDescent="0.2">
      <c r="A25" s="9"/>
      <c r="B25" s="2"/>
      <c r="C25" s="2"/>
      <c r="D25" s="2"/>
      <c r="E25" s="2"/>
      <c r="F25" s="2"/>
      <c r="G25" s="2"/>
      <c r="H25" s="2"/>
      <c r="I25" s="2"/>
      <c r="J25" s="2"/>
      <c r="K25" s="10"/>
      <c r="L25" s="2"/>
      <c r="M25" s="2"/>
      <c r="N25" s="2"/>
      <c r="O25" s="5"/>
      <c r="P25" s="2"/>
      <c r="Q25" s="243"/>
      <c r="R25" s="243"/>
      <c r="S25" s="243"/>
      <c r="T25" s="243"/>
      <c r="U25" s="243"/>
      <c r="V25" s="243"/>
      <c r="W25" s="256"/>
      <c r="Z25" s="36" t="s">
        <v>246</v>
      </c>
    </row>
    <row r="26" spans="1:26" ht="12.75" customHeight="1" x14ac:dyDescent="0.2">
      <c r="A26" s="261" t="s">
        <v>52</v>
      </c>
      <c r="B26" s="243"/>
      <c r="C26" s="243"/>
      <c r="D26" s="243"/>
      <c r="E26" s="239"/>
      <c r="F26" s="239"/>
      <c r="G26" s="239"/>
      <c r="H26" s="239"/>
      <c r="I26" s="239"/>
      <c r="J26" s="239"/>
      <c r="K26" s="10"/>
      <c r="L26" s="243" t="s">
        <v>53</v>
      </c>
      <c r="M26" s="249"/>
      <c r="N26" s="249"/>
      <c r="O26" s="249"/>
      <c r="P26" s="249"/>
      <c r="Q26" s="249"/>
      <c r="R26" s="249"/>
      <c r="S26" s="249"/>
      <c r="T26" s="239"/>
      <c r="U26" s="239"/>
      <c r="V26" s="239"/>
      <c r="W26" s="240"/>
      <c r="Z26" s="36" t="s">
        <v>247</v>
      </c>
    </row>
    <row r="27" spans="1:26" ht="12.75" customHeight="1" x14ac:dyDescent="0.2">
      <c r="A27" s="9"/>
      <c r="B27" s="2"/>
      <c r="C27" s="2"/>
      <c r="D27" s="2"/>
      <c r="E27" s="2"/>
      <c r="F27" s="2"/>
      <c r="G27" s="2"/>
      <c r="H27" s="2"/>
      <c r="I27" s="2"/>
      <c r="J27" s="2"/>
      <c r="K27" s="10"/>
      <c r="L27" s="2"/>
      <c r="M27" s="2"/>
      <c r="N27" s="2"/>
      <c r="O27" s="5"/>
      <c r="P27" s="2"/>
      <c r="Q27" s="2"/>
      <c r="R27" s="2"/>
      <c r="S27" s="2"/>
      <c r="T27" s="2"/>
      <c r="U27" s="2"/>
      <c r="V27" s="2"/>
      <c r="W27" s="3"/>
      <c r="Z27" s="36" t="s">
        <v>248</v>
      </c>
    </row>
    <row r="28" spans="1:26" ht="12.75" customHeight="1" x14ac:dyDescent="0.2">
      <c r="A28" s="15" t="s">
        <v>54</v>
      </c>
      <c r="B28" s="13"/>
      <c r="C28" s="13"/>
      <c r="D28" s="239"/>
      <c r="E28" s="239"/>
      <c r="F28" s="239"/>
      <c r="G28" s="239"/>
      <c r="H28" s="239"/>
      <c r="I28" s="239"/>
      <c r="J28" s="239"/>
      <c r="K28" s="10"/>
      <c r="L28" s="243" t="s">
        <v>55</v>
      </c>
      <c r="M28" s="249"/>
      <c r="N28" s="249"/>
      <c r="O28" s="249"/>
      <c r="P28" s="249"/>
      <c r="Q28" s="249"/>
      <c r="R28" s="249"/>
      <c r="S28" s="249"/>
      <c r="T28" s="239"/>
      <c r="U28" s="239"/>
      <c r="V28" s="239"/>
      <c r="W28" s="240"/>
      <c r="Z28" s="36" t="s">
        <v>249</v>
      </c>
    </row>
    <row r="29" spans="1:26" ht="12.75" customHeight="1" x14ac:dyDescent="0.2">
      <c r="A29" s="9"/>
      <c r="B29" s="2"/>
      <c r="C29" s="2"/>
      <c r="D29" s="2"/>
      <c r="E29" s="2"/>
      <c r="F29" s="2"/>
      <c r="G29" s="2"/>
      <c r="H29" s="2"/>
      <c r="I29" s="2" t="s">
        <v>13</v>
      </c>
      <c r="J29" s="2"/>
      <c r="K29" s="10"/>
      <c r="L29" s="10"/>
      <c r="M29" s="2"/>
      <c r="N29" s="2"/>
      <c r="O29" s="2"/>
      <c r="P29" s="2"/>
      <c r="Q29" s="2"/>
      <c r="R29" s="2"/>
      <c r="S29" s="2"/>
      <c r="T29" s="2"/>
      <c r="U29" s="2"/>
      <c r="V29" s="2"/>
      <c r="W29" s="3"/>
      <c r="Z29" s="36" t="s">
        <v>250</v>
      </c>
    </row>
    <row r="30" spans="1:26" ht="12.75" customHeight="1" x14ac:dyDescent="0.2">
      <c r="A30" s="15" t="s">
        <v>56</v>
      </c>
      <c r="B30" s="13"/>
      <c r="C30" s="13"/>
      <c r="D30" s="13"/>
      <c r="E30" s="13"/>
      <c r="F30" s="13"/>
      <c r="G30" s="262"/>
      <c r="H30" s="262"/>
      <c r="I30" s="262"/>
      <c r="J30" s="262"/>
      <c r="K30" s="10"/>
      <c r="L30" s="10" t="s">
        <v>57</v>
      </c>
      <c r="M30" s="2"/>
      <c r="N30" s="2"/>
      <c r="O30" s="2"/>
      <c r="P30" s="2"/>
      <c r="Q30" s="2"/>
      <c r="R30" s="259"/>
      <c r="S30" s="259"/>
      <c r="T30" s="259"/>
      <c r="U30" s="259"/>
      <c r="V30" s="259"/>
      <c r="W30" s="260"/>
      <c r="Z30" s="36" t="s">
        <v>251</v>
      </c>
    </row>
    <row r="31" spans="1:26" ht="12.75" customHeight="1" x14ac:dyDescent="0.2">
      <c r="A31" s="9"/>
      <c r="B31" s="2"/>
      <c r="C31" s="2"/>
      <c r="D31" s="2"/>
      <c r="E31" s="2"/>
      <c r="F31" s="2"/>
      <c r="G31" s="2"/>
      <c r="H31" s="2"/>
      <c r="I31" s="2"/>
      <c r="J31" s="2"/>
      <c r="K31" s="10"/>
      <c r="L31" s="10"/>
      <c r="M31" s="2"/>
      <c r="N31" s="2"/>
      <c r="O31" s="2"/>
      <c r="P31" s="2"/>
      <c r="Q31" s="2"/>
      <c r="R31" s="2"/>
      <c r="S31" s="2"/>
      <c r="T31" s="2"/>
      <c r="U31" s="2"/>
      <c r="V31" s="2"/>
      <c r="W31" s="3"/>
      <c r="Z31" s="36" t="s">
        <v>252</v>
      </c>
    </row>
    <row r="32" spans="1:26" ht="12.75" customHeight="1" x14ac:dyDescent="0.2">
      <c r="A32" s="15" t="s">
        <v>58</v>
      </c>
      <c r="B32" s="16"/>
      <c r="C32" s="16"/>
      <c r="D32" s="16"/>
      <c r="E32" s="16"/>
      <c r="F32" s="126"/>
      <c r="G32" s="239"/>
      <c r="H32" s="239"/>
      <c r="I32" s="239"/>
      <c r="J32" s="239"/>
      <c r="K32" s="10"/>
      <c r="L32" s="10" t="s">
        <v>59</v>
      </c>
      <c r="M32" s="2"/>
      <c r="N32" s="2"/>
      <c r="O32" s="2"/>
      <c r="P32" s="2"/>
      <c r="Q32" s="2"/>
      <c r="R32" s="259"/>
      <c r="S32" s="259"/>
      <c r="T32" s="259"/>
      <c r="U32" s="259"/>
      <c r="V32" s="259"/>
      <c r="W32" s="260"/>
      <c r="Z32" s="36" t="s">
        <v>253</v>
      </c>
    </row>
    <row r="33" spans="1:27" ht="12.75" customHeight="1" thickBot="1" x14ac:dyDescent="0.25">
      <c r="A33" s="18"/>
      <c r="B33" s="20"/>
      <c r="C33" s="20"/>
      <c r="D33" s="20"/>
      <c r="E33" s="20"/>
      <c r="F33" s="20"/>
      <c r="G33" s="20"/>
      <c r="H33" s="20"/>
      <c r="I33" s="20"/>
      <c r="J33" s="20"/>
      <c r="K33" s="19"/>
      <c r="L33" s="19"/>
      <c r="M33" s="20"/>
      <c r="N33" s="20"/>
      <c r="O33" s="20"/>
      <c r="P33" s="20"/>
      <c r="Q33" s="20"/>
      <c r="R33" s="20"/>
      <c r="S33" s="20"/>
      <c r="T33" s="20"/>
      <c r="U33" s="20"/>
      <c r="V33" s="20"/>
      <c r="W33" s="21"/>
      <c r="Z33" s="36" t="s">
        <v>254</v>
      </c>
    </row>
    <row r="34" spans="1:27" ht="12.75" customHeight="1" x14ac:dyDescent="0.2">
      <c r="A34" s="28" t="s">
        <v>60</v>
      </c>
      <c r="B34" s="6"/>
      <c r="C34" s="6"/>
      <c r="D34" s="6"/>
      <c r="E34" s="6"/>
      <c r="F34" s="6"/>
      <c r="G34" s="6"/>
      <c r="H34" s="6"/>
      <c r="I34" s="6"/>
      <c r="J34" s="6"/>
      <c r="K34" s="29"/>
      <c r="L34" s="29"/>
      <c r="M34" s="6"/>
      <c r="N34" s="6"/>
      <c r="O34" s="6"/>
      <c r="P34" s="6"/>
      <c r="Q34" s="6"/>
      <c r="R34" s="6"/>
      <c r="S34" s="6"/>
      <c r="T34" s="6"/>
      <c r="U34" s="6"/>
      <c r="V34" s="6"/>
      <c r="W34" s="7"/>
      <c r="Z34" s="36" t="s">
        <v>255</v>
      </c>
    </row>
    <row r="35" spans="1:27" ht="12.75" customHeight="1" x14ac:dyDescent="0.2">
      <c r="A35" s="9"/>
      <c r="B35" s="2"/>
      <c r="C35" s="2"/>
      <c r="D35" s="2"/>
      <c r="E35" s="2"/>
      <c r="F35" s="2"/>
      <c r="G35" s="2"/>
      <c r="H35" s="2"/>
      <c r="I35" s="2"/>
      <c r="J35" s="2"/>
      <c r="K35" s="10"/>
      <c r="L35" s="10"/>
      <c r="M35" s="2"/>
      <c r="N35" s="2"/>
      <c r="O35" s="2"/>
      <c r="P35" s="2"/>
      <c r="Q35" s="2"/>
      <c r="R35" s="2"/>
      <c r="S35" s="2"/>
      <c r="T35" s="2"/>
      <c r="U35" s="2"/>
      <c r="V35" s="2"/>
      <c r="W35" s="3"/>
      <c r="Z35" s="36" t="s">
        <v>256</v>
      </c>
    </row>
    <row r="36" spans="1:27" ht="12.75" customHeight="1" x14ac:dyDescent="0.2">
      <c r="A36" s="9" t="s">
        <v>61</v>
      </c>
      <c r="B36" s="2"/>
      <c r="C36" s="2"/>
      <c r="D36" s="2"/>
      <c r="E36" s="2"/>
      <c r="F36" s="2"/>
      <c r="G36" s="2"/>
      <c r="H36" s="2"/>
      <c r="I36" s="2"/>
      <c r="J36" s="2"/>
      <c r="K36" s="10"/>
      <c r="L36" s="10"/>
      <c r="M36" s="10"/>
      <c r="N36" s="10" t="s">
        <v>62</v>
      </c>
      <c r="O36" s="2"/>
      <c r="P36" s="2"/>
      <c r="Q36" s="2"/>
      <c r="R36" s="2"/>
      <c r="S36" s="2"/>
      <c r="T36" s="2"/>
      <c r="U36" s="2"/>
      <c r="V36" s="2"/>
      <c r="W36" s="3"/>
      <c r="Z36" s="36" t="s">
        <v>257</v>
      </c>
    </row>
    <row r="37" spans="1:27" ht="12.75" customHeight="1" thickBot="1" x14ac:dyDescent="0.25">
      <c r="A37" s="18"/>
      <c r="B37" s="20"/>
      <c r="C37" s="20"/>
      <c r="D37" s="20"/>
      <c r="E37" s="20"/>
      <c r="F37" s="20"/>
      <c r="G37" s="20"/>
      <c r="H37" s="20"/>
      <c r="I37" s="20"/>
      <c r="J37" s="20"/>
      <c r="K37" s="19"/>
      <c r="L37" s="19"/>
      <c r="M37" s="20"/>
      <c r="N37" s="20"/>
      <c r="O37" s="20"/>
      <c r="P37" s="20"/>
      <c r="Q37" s="20"/>
      <c r="R37" s="20"/>
      <c r="S37" s="20"/>
      <c r="T37" s="20"/>
      <c r="U37" s="20"/>
      <c r="V37" s="20"/>
      <c r="W37" s="21"/>
      <c r="Z37" s="36" t="s">
        <v>258</v>
      </c>
    </row>
    <row r="38" spans="1:27" ht="12.75" customHeight="1" x14ac:dyDescent="0.2">
      <c r="Z38" s="36" t="s">
        <v>259</v>
      </c>
    </row>
    <row r="39" spans="1:27" x14ac:dyDescent="0.2">
      <c r="Z39" s="36" t="s">
        <v>260</v>
      </c>
    </row>
    <row r="40" spans="1:27" x14ac:dyDescent="0.2">
      <c r="Z40" s="36" t="s">
        <v>261</v>
      </c>
    </row>
    <row r="42" spans="1:27" x14ac:dyDescent="0.2">
      <c r="Z42" s="120" t="s">
        <v>613</v>
      </c>
      <c r="AA42" s="120" t="s">
        <v>614</v>
      </c>
    </row>
    <row r="43" spans="1:27" x14ac:dyDescent="0.2">
      <c r="Z43" s="36" t="s">
        <v>264</v>
      </c>
      <c r="AA43" s="36" t="s">
        <v>265</v>
      </c>
    </row>
    <row r="44" spans="1:27" ht="12.75" customHeight="1" x14ac:dyDescent="0.2">
      <c r="Z44" s="36" t="s">
        <v>266</v>
      </c>
      <c r="AA44" s="36" t="s">
        <v>267</v>
      </c>
    </row>
    <row r="45" spans="1:27" ht="12.75" customHeight="1" x14ac:dyDescent="0.2">
      <c r="Z45" s="36" t="s">
        <v>268</v>
      </c>
      <c r="AA45" s="36" t="s">
        <v>269</v>
      </c>
    </row>
    <row r="46" spans="1:27" ht="12.75" customHeight="1" x14ac:dyDescent="0.2">
      <c r="Z46" s="36" t="s">
        <v>270</v>
      </c>
      <c r="AA46" s="36" t="s">
        <v>271</v>
      </c>
    </row>
    <row r="47" spans="1:27" ht="12.75" customHeight="1" x14ac:dyDescent="0.2">
      <c r="Z47" s="36" t="s">
        <v>272</v>
      </c>
      <c r="AA47" s="36" t="s">
        <v>273</v>
      </c>
    </row>
    <row r="48" spans="1:27" ht="12.75" customHeight="1" x14ac:dyDescent="0.2">
      <c r="Z48" s="36" t="s">
        <v>274</v>
      </c>
      <c r="AA48" s="36" t="s">
        <v>271</v>
      </c>
    </row>
    <row r="49" spans="26:27" ht="12.75" customHeight="1" x14ac:dyDescent="0.2">
      <c r="Z49" s="36" t="s">
        <v>275</v>
      </c>
      <c r="AA49" s="36" t="s">
        <v>276</v>
      </c>
    </row>
    <row r="50" spans="26:27" x14ac:dyDescent="0.2">
      <c r="Z50" s="36" t="s">
        <v>277</v>
      </c>
      <c r="AA50" s="36" t="s">
        <v>278</v>
      </c>
    </row>
    <row r="51" spans="26:27" x14ac:dyDescent="0.2">
      <c r="Z51" s="36" t="s">
        <v>279</v>
      </c>
      <c r="AA51" s="36" t="s">
        <v>276</v>
      </c>
    </row>
    <row r="52" spans="26:27" x14ac:dyDescent="0.2">
      <c r="Z52" s="36" t="s">
        <v>280</v>
      </c>
      <c r="AA52" s="36" t="s">
        <v>267</v>
      </c>
    </row>
    <row r="53" spans="26:27" x14ac:dyDescent="0.2">
      <c r="Z53" s="36" t="s">
        <v>281</v>
      </c>
      <c r="AA53" s="36" t="s">
        <v>282</v>
      </c>
    </row>
    <row r="54" spans="26:27" x14ac:dyDescent="0.2">
      <c r="Z54" s="36" t="s">
        <v>283</v>
      </c>
      <c r="AA54" s="36" t="s">
        <v>267</v>
      </c>
    </row>
    <row r="55" spans="26:27" x14ac:dyDescent="0.2">
      <c r="Z55" s="36" t="s">
        <v>284</v>
      </c>
      <c r="AA55" s="36" t="s">
        <v>285</v>
      </c>
    </row>
    <row r="56" spans="26:27" x14ac:dyDescent="0.2">
      <c r="Z56" s="36" t="s">
        <v>286</v>
      </c>
      <c r="AA56" s="36" t="s">
        <v>267</v>
      </c>
    </row>
    <row r="57" spans="26:27" x14ac:dyDescent="0.2">
      <c r="Z57" s="36" t="s">
        <v>287</v>
      </c>
      <c r="AA57" s="36" t="s">
        <v>282</v>
      </c>
    </row>
    <row r="58" spans="26:27" x14ac:dyDescent="0.2">
      <c r="Z58" s="36" t="s">
        <v>288</v>
      </c>
      <c r="AA58" s="36" t="s">
        <v>269</v>
      </c>
    </row>
    <row r="59" spans="26:27" x14ac:dyDescent="0.2">
      <c r="Z59" s="36" t="s">
        <v>289</v>
      </c>
      <c r="AA59" s="36" t="s">
        <v>282</v>
      </c>
    </row>
    <row r="60" spans="26:27" x14ac:dyDescent="0.2">
      <c r="Z60" s="36" t="s">
        <v>290</v>
      </c>
      <c r="AA60" s="36" t="s">
        <v>291</v>
      </c>
    </row>
    <row r="61" spans="26:27" x14ac:dyDescent="0.2">
      <c r="Z61" s="36" t="s">
        <v>292</v>
      </c>
      <c r="AA61" s="36" t="s">
        <v>267</v>
      </c>
    </row>
    <row r="62" spans="26:27" x14ac:dyDescent="0.2">
      <c r="Z62" s="36" t="s">
        <v>293</v>
      </c>
      <c r="AA62" s="36" t="s">
        <v>293</v>
      </c>
    </row>
    <row r="63" spans="26:27" x14ac:dyDescent="0.2">
      <c r="Z63" s="36" t="s">
        <v>294</v>
      </c>
      <c r="AA63" s="36" t="s">
        <v>282</v>
      </c>
    </row>
    <row r="64" spans="26:27" x14ac:dyDescent="0.2">
      <c r="Z64" s="36" t="s">
        <v>295</v>
      </c>
      <c r="AA64" s="36" t="s">
        <v>271</v>
      </c>
    </row>
    <row r="65" spans="26:27" x14ac:dyDescent="0.2">
      <c r="Z65" s="36" t="s">
        <v>296</v>
      </c>
      <c r="AA65" s="36" t="s">
        <v>267</v>
      </c>
    </row>
    <row r="66" spans="26:27" x14ac:dyDescent="0.2">
      <c r="Z66" s="36" t="s">
        <v>297</v>
      </c>
      <c r="AA66" s="36" t="s">
        <v>278</v>
      </c>
    </row>
    <row r="67" spans="26:27" x14ac:dyDescent="0.2">
      <c r="Z67" s="36" t="s">
        <v>298</v>
      </c>
      <c r="AA67" s="36" t="s">
        <v>291</v>
      </c>
    </row>
    <row r="68" spans="26:27" x14ac:dyDescent="0.2">
      <c r="Z68" s="36" t="s">
        <v>299</v>
      </c>
      <c r="AA68" s="36" t="s">
        <v>267</v>
      </c>
    </row>
    <row r="69" spans="26:27" x14ac:dyDescent="0.2">
      <c r="Z69" s="36" t="s">
        <v>300</v>
      </c>
      <c r="AA69" s="36" t="s">
        <v>269</v>
      </c>
    </row>
    <row r="70" spans="26:27" x14ac:dyDescent="0.2">
      <c r="Z70" s="36" t="s">
        <v>301</v>
      </c>
      <c r="AA70" s="36" t="s">
        <v>282</v>
      </c>
    </row>
    <row r="71" spans="26:27" x14ac:dyDescent="0.2">
      <c r="Z71" s="36" t="s">
        <v>302</v>
      </c>
      <c r="AA71" s="36" t="s">
        <v>285</v>
      </c>
    </row>
    <row r="72" spans="26:27" x14ac:dyDescent="0.2">
      <c r="Z72" s="36" t="s">
        <v>303</v>
      </c>
      <c r="AA72" s="36" t="s">
        <v>276</v>
      </c>
    </row>
    <row r="73" spans="26:27" x14ac:dyDescent="0.2">
      <c r="Z73" s="36" t="s">
        <v>304</v>
      </c>
      <c r="AA73" s="36" t="s">
        <v>267</v>
      </c>
    </row>
    <row r="74" spans="26:27" x14ac:dyDescent="0.2">
      <c r="Z74" s="36" t="s">
        <v>235</v>
      </c>
      <c r="AA74" s="36" t="s">
        <v>282</v>
      </c>
    </row>
    <row r="75" spans="26:27" x14ac:dyDescent="0.2">
      <c r="Z75" s="36" t="s">
        <v>305</v>
      </c>
      <c r="AA75" s="36" t="s">
        <v>273</v>
      </c>
    </row>
    <row r="76" spans="26:27" x14ac:dyDescent="0.2">
      <c r="Z76" s="36" t="s">
        <v>306</v>
      </c>
      <c r="AA76" s="36" t="s">
        <v>282</v>
      </c>
    </row>
    <row r="77" spans="26:27" x14ac:dyDescent="0.2">
      <c r="Z77" s="36" t="s">
        <v>307</v>
      </c>
      <c r="AA77" s="36" t="s">
        <v>308</v>
      </c>
    </row>
    <row r="78" spans="26:27" x14ac:dyDescent="0.2">
      <c r="Z78" s="36" t="s">
        <v>309</v>
      </c>
      <c r="AA78" s="36" t="s">
        <v>293</v>
      </c>
    </row>
    <row r="79" spans="26:27" x14ac:dyDescent="0.2">
      <c r="Z79" s="36" t="s">
        <v>310</v>
      </c>
      <c r="AA79" s="36" t="s">
        <v>267</v>
      </c>
    </row>
    <row r="80" spans="26:27" x14ac:dyDescent="0.2">
      <c r="Z80" s="36" t="s">
        <v>311</v>
      </c>
      <c r="AA80" s="36" t="s">
        <v>276</v>
      </c>
    </row>
    <row r="81" spans="26:27" x14ac:dyDescent="0.2">
      <c r="Z81" s="36" t="s">
        <v>312</v>
      </c>
      <c r="AA81" s="36" t="s">
        <v>282</v>
      </c>
    </row>
    <row r="82" spans="26:27" x14ac:dyDescent="0.2">
      <c r="Z82" s="36" t="s">
        <v>313</v>
      </c>
      <c r="AA82" s="36" t="s">
        <v>291</v>
      </c>
    </row>
    <row r="83" spans="26:27" x14ac:dyDescent="0.2">
      <c r="Z83" s="36" t="s">
        <v>314</v>
      </c>
      <c r="AA83" s="36" t="s">
        <v>293</v>
      </c>
    </row>
    <row r="84" spans="26:27" x14ac:dyDescent="0.2">
      <c r="Z84" s="36" t="s">
        <v>315</v>
      </c>
      <c r="AA84" s="36" t="s">
        <v>265</v>
      </c>
    </row>
    <row r="85" spans="26:27" x14ac:dyDescent="0.2">
      <c r="Z85" s="36" t="s">
        <v>316</v>
      </c>
      <c r="AA85" s="36" t="s">
        <v>273</v>
      </c>
    </row>
    <row r="86" spans="26:27" x14ac:dyDescent="0.2">
      <c r="Z86" s="36" t="s">
        <v>317</v>
      </c>
      <c r="AA86" s="36" t="s">
        <v>265</v>
      </c>
    </row>
    <row r="87" spans="26:27" x14ac:dyDescent="0.2">
      <c r="Z87" s="36" t="s">
        <v>318</v>
      </c>
      <c r="AA87" s="36" t="s">
        <v>282</v>
      </c>
    </row>
    <row r="88" spans="26:27" x14ac:dyDescent="0.2">
      <c r="Z88" s="36" t="s">
        <v>319</v>
      </c>
      <c r="AA88" s="36" t="s">
        <v>291</v>
      </c>
    </row>
    <row r="89" spans="26:27" x14ac:dyDescent="0.2">
      <c r="Z89" s="36" t="s">
        <v>320</v>
      </c>
      <c r="AA89" s="36" t="s">
        <v>285</v>
      </c>
    </row>
    <row r="90" spans="26:27" x14ac:dyDescent="0.2">
      <c r="Z90" s="36" t="s">
        <v>321</v>
      </c>
      <c r="AA90" s="36" t="s">
        <v>267</v>
      </c>
    </row>
    <row r="91" spans="26:27" x14ac:dyDescent="0.2">
      <c r="Z91" s="36" t="s">
        <v>322</v>
      </c>
      <c r="AA91" s="36" t="s">
        <v>267</v>
      </c>
    </row>
    <row r="92" spans="26:27" x14ac:dyDescent="0.2">
      <c r="Z92" s="36" t="s">
        <v>323</v>
      </c>
      <c r="AA92" s="36" t="s">
        <v>291</v>
      </c>
    </row>
    <row r="93" spans="26:27" x14ac:dyDescent="0.2">
      <c r="Z93" s="36" t="s">
        <v>324</v>
      </c>
      <c r="AA93" s="36" t="s">
        <v>267</v>
      </c>
    </row>
    <row r="94" spans="26:27" x14ac:dyDescent="0.2">
      <c r="Z94" s="36" t="s">
        <v>325</v>
      </c>
      <c r="AA94" s="36" t="s">
        <v>265</v>
      </c>
    </row>
    <row r="95" spans="26:27" x14ac:dyDescent="0.2">
      <c r="Z95" s="36" t="s">
        <v>326</v>
      </c>
      <c r="AA95" s="36" t="s">
        <v>285</v>
      </c>
    </row>
    <row r="96" spans="26:27" x14ac:dyDescent="0.2">
      <c r="Z96" s="36" t="s">
        <v>327</v>
      </c>
      <c r="AA96" s="36" t="s">
        <v>282</v>
      </c>
    </row>
    <row r="97" spans="26:27" x14ac:dyDescent="0.2">
      <c r="Z97" s="36" t="s">
        <v>328</v>
      </c>
      <c r="AA97" s="36" t="s">
        <v>293</v>
      </c>
    </row>
    <row r="98" spans="26:27" x14ac:dyDescent="0.2">
      <c r="Z98" s="36" t="s">
        <v>329</v>
      </c>
      <c r="AA98" s="36" t="s">
        <v>267</v>
      </c>
    </row>
    <row r="99" spans="26:27" x14ac:dyDescent="0.2">
      <c r="Z99" s="36" t="s">
        <v>330</v>
      </c>
      <c r="AA99" s="36" t="s">
        <v>308</v>
      </c>
    </row>
    <row r="100" spans="26:27" x14ac:dyDescent="0.2">
      <c r="Z100" s="36" t="s">
        <v>331</v>
      </c>
      <c r="AA100" s="36" t="s">
        <v>271</v>
      </c>
    </row>
    <row r="101" spans="26:27" x14ac:dyDescent="0.2">
      <c r="Z101" s="36" t="s">
        <v>332</v>
      </c>
      <c r="AA101" s="36" t="s">
        <v>273</v>
      </c>
    </row>
    <row r="102" spans="26:27" x14ac:dyDescent="0.2">
      <c r="Z102" s="36" t="s">
        <v>333</v>
      </c>
      <c r="AA102" s="36" t="s">
        <v>278</v>
      </c>
    </row>
    <row r="103" spans="26:27" x14ac:dyDescent="0.2">
      <c r="Z103" s="36" t="s">
        <v>240</v>
      </c>
      <c r="AA103" s="36" t="s">
        <v>273</v>
      </c>
    </row>
    <row r="104" spans="26:27" x14ac:dyDescent="0.2">
      <c r="Z104" s="36" t="s">
        <v>334</v>
      </c>
      <c r="AA104" s="36" t="s">
        <v>335</v>
      </c>
    </row>
    <row r="105" spans="26:27" x14ac:dyDescent="0.2">
      <c r="Z105" s="36" t="s">
        <v>336</v>
      </c>
      <c r="AA105" s="36" t="s">
        <v>271</v>
      </c>
    </row>
    <row r="106" spans="26:27" x14ac:dyDescent="0.2">
      <c r="Z106" s="36" t="s">
        <v>337</v>
      </c>
      <c r="AA106" s="36" t="s">
        <v>282</v>
      </c>
    </row>
    <row r="107" spans="26:27" x14ac:dyDescent="0.2">
      <c r="Z107" s="36" t="s">
        <v>338</v>
      </c>
      <c r="AA107" s="36" t="s">
        <v>291</v>
      </c>
    </row>
    <row r="108" spans="26:27" x14ac:dyDescent="0.2">
      <c r="Z108" s="36" t="s">
        <v>339</v>
      </c>
      <c r="AA108" s="36" t="s">
        <v>285</v>
      </c>
    </row>
    <row r="109" spans="26:27" x14ac:dyDescent="0.2">
      <c r="Z109" s="36" t="s">
        <v>241</v>
      </c>
      <c r="AA109" s="36" t="s">
        <v>267</v>
      </c>
    </row>
    <row r="110" spans="26:27" x14ac:dyDescent="0.2">
      <c r="Z110" s="36" t="s">
        <v>340</v>
      </c>
      <c r="AA110" s="36" t="s">
        <v>285</v>
      </c>
    </row>
    <row r="111" spans="26:27" x14ac:dyDescent="0.2">
      <c r="Z111" s="36" t="s">
        <v>341</v>
      </c>
      <c r="AA111" s="36" t="s">
        <v>278</v>
      </c>
    </row>
    <row r="112" spans="26:27" x14ac:dyDescent="0.2">
      <c r="Z112" s="36" t="s">
        <v>342</v>
      </c>
      <c r="AA112" s="36" t="s">
        <v>271</v>
      </c>
    </row>
    <row r="113" spans="26:27" x14ac:dyDescent="0.2">
      <c r="Z113" s="36" t="s">
        <v>343</v>
      </c>
      <c r="AA113" s="36" t="s">
        <v>276</v>
      </c>
    </row>
    <row r="114" spans="26:27" x14ac:dyDescent="0.2">
      <c r="Z114" s="36" t="s">
        <v>344</v>
      </c>
      <c r="AA114" s="36" t="s">
        <v>269</v>
      </c>
    </row>
    <row r="115" spans="26:27" x14ac:dyDescent="0.2">
      <c r="Z115" s="36" t="s">
        <v>345</v>
      </c>
      <c r="AA115" s="36" t="s">
        <v>291</v>
      </c>
    </row>
    <row r="116" spans="26:27" x14ac:dyDescent="0.2">
      <c r="Z116" s="36" t="s">
        <v>243</v>
      </c>
      <c r="AA116" s="36" t="s">
        <v>285</v>
      </c>
    </row>
    <row r="117" spans="26:27" x14ac:dyDescent="0.2">
      <c r="Z117" s="36" t="s">
        <v>346</v>
      </c>
      <c r="AA117" s="36" t="s">
        <v>293</v>
      </c>
    </row>
    <row r="118" spans="26:27" x14ac:dyDescent="0.2">
      <c r="Z118" s="36" t="s">
        <v>347</v>
      </c>
      <c r="AA118" s="36" t="s">
        <v>269</v>
      </c>
    </row>
    <row r="119" spans="26:27" x14ac:dyDescent="0.2">
      <c r="Z119" s="36" t="s">
        <v>348</v>
      </c>
      <c r="AA119" s="36" t="s">
        <v>282</v>
      </c>
    </row>
    <row r="120" spans="26:27" x14ac:dyDescent="0.2">
      <c r="Z120" s="36" t="s">
        <v>349</v>
      </c>
      <c r="AA120" s="36" t="s">
        <v>291</v>
      </c>
    </row>
    <row r="121" spans="26:27" x14ac:dyDescent="0.2">
      <c r="Z121" s="36" t="s">
        <v>350</v>
      </c>
      <c r="AA121" s="36" t="s">
        <v>267</v>
      </c>
    </row>
    <row r="122" spans="26:27" x14ac:dyDescent="0.2">
      <c r="Z122" s="36" t="s">
        <v>351</v>
      </c>
      <c r="AA122" s="36" t="s">
        <v>282</v>
      </c>
    </row>
    <row r="123" spans="26:27" x14ac:dyDescent="0.2">
      <c r="Z123" s="36" t="s">
        <v>352</v>
      </c>
      <c r="AA123" s="36" t="s">
        <v>267</v>
      </c>
    </row>
    <row r="124" spans="26:27" x14ac:dyDescent="0.2">
      <c r="Z124" s="36" t="s">
        <v>353</v>
      </c>
      <c r="AA124" s="36" t="s">
        <v>265</v>
      </c>
    </row>
    <row r="125" spans="26:27" x14ac:dyDescent="0.2">
      <c r="Z125" s="36" t="s">
        <v>354</v>
      </c>
      <c r="AA125" s="36" t="s">
        <v>265</v>
      </c>
    </row>
    <row r="126" spans="26:27" x14ac:dyDescent="0.2">
      <c r="Z126" s="36" t="s">
        <v>355</v>
      </c>
      <c r="AA126" s="36" t="s">
        <v>282</v>
      </c>
    </row>
    <row r="127" spans="26:27" x14ac:dyDescent="0.2">
      <c r="Z127" s="36" t="s">
        <v>356</v>
      </c>
      <c r="AA127" s="36" t="s">
        <v>273</v>
      </c>
    </row>
    <row r="128" spans="26:27" x14ac:dyDescent="0.2">
      <c r="Z128" s="36" t="s">
        <v>357</v>
      </c>
      <c r="AA128" s="36" t="s">
        <v>293</v>
      </c>
    </row>
    <row r="129" spans="26:27" x14ac:dyDescent="0.2">
      <c r="Z129" s="36" t="s">
        <v>358</v>
      </c>
      <c r="AA129" s="36" t="s">
        <v>278</v>
      </c>
    </row>
    <row r="130" spans="26:27" x14ac:dyDescent="0.2">
      <c r="Z130" s="36" t="s">
        <v>359</v>
      </c>
      <c r="AA130" s="36" t="s">
        <v>269</v>
      </c>
    </row>
    <row r="131" spans="26:27" x14ac:dyDescent="0.2">
      <c r="Z131" s="36" t="s">
        <v>360</v>
      </c>
      <c r="AA131" s="36" t="s">
        <v>335</v>
      </c>
    </row>
    <row r="132" spans="26:27" x14ac:dyDescent="0.2">
      <c r="Z132" s="36" t="s">
        <v>361</v>
      </c>
      <c r="AA132" s="36" t="s">
        <v>271</v>
      </c>
    </row>
    <row r="133" spans="26:27" x14ac:dyDescent="0.2">
      <c r="Z133" s="36" t="s">
        <v>362</v>
      </c>
      <c r="AA133" s="36" t="s">
        <v>285</v>
      </c>
    </row>
    <row r="134" spans="26:27" x14ac:dyDescent="0.2">
      <c r="Z134" s="36" t="s">
        <v>276</v>
      </c>
      <c r="AA134" s="36" t="s">
        <v>276</v>
      </c>
    </row>
    <row r="135" spans="26:27" x14ac:dyDescent="0.2">
      <c r="Z135" s="36" t="s">
        <v>363</v>
      </c>
      <c r="AA135" s="36" t="s">
        <v>267</v>
      </c>
    </row>
    <row r="136" spans="26:27" x14ac:dyDescent="0.2">
      <c r="Z136" s="36" t="s">
        <v>364</v>
      </c>
      <c r="AA136" s="36" t="s">
        <v>269</v>
      </c>
    </row>
    <row r="137" spans="26:27" x14ac:dyDescent="0.2">
      <c r="Z137" s="36" t="s">
        <v>365</v>
      </c>
      <c r="AA137" s="36" t="s">
        <v>269</v>
      </c>
    </row>
    <row r="138" spans="26:27" x14ac:dyDescent="0.2">
      <c r="Z138" s="36" t="s">
        <v>366</v>
      </c>
      <c r="AA138" s="36" t="s">
        <v>293</v>
      </c>
    </row>
    <row r="139" spans="26:27" x14ac:dyDescent="0.2">
      <c r="Z139" s="36" t="s">
        <v>367</v>
      </c>
      <c r="AA139" s="36" t="s">
        <v>282</v>
      </c>
    </row>
    <row r="140" spans="26:27" x14ac:dyDescent="0.2">
      <c r="Z140" s="36" t="s">
        <v>368</v>
      </c>
      <c r="AA140" s="36" t="s">
        <v>271</v>
      </c>
    </row>
    <row r="141" spans="26:27" x14ac:dyDescent="0.2">
      <c r="Z141" s="36" t="s">
        <v>369</v>
      </c>
      <c r="AA141" s="36" t="s">
        <v>291</v>
      </c>
    </row>
    <row r="142" spans="26:27" x14ac:dyDescent="0.2">
      <c r="Z142" s="36" t="s">
        <v>370</v>
      </c>
      <c r="AA142" s="36" t="s">
        <v>267</v>
      </c>
    </row>
    <row r="143" spans="26:27" x14ac:dyDescent="0.2">
      <c r="Z143" s="36" t="s">
        <v>285</v>
      </c>
      <c r="AA143" s="36" t="s">
        <v>291</v>
      </c>
    </row>
    <row r="144" spans="26:27" x14ac:dyDescent="0.2">
      <c r="Z144" s="36" t="s">
        <v>371</v>
      </c>
      <c r="AA144" s="36" t="s">
        <v>269</v>
      </c>
    </row>
    <row r="145" spans="26:27" x14ac:dyDescent="0.2">
      <c r="Z145" s="36" t="s">
        <v>372</v>
      </c>
      <c r="AA145" s="36" t="s">
        <v>282</v>
      </c>
    </row>
    <row r="146" spans="26:27" x14ac:dyDescent="0.2">
      <c r="Z146" s="36" t="s">
        <v>373</v>
      </c>
      <c r="AA146" s="36" t="s">
        <v>335</v>
      </c>
    </row>
    <row r="147" spans="26:27" x14ac:dyDescent="0.2">
      <c r="Z147" s="36" t="s">
        <v>374</v>
      </c>
      <c r="AA147" s="36" t="s">
        <v>276</v>
      </c>
    </row>
    <row r="148" spans="26:27" x14ac:dyDescent="0.2">
      <c r="Z148" s="36" t="s">
        <v>375</v>
      </c>
      <c r="AA148" s="36" t="s">
        <v>285</v>
      </c>
    </row>
    <row r="149" spans="26:27" x14ac:dyDescent="0.2">
      <c r="Z149" s="36" t="s">
        <v>376</v>
      </c>
      <c r="AA149" s="36" t="s">
        <v>276</v>
      </c>
    </row>
    <row r="150" spans="26:27" x14ac:dyDescent="0.2">
      <c r="Z150" s="36" t="s">
        <v>377</v>
      </c>
      <c r="AA150" s="36" t="s">
        <v>278</v>
      </c>
    </row>
    <row r="151" spans="26:27" x14ac:dyDescent="0.2">
      <c r="Z151" s="36" t="s">
        <v>378</v>
      </c>
      <c r="AA151" s="36" t="s">
        <v>335</v>
      </c>
    </row>
    <row r="152" spans="26:27" x14ac:dyDescent="0.2">
      <c r="Z152" s="36" t="s">
        <v>379</v>
      </c>
      <c r="AA152" s="36" t="s">
        <v>282</v>
      </c>
    </row>
    <row r="153" spans="26:27" x14ac:dyDescent="0.2">
      <c r="Z153" s="36" t="s">
        <v>380</v>
      </c>
      <c r="AA153" s="36" t="s">
        <v>278</v>
      </c>
    </row>
    <row r="154" spans="26:27" x14ac:dyDescent="0.2">
      <c r="Z154" s="36" t="s">
        <v>381</v>
      </c>
      <c r="AA154" s="36" t="s">
        <v>273</v>
      </c>
    </row>
    <row r="155" spans="26:27" x14ac:dyDescent="0.2">
      <c r="Z155" s="36" t="s">
        <v>382</v>
      </c>
      <c r="AA155" s="36" t="s">
        <v>271</v>
      </c>
    </row>
    <row r="156" spans="26:27" x14ac:dyDescent="0.2">
      <c r="Z156" s="36" t="s">
        <v>263</v>
      </c>
      <c r="AA156" s="36" t="s">
        <v>285</v>
      </c>
    </row>
    <row r="157" spans="26:27" x14ac:dyDescent="0.2">
      <c r="Z157" s="36" t="s">
        <v>383</v>
      </c>
      <c r="AA157" s="36" t="s">
        <v>267</v>
      </c>
    </row>
    <row r="158" spans="26:27" x14ac:dyDescent="0.2">
      <c r="Z158" s="36" t="s">
        <v>384</v>
      </c>
      <c r="AA158" s="36" t="s">
        <v>276</v>
      </c>
    </row>
    <row r="159" spans="26:27" x14ac:dyDescent="0.2">
      <c r="Z159" s="36" t="s">
        <v>385</v>
      </c>
      <c r="AA159" s="36" t="s">
        <v>278</v>
      </c>
    </row>
    <row r="160" spans="26:27" x14ac:dyDescent="0.2">
      <c r="Z160" s="36" t="s">
        <v>386</v>
      </c>
      <c r="AA160" s="36" t="s">
        <v>265</v>
      </c>
    </row>
    <row r="161" spans="26:27" x14ac:dyDescent="0.2">
      <c r="Z161" s="36" t="s">
        <v>387</v>
      </c>
      <c r="AA161" s="36" t="s">
        <v>276</v>
      </c>
    </row>
    <row r="162" spans="26:27" x14ac:dyDescent="0.2">
      <c r="Z162" s="36" t="s">
        <v>273</v>
      </c>
      <c r="AA162" s="36" t="s">
        <v>273</v>
      </c>
    </row>
    <row r="163" spans="26:27" x14ac:dyDescent="0.2">
      <c r="Z163" s="36" t="s">
        <v>388</v>
      </c>
      <c r="AA163" s="36" t="s">
        <v>271</v>
      </c>
    </row>
    <row r="164" spans="26:27" x14ac:dyDescent="0.2">
      <c r="Z164" s="36" t="s">
        <v>389</v>
      </c>
      <c r="AA164" s="36" t="s">
        <v>265</v>
      </c>
    </row>
    <row r="165" spans="26:27" x14ac:dyDescent="0.2">
      <c r="Z165" s="36" t="s">
        <v>390</v>
      </c>
      <c r="AA165" s="36" t="s">
        <v>265</v>
      </c>
    </row>
    <row r="166" spans="26:27" x14ac:dyDescent="0.2">
      <c r="Z166" s="36" t="s">
        <v>391</v>
      </c>
      <c r="AA166" s="36" t="s">
        <v>282</v>
      </c>
    </row>
    <row r="167" spans="26:27" x14ac:dyDescent="0.2">
      <c r="Z167" s="36" t="s">
        <v>392</v>
      </c>
      <c r="AA167" s="36" t="s">
        <v>282</v>
      </c>
    </row>
    <row r="168" spans="26:27" x14ac:dyDescent="0.2">
      <c r="Z168" s="36" t="s">
        <v>393</v>
      </c>
      <c r="AA168" s="36" t="s">
        <v>293</v>
      </c>
    </row>
    <row r="169" spans="26:27" x14ac:dyDescent="0.2">
      <c r="Z169" s="36" t="s">
        <v>394</v>
      </c>
      <c r="AA169" s="36" t="s">
        <v>278</v>
      </c>
    </row>
    <row r="170" spans="26:27" x14ac:dyDescent="0.2">
      <c r="Z170" s="36" t="s">
        <v>395</v>
      </c>
      <c r="AA170" s="36" t="s">
        <v>276</v>
      </c>
    </row>
    <row r="171" spans="26:27" x14ac:dyDescent="0.2">
      <c r="Z171" s="36" t="s">
        <v>396</v>
      </c>
      <c r="AA171" s="36" t="s">
        <v>285</v>
      </c>
    </row>
    <row r="172" spans="26:27" x14ac:dyDescent="0.2">
      <c r="Z172" s="36" t="s">
        <v>397</v>
      </c>
      <c r="AA172" s="36" t="s">
        <v>285</v>
      </c>
    </row>
    <row r="173" spans="26:27" x14ac:dyDescent="0.2">
      <c r="Z173" s="36" t="s">
        <v>398</v>
      </c>
      <c r="AA173" s="36" t="s">
        <v>265</v>
      </c>
    </row>
    <row r="174" spans="26:27" x14ac:dyDescent="0.2">
      <c r="Z174" s="36" t="s">
        <v>399</v>
      </c>
      <c r="AA174" s="36" t="s">
        <v>271</v>
      </c>
    </row>
    <row r="175" spans="26:27" x14ac:dyDescent="0.2">
      <c r="Z175" s="36" t="s">
        <v>400</v>
      </c>
      <c r="AA175" s="36" t="s">
        <v>291</v>
      </c>
    </row>
    <row r="176" spans="26:27" x14ac:dyDescent="0.2">
      <c r="Z176" s="36" t="s">
        <v>401</v>
      </c>
      <c r="AA176" s="36" t="s">
        <v>282</v>
      </c>
    </row>
    <row r="177" spans="26:27" x14ac:dyDescent="0.2">
      <c r="Z177" s="36" t="s">
        <v>402</v>
      </c>
      <c r="AA177" s="36" t="s">
        <v>273</v>
      </c>
    </row>
    <row r="178" spans="26:27" x14ac:dyDescent="0.2">
      <c r="Z178" s="36" t="s">
        <v>403</v>
      </c>
      <c r="AA178" s="36" t="s">
        <v>267</v>
      </c>
    </row>
    <row r="179" spans="26:27" x14ac:dyDescent="0.2">
      <c r="Z179" s="36" t="s">
        <v>404</v>
      </c>
      <c r="AA179" s="36" t="s">
        <v>273</v>
      </c>
    </row>
    <row r="180" spans="26:27" x14ac:dyDescent="0.2">
      <c r="Z180" s="36" t="s">
        <v>405</v>
      </c>
      <c r="AA180" s="36" t="s">
        <v>282</v>
      </c>
    </row>
    <row r="181" spans="26:27" x14ac:dyDescent="0.2">
      <c r="Z181" s="36" t="s">
        <v>406</v>
      </c>
      <c r="AA181" s="36" t="s">
        <v>267</v>
      </c>
    </row>
    <row r="182" spans="26:27" x14ac:dyDescent="0.2">
      <c r="Z182" s="36" t="s">
        <v>407</v>
      </c>
      <c r="AA182" s="36" t="s">
        <v>282</v>
      </c>
    </row>
    <row r="183" spans="26:27" x14ac:dyDescent="0.2">
      <c r="Z183" s="36" t="s">
        <v>247</v>
      </c>
      <c r="AA183" s="36" t="s">
        <v>267</v>
      </c>
    </row>
    <row r="184" spans="26:27" x14ac:dyDescent="0.2">
      <c r="Z184" s="36" t="s">
        <v>408</v>
      </c>
      <c r="AA184" s="36" t="s">
        <v>265</v>
      </c>
    </row>
    <row r="185" spans="26:27" x14ac:dyDescent="0.2">
      <c r="Z185" s="36" t="s">
        <v>409</v>
      </c>
      <c r="AA185" s="36" t="s">
        <v>278</v>
      </c>
    </row>
    <row r="186" spans="26:27" x14ac:dyDescent="0.2">
      <c r="Z186" s="36" t="s">
        <v>248</v>
      </c>
      <c r="AA186" s="36" t="s">
        <v>276</v>
      </c>
    </row>
    <row r="187" spans="26:27" x14ac:dyDescent="0.2">
      <c r="Z187" s="36" t="s">
        <v>410</v>
      </c>
      <c r="AA187" s="36" t="s">
        <v>265</v>
      </c>
    </row>
    <row r="188" spans="26:27" x14ac:dyDescent="0.2">
      <c r="Z188" s="36" t="s">
        <v>411</v>
      </c>
      <c r="AA188" s="36" t="s">
        <v>265</v>
      </c>
    </row>
    <row r="189" spans="26:27" x14ac:dyDescent="0.2">
      <c r="Z189" s="36" t="s">
        <v>412</v>
      </c>
      <c r="AA189" s="36" t="s">
        <v>282</v>
      </c>
    </row>
    <row r="190" spans="26:27" x14ac:dyDescent="0.2">
      <c r="Z190" s="36" t="s">
        <v>413</v>
      </c>
      <c r="AA190" s="36" t="s">
        <v>271</v>
      </c>
    </row>
    <row r="191" spans="26:27" x14ac:dyDescent="0.2">
      <c r="Z191" s="36" t="s">
        <v>414</v>
      </c>
      <c r="AA191" s="36" t="s">
        <v>276</v>
      </c>
    </row>
    <row r="192" spans="26:27" x14ac:dyDescent="0.2">
      <c r="Z192" s="36" t="s">
        <v>415</v>
      </c>
      <c r="AA192" s="36" t="s">
        <v>271</v>
      </c>
    </row>
    <row r="193" spans="26:27" x14ac:dyDescent="0.2">
      <c r="Z193" s="36" t="s">
        <v>416</v>
      </c>
      <c r="AA193" s="36" t="s">
        <v>282</v>
      </c>
    </row>
    <row r="194" spans="26:27" x14ac:dyDescent="0.2">
      <c r="Z194" s="36" t="s">
        <v>417</v>
      </c>
      <c r="AA194" s="36" t="s">
        <v>271</v>
      </c>
    </row>
    <row r="195" spans="26:27" x14ac:dyDescent="0.2">
      <c r="Z195" s="36" t="s">
        <v>418</v>
      </c>
      <c r="AA195" s="36" t="s">
        <v>282</v>
      </c>
    </row>
    <row r="196" spans="26:27" x14ac:dyDescent="0.2">
      <c r="Z196" s="36" t="s">
        <v>419</v>
      </c>
      <c r="AA196" s="36" t="s">
        <v>285</v>
      </c>
    </row>
    <row r="197" spans="26:27" x14ac:dyDescent="0.2">
      <c r="Z197" s="36" t="s">
        <v>420</v>
      </c>
      <c r="AA197" s="36" t="s">
        <v>267</v>
      </c>
    </row>
    <row r="198" spans="26:27" x14ac:dyDescent="0.2">
      <c r="Z198" s="36" t="s">
        <v>421</v>
      </c>
      <c r="AA198" s="36" t="s">
        <v>285</v>
      </c>
    </row>
    <row r="199" spans="26:27" x14ac:dyDescent="0.2">
      <c r="Z199" s="36" t="s">
        <v>422</v>
      </c>
      <c r="AA199" s="36" t="s">
        <v>267</v>
      </c>
    </row>
    <row r="200" spans="26:27" x14ac:dyDescent="0.2">
      <c r="Z200" s="36" t="s">
        <v>423</v>
      </c>
      <c r="AA200" s="36" t="s">
        <v>267</v>
      </c>
    </row>
    <row r="201" spans="26:27" x14ac:dyDescent="0.2">
      <c r="Z201" s="36" t="s">
        <v>424</v>
      </c>
      <c r="AA201" s="36" t="s">
        <v>273</v>
      </c>
    </row>
    <row r="202" spans="26:27" x14ac:dyDescent="0.2">
      <c r="Z202" s="36" t="s">
        <v>425</v>
      </c>
      <c r="AA202" s="36" t="s">
        <v>267</v>
      </c>
    </row>
    <row r="203" spans="26:27" x14ac:dyDescent="0.2">
      <c r="Z203" s="36" t="s">
        <v>426</v>
      </c>
      <c r="AA203" s="36" t="s">
        <v>273</v>
      </c>
    </row>
    <row r="204" spans="26:27" x14ac:dyDescent="0.2">
      <c r="Z204" s="36" t="s">
        <v>427</v>
      </c>
      <c r="AA204" s="36" t="s">
        <v>282</v>
      </c>
    </row>
    <row r="205" spans="26:27" x14ac:dyDescent="0.2">
      <c r="Z205" s="36" t="s">
        <v>428</v>
      </c>
      <c r="AA205" s="36" t="s">
        <v>276</v>
      </c>
    </row>
    <row r="206" spans="26:27" x14ac:dyDescent="0.2">
      <c r="Z206" s="36" t="s">
        <v>429</v>
      </c>
      <c r="AA206" s="36" t="s">
        <v>276</v>
      </c>
    </row>
    <row r="207" spans="26:27" x14ac:dyDescent="0.2">
      <c r="Z207" s="36" t="s">
        <v>430</v>
      </c>
      <c r="AA207" s="36" t="s">
        <v>267</v>
      </c>
    </row>
    <row r="208" spans="26:27" x14ac:dyDescent="0.2">
      <c r="Z208" s="36" t="s">
        <v>431</v>
      </c>
      <c r="AA208" s="36" t="s">
        <v>276</v>
      </c>
    </row>
    <row r="209" spans="26:27" x14ac:dyDescent="0.2">
      <c r="Z209" s="36" t="s">
        <v>432</v>
      </c>
      <c r="AA209" s="36" t="s">
        <v>269</v>
      </c>
    </row>
    <row r="210" spans="26:27" x14ac:dyDescent="0.2">
      <c r="Z210" s="36" t="s">
        <v>433</v>
      </c>
      <c r="AA210" s="36" t="s">
        <v>276</v>
      </c>
    </row>
    <row r="211" spans="26:27" x14ac:dyDescent="0.2">
      <c r="Z211" s="36" t="s">
        <v>434</v>
      </c>
      <c r="AA211" s="36" t="s">
        <v>265</v>
      </c>
    </row>
    <row r="212" spans="26:27" x14ac:dyDescent="0.2">
      <c r="Z212" s="36" t="s">
        <v>435</v>
      </c>
      <c r="AA212" s="36" t="s">
        <v>267</v>
      </c>
    </row>
    <row r="213" spans="26:27" x14ac:dyDescent="0.2">
      <c r="Z213" s="36" t="s">
        <v>436</v>
      </c>
      <c r="AA213" s="36" t="s">
        <v>265</v>
      </c>
    </row>
    <row r="214" spans="26:27" x14ac:dyDescent="0.2">
      <c r="Z214" s="36" t="s">
        <v>437</v>
      </c>
      <c r="AA214" s="36" t="s">
        <v>293</v>
      </c>
    </row>
    <row r="215" spans="26:27" x14ac:dyDescent="0.2">
      <c r="Z215" s="36" t="s">
        <v>438</v>
      </c>
      <c r="AA215" s="36" t="s">
        <v>265</v>
      </c>
    </row>
    <row r="216" spans="26:27" x14ac:dyDescent="0.2">
      <c r="Z216" s="36" t="s">
        <v>439</v>
      </c>
      <c r="AA216" s="36" t="s">
        <v>267</v>
      </c>
    </row>
    <row r="217" spans="26:27" x14ac:dyDescent="0.2">
      <c r="Z217" s="36" t="s">
        <v>440</v>
      </c>
      <c r="AA217" s="36" t="s">
        <v>291</v>
      </c>
    </row>
    <row r="218" spans="26:27" x14ac:dyDescent="0.2">
      <c r="Z218" s="36" t="s">
        <v>441</v>
      </c>
      <c r="AA218" s="36" t="s">
        <v>267</v>
      </c>
    </row>
    <row r="219" spans="26:27" x14ac:dyDescent="0.2">
      <c r="Z219" s="36" t="s">
        <v>442</v>
      </c>
      <c r="AA219" s="36" t="s">
        <v>291</v>
      </c>
    </row>
    <row r="220" spans="26:27" x14ac:dyDescent="0.2">
      <c r="Z220" s="36" t="s">
        <v>443</v>
      </c>
      <c r="AA220" s="36" t="s">
        <v>267</v>
      </c>
    </row>
    <row r="221" spans="26:27" x14ac:dyDescent="0.2">
      <c r="Z221" s="36" t="s">
        <v>444</v>
      </c>
      <c r="AA221" s="36" t="s">
        <v>282</v>
      </c>
    </row>
    <row r="222" spans="26:27" x14ac:dyDescent="0.2">
      <c r="Z222" s="36" t="s">
        <v>445</v>
      </c>
      <c r="AA222" s="36" t="s">
        <v>276</v>
      </c>
    </row>
    <row r="223" spans="26:27" x14ac:dyDescent="0.2">
      <c r="Z223" s="36" t="s">
        <v>446</v>
      </c>
      <c r="AA223" s="36" t="s">
        <v>276</v>
      </c>
    </row>
    <row r="224" spans="26:27" x14ac:dyDescent="0.2">
      <c r="Z224" s="36" t="s">
        <v>447</v>
      </c>
      <c r="AA224" s="36" t="s">
        <v>265</v>
      </c>
    </row>
    <row r="225" spans="26:27" x14ac:dyDescent="0.2">
      <c r="Z225" s="36" t="s">
        <v>448</v>
      </c>
      <c r="AA225" s="36" t="s">
        <v>278</v>
      </c>
    </row>
    <row r="226" spans="26:27" x14ac:dyDescent="0.2">
      <c r="Z226" s="36" t="s">
        <v>449</v>
      </c>
      <c r="AA226" s="36" t="s">
        <v>276</v>
      </c>
    </row>
    <row r="227" spans="26:27" x14ac:dyDescent="0.2">
      <c r="Z227" s="36" t="s">
        <v>450</v>
      </c>
      <c r="AA227" s="36" t="s">
        <v>282</v>
      </c>
    </row>
    <row r="228" spans="26:27" x14ac:dyDescent="0.2">
      <c r="Z228" s="36" t="s">
        <v>451</v>
      </c>
      <c r="AA228" s="36" t="s">
        <v>282</v>
      </c>
    </row>
    <row r="229" spans="26:27" x14ac:dyDescent="0.2">
      <c r="Z229" s="36" t="s">
        <v>452</v>
      </c>
      <c r="AA229" s="36" t="s">
        <v>291</v>
      </c>
    </row>
    <row r="230" spans="26:27" x14ac:dyDescent="0.2">
      <c r="Z230" s="36" t="s">
        <v>453</v>
      </c>
      <c r="AA230" s="36" t="s">
        <v>282</v>
      </c>
    </row>
    <row r="231" spans="26:27" x14ac:dyDescent="0.2">
      <c r="Z231" s="36" t="s">
        <v>454</v>
      </c>
      <c r="AA231" s="36" t="s">
        <v>291</v>
      </c>
    </row>
    <row r="232" spans="26:27" x14ac:dyDescent="0.2">
      <c r="Z232" s="36" t="s">
        <v>455</v>
      </c>
      <c r="AA232" s="36" t="s">
        <v>285</v>
      </c>
    </row>
    <row r="233" spans="26:27" x14ac:dyDescent="0.2">
      <c r="Z233" s="36" t="s">
        <v>456</v>
      </c>
      <c r="AA233" s="36" t="s">
        <v>273</v>
      </c>
    </row>
    <row r="234" spans="26:27" x14ac:dyDescent="0.2">
      <c r="Z234" s="36" t="s">
        <v>457</v>
      </c>
      <c r="AA234" s="36" t="s">
        <v>285</v>
      </c>
    </row>
    <row r="235" spans="26:27" x14ac:dyDescent="0.2">
      <c r="Z235" s="36" t="s">
        <v>458</v>
      </c>
      <c r="AA235" s="36" t="s">
        <v>271</v>
      </c>
    </row>
    <row r="236" spans="26:27" x14ac:dyDescent="0.2">
      <c r="Z236" s="36" t="s">
        <v>459</v>
      </c>
      <c r="AA236" s="36" t="s">
        <v>273</v>
      </c>
    </row>
    <row r="237" spans="26:27" x14ac:dyDescent="0.2">
      <c r="Z237" s="36" t="s">
        <v>460</v>
      </c>
      <c r="AA237" s="36" t="s">
        <v>271</v>
      </c>
    </row>
    <row r="238" spans="26:27" x14ac:dyDescent="0.2">
      <c r="Z238" s="36" t="s">
        <v>461</v>
      </c>
      <c r="AA238" s="36" t="s">
        <v>276</v>
      </c>
    </row>
    <row r="239" spans="26:27" x14ac:dyDescent="0.2">
      <c r="Z239" s="36" t="s">
        <v>462</v>
      </c>
      <c r="AA239" s="36" t="s">
        <v>462</v>
      </c>
    </row>
    <row r="240" spans="26:27" x14ac:dyDescent="0.2">
      <c r="Z240" s="36" t="s">
        <v>463</v>
      </c>
      <c r="AA240" s="36" t="s">
        <v>267</v>
      </c>
    </row>
    <row r="241" spans="26:27" x14ac:dyDescent="0.2">
      <c r="Z241" s="36" t="s">
        <v>464</v>
      </c>
      <c r="AA241" s="36" t="s">
        <v>291</v>
      </c>
    </row>
    <row r="242" spans="26:27" x14ac:dyDescent="0.2">
      <c r="Z242" s="36" t="s">
        <v>465</v>
      </c>
      <c r="AA242" s="36" t="s">
        <v>271</v>
      </c>
    </row>
    <row r="243" spans="26:27" x14ac:dyDescent="0.2">
      <c r="Z243" s="36" t="s">
        <v>466</v>
      </c>
      <c r="AA243" s="36" t="s">
        <v>269</v>
      </c>
    </row>
    <row r="244" spans="26:27" x14ac:dyDescent="0.2">
      <c r="Z244" s="36" t="s">
        <v>467</v>
      </c>
      <c r="AA244" s="36" t="s">
        <v>282</v>
      </c>
    </row>
    <row r="245" spans="26:27" x14ac:dyDescent="0.2">
      <c r="Z245" s="36" t="s">
        <v>468</v>
      </c>
      <c r="AA245" s="36" t="s">
        <v>271</v>
      </c>
    </row>
    <row r="246" spans="26:27" x14ac:dyDescent="0.2">
      <c r="Z246" s="36" t="s">
        <v>469</v>
      </c>
      <c r="AA246" s="36" t="s">
        <v>285</v>
      </c>
    </row>
    <row r="247" spans="26:27" x14ac:dyDescent="0.2">
      <c r="Z247" s="36" t="s">
        <v>470</v>
      </c>
      <c r="AA247" s="36" t="s">
        <v>276</v>
      </c>
    </row>
    <row r="248" spans="26:27" x14ac:dyDescent="0.2">
      <c r="Z248" s="36" t="s">
        <v>471</v>
      </c>
      <c r="AA248" s="36" t="s">
        <v>276</v>
      </c>
    </row>
    <row r="249" spans="26:27" x14ac:dyDescent="0.2">
      <c r="Z249" s="36" t="s">
        <v>472</v>
      </c>
      <c r="AA249" s="36" t="s">
        <v>267</v>
      </c>
    </row>
    <row r="250" spans="26:27" x14ac:dyDescent="0.2">
      <c r="Z250" s="36" t="s">
        <v>291</v>
      </c>
      <c r="AA250" s="36" t="s">
        <v>291</v>
      </c>
    </row>
    <row r="251" spans="26:27" x14ac:dyDescent="0.2">
      <c r="Z251" s="36" t="s">
        <v>473</v>
      </c>
      <c r="AA251" s="36" t="s">
        <v>271</v>
      </c>
    </row>
    <row r="252" spans="26:27" x14ac:dyDescent="0.2">
      <c r="Z252" s="36" t="s">
        <v>474</v>
      </c>
      <c r="AA252" s="36" t="s">
        <v>276</v>
      </c>
    </row>
    <row r="253" spans="26:27" x14ac:dyDescent="0.2">
      <c r="Z253" s="36" t="s">
        <v>475</v>
      </c>
      <c r="AA253" s="36" t="s">
        <v>269</v>
      </c>
    </row>
    <row r="254" spans="26:27" x14ac:dyDescent="0.2">
      <c r="Z254" s="36" t="s">
        <v>476</v>
      </c>
      <c r="AA254" s="36" t="s">
        <v>282</v>
      </c>
    </row>
    <row r="255" spans="26:27" x14ac:dyDescent="0.2">
      <c r="Z255" s="36" t="s">
        <v>477</v>
      </c>
      <c r="AA255" s="36" t="s">
        <v>267</v>
      </c>
    </row>
    <row r="256" spans="26:27" x14ac:dyDescent="0.2">
      <c r="Z256" s="36" t="s">
        <v>478</v>
      </c>
      <c r="AA256" s="36" t="s">
        <v>278</v>
      </c>
    </row>
    <row r="257" spans="26:27" x14ac:dyDescent="0.2">
      <c r="Z257" s="36" t="s">
        <v>479</v>
      </c>
      <c r="AA257" s="36" t="s">
        <v>282</v>
      </c>
    </row>
    <row r="258" spans="26:27" x14ac:dyDescent="0.2">
      <c r="Z258" s="36" t="s">
        <v>480</v>
      </c>
      <c r="AA258" s="36" t="s">
        <v>282</v>
      </c>
    </row>
    <row r="259" spans="26:27" x14ac:dyDescent="0.2">
      <c r="Z259" s="36" t="s">
        <v>481</v>
      </c>
      <c r="AA259" s="36" t="s">
        <v>285</v>
      </c>
    </row>
    <row r="260" spans="26:27" x14ac:dyDescent="0.2">
      <c r="Z260" s="36" t="s">
        <v>482</v>
      </c>
      <c r="AA260" s="36" t="s">
        <v>269</v>
      </c>
    </row>
    <row r="261" spans="26:27" x14ac:dyDescent="0.2">
      <c r="Z261" s="36" t="s">
        <v>483</v>
      </c>
      <c r="AA261" s="36" t="s">
        <v>265</v>
      </c>
    </row>
    <row r="262" spans="26:27" x14ac:dyDescent="0.2">
      <c r="Z262" s="36" t="s">
        <v>484</v>
      </c>
      <c r="AA262" s="36" t="s">
        <v>291</v>
      </c>
    </row>
    <row r="263" spans="26:27" x14ac:dyDescent="0.2">
      <c r="Z263" s="36" t="s">
        <v>485</v>
      </c>
      <c r="AA263" s="36" t="s">
        <v>335</v>
      </c>
    </row>
    <row r="264" spans="26:27" x14ac:dyDescent="0.2">
      <c r="Z264" s="36" t="s">
        <v>486</v>
      </c>
      <c r="AA264" s="36" t="s">
        <v>282</v>
      </c>
    </row>
    <row r="265" spans="26:27" x14ac:dyDescent="0.2">
      <c r="Z265" s="36" t="s">
        <v>487</v>
      </c>
      <c r="AA265" s="36" t="s">
        <v>285</v>
      </c>
    </row>
    <row r="266" spans="26:27" x14ac:dyDescent="0.2">
      <c r="Z266" s="36" t="s">
        <v>488</v>
      </c>
      <c r="AA266" s="36" t="s">
        <v>293</v>
      </c>
    </row>
    <row r="267" spans="26:27" x14ac:dyDescent="0.2">
      <c r="Z267" s="36" t="s">
        <v>489</v>
      </c>
      <c r="AA267" s="36" t="s">
        <v>271</v>
      </c>
    </row>
    <row r="268" spans="26:27" x14ac:dyDescent="0.2">
      <c r="Z268" s="36" t="s">
        <v>490</v>
      </c>
      <c r="AA268" s="36" t="s">
        <v>282</v>
      </c>
    </row>
    <row r="269" spans="26:27" x14ac:dyDescent="0.2">
      <c r="Z269" s="36" t="s">
        <v>491</v>
      </c>
      <c r="AA269" s="36" t="s">
        <v>273</v>
      </c>
    </row>
    <row r="270" spans="26:27" x14ac:dyDescent="0.2">
      <c r="Z270" s="36" t="s">
        <v>492</v>
      </c>
      <c r="AA270" s="36" t="s">
        <v>282</v>
      </c>
    </row>
    <row r="271" spans="26:27" x14ac:dyDescent="0.2">
      <c r="Z271" s="36" t="s">
        <v>493</v>
      </c>
      <c r="AA271" s="36" t="s">
        <v>276</v>
      </c>
    </row>
    <row r="272" spans="26:27" x14ac:dyDescent="0.2">
      <c r="Z272" s="36" t="s">
        <v>494</v>
      </c>
      <c r="AA272" s="36" t="s">
        <v>278</v>
      </c>
    </row>
    <row r="273" spans="26:27" x14ac:dyDescent="0.2">
      <c r="Z273" s="36" t="s">
        <v>495</v>
      </c>
      <c r="AA273" s="36" t="s">
        <v>265</v>
      </c>
    </row>
    <row r="274" spans="26:27" x14ac:dyDescent="0.2">
      <c r="Z274" s="36" t="s">
        <v>496</v>
      </c>
      <c r="AA274" s="36" t="s">
        <v>267</v>
      </c>
    </row>
    <row r="275" spans="26:27" x14ac:dyDescent="0.2">
      <c r="Z275" s="36" t="s">
        <v>497</v>
      </c>
      <c r="AA275" s="36" t="s">
        <v>271</v>
      </c>
    </row>
    <row r="276" spans="26:27" x14ac:dyDescent="0.2">
      <c r="Z276" s="36" t="s">
        <v>498</v>
      </c>
      <c r="AA276" s="36" t="s">
        <v>282</v>
      </c>
    </row>
    <row r="277" spans="26:27" x14ac:dyDescent="0.2">
      <c r="Z277" s="36" t="s">
        <v>499</v>
      </c>
      <c r="AA277" s="36" t="s">
        <v>282</v>
      </c>
    </row>
    <row r="278" spans="26:27" x14ac:dyDescent="0.2">
      <c r="Z278" s="36" t="s">
        <v>500</v>
      </c>
      <c r="AA278" s="36" t="s">
        <v>271</v>
      </c>
    </row>
    <row r="279" spans="26:27" x14ac:dyDescent="0.2">
      <c r="Z279" s="36" t="s">
        <v>501</v>
      </c>
      <c r="AA279" s="36" t="s">
        <v>278</v>
      </c>
    </row>
    <row r="280" spans="26:27" x14ac:dyDescent="0.2">
      <c r="Z280" s="36" t="s">
        <v>502</v>
      </c>
      <c r="AA280" s="36" t="s">
        <v>291</v>
      </c>
    </row>
    <row r="281" spans="26:27" x14ac:dyDescent="0.2">
      <c r="Z281" s="36" t="s">
        <v>265</v>
      </c>
      <c r="AA281" s="36" t="s">
        <v>265</v>
      </c>
    </row>
    <row r="282" spans="26:27" x14ac:dyDescent="0.2">
      <c r="Z282" s="36" t="s">
        <v>503</v>
      </c>
      <c r="AA282" s="36" t="s">
        <v>265</v>
      </c>
    </row>
    <row r="283" spans="26:27" x14ac:dyDescent="0.2">
      <c r="Z283" s="36" t="s">
        <v>504</v>
      </c>
      <c r="AA283" s="36" t="s">
        <v>282</v>
      </c>
    </row>
    <row r="284" spans="26:27" x14ac:dyDescent="0.2">
      <c r="Z284" s="36" t="s">
        <v>505</v>
      </c>
      <c r="AA284" s="36" t="s">
        <v>293</v>
      </c>
    </row>
    <row r="285" spans="26:27" x14ac:dyDescent="0.2">
      <c r="Z285" s="36" t="s">
        <v>506</v>
      </c>
      <c r="AA285" s="36" t="s">
        <v>291</v>
      </c>
    </row>
    <row r="286" spans="26:27" x14ac:dyDescent="0.2">
      <c r="Z286" s="36" t="s">
        <v>507</v>
      </c>
      <c r="AA286" s="36" t="s">
        <v>291</v>
      </c>
    </row>
    <row r="287" spans="26:27" x14ac:dyDescent="0.2">
      <c r="Z287" s="36" t="s">
        <v>508</v>
      </c>
      <c r="AA287" s="36" t="s">
        <v>269</v>
      </c>
    </row>
    <row r="288" spans="26:27" x14ac:dyDescent="0.2">
      <c r="Z288" s="36" t="s">
        <v>509</v>
      </c>
      <c r="AA288" s="36" t="s">
        <v>267</v>
      </c>
    </row>
    <row r="289" spans="26:27" x14ac:dyDescent="0.2">
      <c r="Z289" s="36" t="s">
        <v>510</v>
      </c>
      <c r="AA289" s="36" t="s">
        <v>269</v>
      </c>
    </row>
    <row r="290" spans="26:27" x14ac:dyDescent="0.2">
      <c r="Z290" s="36" t="s">
        <v>511</v>
      </c>
      <c r="AA290" s="36" t="s">
        <v>308</v>
      </c>
    </row>
    <row r="291" spans="26:27" x14ac:dyDescent="0.2">
      <c r="Z291" s="36" t="s">
        <v>512</v>
      </c>
      <c r="AA291" s="36" t="s">
        <v>271</v>
      </c>
    </row>
    <row r="292" spans="26:27" x14ac:dyDescent="0.2">
      <c r="Z292" s="36" t="s">
        <v>513</v>
      </c>
      <c r="AA292" s="36" t="s">
        <v>265</v>
      </c>
    </row>
    <row r="293" spans="26:27" x14ac:dyDescent="0.2">
      <c r="Z293" s="36" t="s">
        <v>514</v>
      </c>
      <c r="AA293" s="36" t="s">
        <v>265</v>
      </c>
    </row>
    <row r="294" spans="26:27" x14ac:dyDescent="0.2">
      <c r="Z294" s="36" t="s">
        <v>515</v>
      </c>
      <c r="AA294" s="36" t="s">
        <v>276</v>
      </c>
    </row>
    <row r="295" spans="26:27" x14ac:dyDescent="0.2">
      <c r="Z295" s="36" t="s">
        <v>516</v>
      </c>
      <c r="AA295" s="36" t="s">
        <v>285</v>
      </c>
    </row>
    <row r="296" spans="26:27" x14ac:dyDescent="0.2">
      <c r="Z296" s="36" t="s">
        <v>517</v>
      </c>
      <c r="AA296" s="36" t="s">
        <v>276</v>
      </c>
    </row>
    <row r="297" spans="26:27" x14ac:dyDescent="0.2">
      <c r="Z297" s="36" t="s">
        <v>518</v>
      </c>
      <c r="AA297" s="36" t="s">
        <v>282</v>
      </c>
    </row>
    <row r="298" spans="26:27" x14ac:dyDescent="0.2">
      <c r="Z298" s="36" t="s">
        <v>519</v>
      </c>
      <c r="AA298" s="36" t="s">
        <v>273</v>
      </c>
    </row>
    <row r="299" spans="26:27" x14ac:dyDescent="0.2">
      <c r="Z299" s="36" t="s">
        <v>520</v>
      </c>
      <c r="AA299" s="36" t="s">
        <v>282</v>
      </c>
    </row>
    <row r="300" spans="26:27" x14ac:dyDescent="0.2">
      <c r="Z300" s="36" t="s">
        <v>521</v>
      </c>
      <c r="AA300" s="36" t="s">
        <v>276</v>
      </c>
    </row>
    <row r="301" spans="26:27" x14ac:dyDescent="0.2">
      <c r="Z301" s="36" t="s">
        <v>522</v>
      </c>
      <c r="AA301" s="36" t="s">
        <v>276</v>
      </c>
    </row>
    <row r="302" spans="26:27" x14ac:dyDescent="0.2">
      <c r="Z302" s="36" t="s">
        <v>523</v>
      </c>
      <c r="AA302" s="36" t="s">
        <v>271</v>
      </c>
    </row>
    <row r="303" spans="26:27" x14ac:dyDescent="0.2">
      <c r="Z303" s="36" t="s">
        <v>524</v>
      </c>
      <c r="AA303" s="36" t="s">
        <v>293</v>
      </c>
    </row>
    <row r="304" spans="26:27" x14ac:dyDescent="0.2">
      <c r="Z304" s="36" t="s">
        <v>525</v>
      </c>
      <c r="AA304" s="36" t="s">
        <v>276</v>
      </c>
    </row>
    <row r="305" spans="26:27" x14ac:dyDescent="0.2">
      <c r="Z305" s="36" t="s">
        <v>526</v>
      </c>
      <c r="AA305" s="36" t="s">
        <v>271</v>
      </c>
    </row>
    <row r="306" spans="26:27" x14ac:dyDescent="0.2">
      <c r="Z306" s="36" t="s">
        <v>527</v>
      </c>
      <c r="AA306" s="36" t="s">
        <v>265</v>
      </c>
    </row>
    <row r="307" spans="26:27" x14ac:dyDescent="0.2">
      <c r="Z307" s="36" t="s">
        <v>528</v>
      </c>
      <c r="AA307" s="36" t="s">
        <v>269</v>
      </c>
    </row>
    <row r="308" spans="26:27" x14ac:dyDescent="0.2">
      <c r="Z308" s="36" t="s">
        <v>529</v>
      </c>
      <c r="AA308" s="36" t="s">
        <v>291</v>
      </c>
    </row>
    <row r="309" spans="26:27" x14ac:dyDescent="0.2">
      <c r="Z309" s="36" t="s">
        <v>530</v>
      </c>
      <c r="AA309" s="36" t="s">
        <v>271</v>
      </c>
    </row>
    <row r="310" spans="26:27" x14ac:dyDescent="0.2">
      <c r="Z310" s="36" t="s">
        <v>531</v>
      </c>
      <c r="AA310" s="36" t="s">
        <v>285</v>
      </c>
    </row>
    <row r="311" spans="26:27" x14ac:dyDescent="0.2">
      <c r="Z311" s="36" t="s">
        <v>532</v>
      </c>
      <c r="AA311" s="36" t="s">
        <v>267</v>
      </c>
    </row>
    <row r="312" spans="26:27" x14ac:dyDescent="0.2">
      <c r="Z312" s="36" t="s">
        <v>533</v>
      </c>
      <c r="AA312" s="36" t="s">
        <v>267</v>
      </c>
    </row>
    <row r="313" spans="26:27" x14ac:dyDescent="0.2">
      <c r="Z313" s="36" t="s">
        <v>534</v>
      </c>
      <c r="AA313" s="36" t="s">
        <v>282</v>
      </c>
    </row>
    <row r="314" spans="26:27" x14ac:dyDescent="0.2">
      <c r="Z314" s="36" t="s">
        <v>535</v>
      </c>
      <c r="AA314" s="36" t="s">
        <v>285</v>
      </c>
    </row>
    <row r="315" spans="26:27" x14ac:dyDescent="0.2">
      <c r="Z315" s="36" t="s">
        <v>536</v>
      </c>
      <c r="AA315" s="36" t="s">
        <v>269</v>
      </c>
    </row>
    <row r="316" spans="26:27" x14ac:dyDescent="0.2">
      <c r="Z316" s="36" t="s">
        <v>537</v>
      </c>
      <c r="AA316" s="36" t="s">
        <v>267</v>
      </c>
    </row>
    <row r="317" spans="26:27" x14ac:dyDescent="0.2">
      <c r="Z317" s="36" t="s">
        <v>538</v>
      </c>
      <c r="AA317" s="36" t="s">
        <v>278</v>
      </c>
    </row>
    <row r="318" spans="26:27" x14ac:dyDescent="0.2">
      <c r="Z318" s="36" t="s">
        <v>539</v>
      </c>
      <c r="AA318" s="36" t="s">
        <v>278</v>
      </c>
    </row>
    <row r="319" spans="26:27" x14ac:dyDescent="0.2">
      <c r="Z319" s="36" t="s">
        <v>540</v>
      </c>
      <c r="AA319" s="36" t="s">
        <v>282</v>
      </c>
    </row>
    <row r="320" spans="26:27" x14ac:dyDescent="0.2">
      <c r="Z320" s="36" t="s">
        <v>541</v>
      </c>
      <c r="AA320" s="36" t="s">
        <v>282</v>
      </c>
    </row>
    <row r="321" spans="26:27" x14ac:dyDescent="0.2">
      <c r="Z321" s="36" t="s">
        <v>542</v>
      </c>
      <c r="AA321" s="36" t="s">
        <v>273</v>
      </c>
    </row>
    <row r="322" spans="26:27" x14ac:dyDescent="0.2">
      <c r="Z322" s="36" t="s">
        <v>543</v>
      </c>
      <c r="AA322" s="36" t="s">
        <v>282</v>
      </c>
    </row>
    <row r="323" spans="26:27" x14ac:dyDescent="0.2">
      <c r="Z323" s="36" t="s">
        <v>544</v>
      </c>
      <c r="AA323" s="36" t="s">
        <v>273</v>
      </c>
    </row>
    <row r="324" spans="26:27" x14ac:dyDescent="0.2">
      <c r="Z324" s="36" t="s">
        <v>545</v>
      </c>
      <c r="AA324" s="36" t="s">
        <v>282</v>
      </c>
    </row>
    <row r="325" spans="26:27" x14ac:dyDescent="0.2">
      <c r="Z325" s="36" t="s">
        <v>546</v>
      </c>
      <c r="AA325" s="36" t="s">
        <v>271</v>
      </c>
    </row>
    <row r="326" spans="26:27" x14ac:dyDescent="0.2">
      <c r="Z326" s="36" t="s">
        <v>547</v>
      </c>
      <c r="AA326" s="36" t="s">
        <v>267</v>
      </c>
    </row>
    <row r="327" spans="26:27" x14ac:dyDescent="0.2">
      <c r="Z327" s="36" t="s">
        <v>548</v>
      </c>
      <c r="AA327" s="36" t="s">
        <v>291</v>
      </c>
    </row>
    <row r="328" spans="26:27" x14ac:dyDescent="0.2">
      <c r="Z328" s="36" t="s">
        <v>549</v>
      </c>
      <c r="AA328" s="36" t="s">
        <v>267</v>
      </c>
    </row>
    <row r="329" spans="26:27" x14ac:dyDescent="0.2">
      <c r="Z329" s="36" t="s">
        <v>550</v>
      </c>
      <c r="AA329" s="36" t="s">
        <v>282</v>
      </c>
    </row>
    <row r="330" spans="26:27" x14ac:dyDescent="0.2">
      <c r="Z330" s="36" t="s">
        <v>551</v>
      </c>
      <c r="AA330" s="36" t="s">
        <v>267</v>
      </c>
    </row>
    <row r="331" spans="26:27" x14ac:dyDescent="0.2">
      <c r="Z331" s="36" t="s">
        <v>552</v>
      </c>
      <c r="AA331" s="36" t="s">
        <v>285</v>
      </c>
    </row>
    <row r="332" spans="26:27" x14ac:dyDescent="0.2">
      <c r="Z332" s="36" t="s">
        <v>553</v>
      </c>
      <c r="AA332" s="36" t="s">
        <v>282</v>
      </c>
    </row>
    <row r="333" spans="26:27" x14ac:dyDescent="0.2">
      <c r="Z333" s="36" t="s">
        <v>554</v>
      </c>
      <c r="AA333" s="36" t="s">
        <v>276</v>
      </c>
    </row>
    <row r="334" spans="26:27" x14ac:dyDescent="0.2">
      <c r="Z334" s="36" t="s">
        <v>555</v>
      </c>
      <c r="AA334" s="36" t="s">
        <v>269</v>
      </c>
    </row>
    <row r="335" spans="26:27" x14ac:dyDescent="0.2">
      <c r="Z335" s="36" t="s">
        <v>259</v>
      </c>
      <c r="AA335" s="36" t="s">
        <v>269</v>
      </c>
    </row>
    <row r="336" spans="26:27" x14ac:dyDescent="0.2">
      <c r="Z336" s="36" t="s">
        <v>556</v>
      </c>
      <c r="AA336" s="36" t="s">
        <v>282</v>
      </c>
    </row>
    <row r="337" spans="26:27" x14ac:dyDescent="0.2">
      <c r="Z337" s="36" t="s">
        <v>557</v>
      </c>
      <c r="AA337" s="36" t="s">
        <v>267</v>
      </c>
    </row>
    <row r="338" spans="26:27" x14ac:dyDescent="0.2">
      <c r="Z338" s="36" t="s">
        <v>558</v>
      </c>
      <c r="AA338" s="36" t="s">
        <v>335</v>
      </c>
    </row>
    <row r="339" spans="26:27" x14ac:dyDescent="0.2">
      <c r="Z339" s="36" t="s">
        <v>559</v>
      </c>
      <c r="AA339" s="36" t="s">
        <v>273</v>
      </c>
    </row>
    <row r="340" spans="26:27" x14ac:dyDescent="0.2">
      <c r="Z340" s="36" t="s">
        <v>560</v>
      </c>
      <c r="AA340" s="36" t="s">
        <v>276</v>
      </c>
    </row>
    <row r="341" spans="26:27" x14ac:dyDescent="0.2">
      <c r="Z341" s="36" t="s">
        <v>561</v>
      </c>
      <c r="AA341" s="36" t="s">
        <v>267</v>
      </c>
    </row>
    <row r="342" spans="26:27" x14ac:dyDescent="0.2">
      <c r="Z342" s="36" t="s">
        <v>562</v>
      </c>
      <c r="AA342" s="36" t="s">
        <v>293</v>
      </c>
    </row>
    <row r="343" spans="26:27" x14ac:dyDescent="0.2">
      <c r="Z343" s="36" t="s">
        <v>563</v>
      </c>
      <c r="AA343" s="36" t="s">
        <v>267</v>
      </c>
    </row>
    <row r="344" spans="26:27" x14ac:dyDescent="0.2">
      <c r="Z344" s="36" t="s">
        <v>564</v>
      </c>
      <c r="AA344" s="36" t="s">
        <v>271</v>
      </c>
    </row>
    <row r="345" spans="26:27" x14ac:dyDescent="0.2">
      <c r="Z345" s="36" t="s">
        <v>565</v>
      </c>
      <c r="AA345" s="36" t="s">
        <v>282</v>
      </c>
    </row>
    <row r="346" spans="26:27" x14ac:dyDescent="0.2">
      <c r="Z346" s="36" t="s">
        <v>566</v>
      </c>
      <c r="AA346" s="36" t="s">
        <v>282</v>
      </c>
    </row>
    <row r="347" spans="26:27" x14ac:dyDescent="0.2">
      <c r="Z347" s="36" t="s">
        <v>567</v>
      </c>
      <c r="AA347" s="36" t="s">
        <v>267</v>
      </c>
    </row>
    <row r="348" spans="26:27" x14ac:dyDescent="0.2">
      <c r="Z348" s="36" t="s">
        <v>568</v>
      </c>
      <c r="AA348" s="36" t="s">
        <v>273</v>
      </c>
    </row>
    <row r="349" spans="26:27" x14ac:dyDescent="0.2">
      <c r="Z349" s="36" t="s">
        <v>569</v>
      </c>
      <c r="AA349" s="36" t="s">
        <v>291</v>
      </c>
    </row>
    <row r="350" spans="26:27" x14ac:dyDescent="0.2">
      <c r="Z350" s="36" t="s">
        <v>570</v>
      </c>
      <c r="AA350" s="36" t="s">
        <v>267</v>
      </c>
    </row>
    <row r="351" spans="26:27" x14ac:dyDescent="0.2">
      <c r="Z351" s="36" t="s">
        <v>571</v>
      </c>
      <c r="AA351" s="36" t="s">
        <v>278</v>
      </c>
    </row>
    <row r="352" spans="26:27" x14ac:dyDescent="0.2">
      <c r="Z352" s="36" t="s">
        <v>572</v>
      </c>
      <c r="AA352" s="36" t="s">
        <v>265</v>
      </c>
    </row>
    <row r="353" spans="26:27" x14ac:dyDescent="0.2">
      <c r="Z353" s="36" t="s">
        <v>573</v>
      </c>
      <c r="AA353" s="36" t="s">
        <v>282</v>
      </c>
    </row>
    <row r="354" spans="26:27" x14ac:dyDescent="0.2">
      <c r="Z354" s="36" t="s">
        <v>574</v>
      </c>
      <c r="AA354" s="36" t="s">
        <v>285</v>
      </c>
    </row>
    <row r="355" spans="26:27" x14ac:dyDescent="0.2">
      <c r="Z355" s="36" t="s">
        <v>575</v>
      </c>
      <c r="AA355" s="36" t="s">
        <v>271</v>
      </c>
    </row>
    <row r="356" spans="26:27" x14ac:dyDescent="0.2">
      <c r="Z356" s="36" t="s">
        <v>576</v>
      </c>
      <c r="AA356" s="36" t="s">
        <v>267</v>
      </c>
    </row>
    <row r="357" spans="26:27" x14ac:dyDescent="0.2">
      <c r="Z357" s="36" t="s">
        <v>577</v>
      </c>
      <c r="AA357" s="36" t="s">
        <v>267</v>
      </c>
    </row>
    <row r="358" spans="26:27" x14ac:dyDescent="0.2">
      <c r="Z358" s="36" t="s">
        <v>578</v>
      </c>
      <c r="AA358" s="36" t="s">
        <v>282</v>
      </c>
    </row>
    <row r="359" spans="26:27" x14ac:dyDescent="0.2">
      <c r="Z359" s="36" t="s">
        <v>579</v>
      </c>
      <c r="AA359" s="36" t="s">
        <v>291</v>
      </c>
    </row>
    <row r="360" spans="26:27" x14ac:dyDescent="0.2">
      <c r="Z360" s="36" t="s">
        <v>580</v>
      </c>
      <c r="AA360" s="36" t="s">
        <v>293</v>
      </c>
    </row>
    <row r="361" spans="26:27" x14ac:dyDescent="0.2">
      <c r="Z361" s="36" t="s">
        <v>581</v>
      </c>
      <c r="AA361" s="36" t="s">
        <v>285</v>
      </c>
    </row>
    <row r="362" spans="26:27" x14ac:dyDescent="0.2">
      <c r="Z362" s="36" t="s">
        <v>582</v>
      </c>
      <c r="AA362" s="36" t="s">
        <v>276</v>
      </c>
    </row>
    <row r="363" spans="26:27" x14ac:dyDescent="0.2">
      <c r="Z363" s="36" t="s">
        <v>583</v>
      </c>
      <c r="AA363" s="36" t="s">
        <v>282</v>
      </c>
    </row>
    <row r="364" spans="26:27" x14ac:dyDescent="0.2">
      <c r="Z364" s="36" t="s">
        <v>584</v>
      </c>
      <c r="AA364" s="36" t="s">
        <v>265</v>
      </c>
    </row>
    <row r="365" spans="26:27" x14ac:dyDescent="0.2">
      <c r="Z365" s="36" t="s">
        <v>585</v>
      </c>
      <c r="AA365" s="36" t="s">
        <v>282</v>
      </c>
    </row>
    <row r="366" spans="26:27" x14ac:dyDescent="0.2">
      <c r="Z366" s="36" t="s">
        <v>586</v>
      </c>
      <c r="AA366" s="36" t="s">
        <v>276</v>
      </c>
    </row>
    <row r="367" spans="26:27" x14ac:dyDescent="0.2">
      <c r="Z367" s="36" t="s">
        <v>587</v>
      </c>
      <c r="AA367" s="36" t="s">
        <v>273</v>
      </c>
    </row>
    <row r="368" spans="26:27" x14ac:dyDescent="0.2">
      <c r="Z368" s="36" t="s">
        <v>588</v>
      </c>
      <c r="AA368" s="36" t="s">
        <v>271</v>
      </c>
    </row>
    <row r="369" spans="26:27" x14ac:dyDescent="0.2">
      <c r="Z369" s="36" t="s">
        <v>589</v>
      </c>
      <c r="AA369" s="36" t="s">
        <v>335</v>
      </c>
    </row>
    <row r="370" spans="26:27" x14ac:dyDescent="0.2">
      <c r="Z370" s="36" t="s">
        <v>590</v>
      </c>
      <c r="AA370" s="36" t="s">
        <v>282</v>
      </c>
    </row>
    <row r="371" spans="26:27" x14ac:dyDescent="0.2">
      <c r="Z371" s="36" t="s">
        <v>261</v>
      </c>
      <c r="AA371" s="36" t="s">
        <v>273</v>
      </c>
    </row>
    <row r="372" spans="26:27" x14ac:dyDescent="0.2">
      <c r="Z372" s="36" t="s">
        <v>591</v>
      </c>
      <c r="AA372" s="36" t="s">
        <v>267</v>
      </c>
    </row>
    <row r="373" spans="26:27" x14ac:dyDescent="0.2">
      <c r="Z373" s="36" t="s">
        <v>592</v>
      </c>
      <c r="AA373" s="36" t="s">
        <v>278</v>
      </c>
    </row>
    <row r="374" spans="26:27" x14ac:dyDescent="0.2">
      <c r="Z374" s="36" t="s">
        <v>593</v>
      </c>
      <c r="AA374" s="36" t="s">
        <v>282</v>
      </c>
    </row>
    <row r="375" spans="26:27" x14ac:dyDescent="0.2">
      <c r="Z375" s="36" t="s">
        <v>594</v>
      </c>
      <c r="AA375" s="36" t="s">
        <v>267</v>
      </c>
    </row>
    <row r="376" spans="26:27" x14ac:dyDescent="0.2">
      <c r="Z376" s="36" t="s">
        <v>595</v>
      </c>
      <c r="AA376" s="36" t="s">
        <v>269</v>
      </c>
    </row>
    <row r="377" spans="26:27" x14ac:dyDescent="0.2">
      <c r="Z377" s="36" t="s">
        <v>596</v>
      </c>
      <c r="AA377" s="36" t="s">
        <v>291</v>
      </c>
    </row>
    <row r="378" spans="26:27" x14ac:dyDescent="0.2">
      <c r="Z378" s="36" t="s">
        <v>597</v>
      </c>
      <c r="AA378" s="36" t="s">
        <v>291</v>
      </c>
    </row>
    <row r="379" spans="26:27" x14ac:dyDescent="0.2">
      <c r="Z379" s="36" t="s">
        <v>598</v>
      </c>
      <c r="AA379" s="36" t="s">
        <v>285</v>
      </c>
    </row>
    <row r="380" spans="26:27" x14ac:dyDescent="0.2">
      <c r="Z380" s="36" t="s">
        <v>599</v>
      </c>
      <c r="AA380" s="36" t="s">
        <v>265</v>
      </c>
    </row>
    <row r="381" spans="26:27" x14ac:dyDescent="0.2">
      <c r="Z381" s="36" t="s">
        <v>600</v>
      </c>
      <c r="AA381" s="36" t="s">
        <v>273</v>
      </c>
    </row>
    <row r="382" spans="26:27" x14ac:dyDescent="0.2">
      <c r="Z382" s="36" t="s">
        <v>601</v>
      </c>
      <c r="AA382" s="36" t="s">
        <v>278</v>
      </c>
    </row>
    <row r="383" spans="26:27" x14ac:dyDescent="0.2">
      <c r="Z383" s="36" t="s">
        <v>602</v>
      </c>
      <c r="AA383" s="36" t="s">
        <v>271</v>
      </c>
    </row>
    <row r="384" spans="26:27" x14ac:dyDescent="0.2">
      <c r="Z384" s="36" t="s">
        <v>603</v>
      </c>
      <c r="AA384" s="36" t="s">
        <v>267</v>
      </c>
    </row>
    <row r="385" spans="26:27" x14ac:dyDescent="0.2">
      <c r="Z385" s="36" t="s">
        <v>604</v>
      </c>
      <c r="AA385" s="36" t="s">
        <v>282</v>
      </c>
    </row>
    <row r="386" spans="26:27" x14ac:dyDescent="0.2">
      <c r="Z386" s="36" t="s">
        <v>605</v>
      </c>
      <c r="AA386" s="36" t="s">
        <v>267</v>
      </c>
    </row>
    <row r="387" spans="26:27" x14ac:dyDescent="0.2">
      <c r="Z387" s="36" t="s">
        <v>606</v>
      </c>
      <c r="AA387" s="36" t="s">
        <v>271</v>
      </c>
    </row>
    <row r="388" spans="26:27" x14ac:dyDescent="0.2">
      <c r="Z388" s="36" t="s">
        <v>607</v>
      </c>
      <c r="AA388" s="36" t="s">
        <v>308</v>
      </c>
    </row>
    <row r="389" spans="26:27" x14ac:dyDescent="0.2">
      <c r="Z389" s="36" t="s">
        <v>608</v>
      </c>
      <c r="AA389" s="36" t="s">
        <v>267</v>
      </c>
    </row>
    <row r="390" spans="26:27" x14ac:dyDescent="0.2">
      <c r="Z390" s="36" t="s">
        <v>282</v>
      </c>
      <c r="AA390" s="36" t="s">
        <v>282</v>
      </c>
    </row>
    <row r="391" spans="26:27" x14ac:dyDescent="0.2">
      <c r="Z391" s="36" t="s">
        <v>609</v>
      </c>
      <c r="AA391" s="36" t="s">
        <v>278</v>
      </c>
    </row>
    <row r="392" spans="26:27" x14ac:dyDescent="0.2">
      <c r="Z392" s="36" t="s">
        <v>610</v>
      </c>
      <c r="AA392" s="36" t="s">
        <v>291</v>
      </c>
    </row>
    <row r="393" spans="26:27" x14ac:dyDescent="0.2">
      <c r="Z393" s="36" t="s">
        <v>611</v>
      </c>
      <c r="AA393" s="36" t="s">
        <v>293</v>
      </c>
    </row>
    <row r="394" spans="26:27" x14ac:dyDescent="0.2">
      <c r="Z394" s="36" t="s">
        <v>612</v>
      </c>
      <c r="AA394" s="36" t="s">
        <v>612</v>
      </c>
    </row>
  </sheetData>
  <mergeCells count="36">
    <mergeCell ref="R32:W32"/>
    <mergeCell ref="A26:D26"/>
    <mergeCell ref="E26:J26"/>
    <mergeCell ref="G30:J30"/>
    <mergeCell ref="D28:J28"/>
    <mergeCell ref="L28:S28"/>
    <mergeCell ref="T28:W28"/>
    <mergeCell ref="R30:W30"/>
    <mergeCell ref="G32:J32"/>
    <mergeCell ref="Q25:W25"/>
    <mergeCell ref="L26:S26"/>
    <mergeCell ref="T26:W26"/>
    <mergeCell ref="A20:F20"/>
    <mergeCell ref="G20:W20"/>
    <mergeCell ref="A22:W22"/>
    <mergeCell ref="D24:J24"/>
    <mergeCell ref="R24:W24"/>
    <mergeCell ref="T6:W6"/>
    <mergeCell ref="C11:J11"/>
    <mergeCell ref="N11:W11"/>
    <mergeCell ref="E13:J13"/>
    <mergeCell ref="M19:U19"/>
    <mergeCell ref="A6:G6"/>
    <mergeCell ref="H6:J6"/>
    <mergeCell ref="A9:W9"/>
    <mergeCell ref="L6:S6"/>
    <mergeCell ref="D16:J16"/>
    <mergeCell ref="M16:Q16"/>
    <mergeCell ref="T16:W16"/>
    <mergeCell ref="E18:J18"/>
    <mergeCell ref="M18:W18"/>
    <mergeCell ref="A1:W1"/>
    <mergeCell ref="D2:J2"/>
    <mergeCell ref="O2:W2"/>
    <mergeCell ref="O4:W4"/>
    <mergeCell ref="L4:N4"/>
  </mergeCells>
  <phoneticPr fontId="0" type="noConversion"/>
  <dataValidations count="6">
    <dataValidation type="list" allowBlank="1" showErrorMessage="1" errorTitle="Invalid Size Classification" error="Please select a valid State Size Classification from the list." sqref="H6:J6" xr:uid="{00000000-0002-0000-0400-000000000000}">
      <formula1>$Z$3:$Z$5</formula1>
    </dataValidation>
    <dataValidation type="list" allowBlank="1" showErrorMessage="1" errorTitle="Invalid Hazard Classification" error="Please select a valid State Hazard Classification from the list." sqref="T6:V7 W6" xr:uid="{00000000-0002-0000-0400-000001000000}">
      <formula1>$Z$7:$Z$9</formula1>
    </dataValidation>
    <dataValidation type="list" allowBlank="1" showErrorMessage="1" errorTitle="Invalid Drainage Basin" error="Please select a valid Drainage Basin from the list." sqref="E18:J18" xr:uid="{00000000-0002-0000-0400-000002000000}">
      <formula1>$Z$13:$Z$40</formula1>
    </dataValidation>
    <dataValidation type="list" allowBlank="1" showErrorMessage="1" errorTitle="Invalid City or Town" error="Please select a vaild City or Town from the list." sqref="C11:J11" xr:uid="{00000000-0002-0000-0400-000003000000}">
      <formula1>$Z$43:$Z$394</formula1>
    </dataValidation>
    <dataValidation allowBlank="1" showInputMessage="1" showErrorMessage="1" promptTitle="Cell is Locked." prompt="Do not enter data in this cell.  Data will be automatically entered when City/Town is entered." sqref="N11:W11" xr:uid="{00000000-0002-0000-0400-000004000000}"/>
    <dataValidation type="list" allowBlank="1" showErrorMessage="1" errorTitle="Invalid Hazard Classification" error="Please select a valid State Hazard Classification from the list." sqref="W7" xr:uid="{00000000-0002-0000-0400-000005000000}">
      <formula1>$Z$10:$Z$11</formula1>
    </dataValidation>
  </dataValidations>
  <printOptions horizontalCentered="1"/>
  <pageMargins left="0.75" right="0.75" top="1" bottom="1" header="0.5" footer="0.5"/>
  <pageSetup scale="98" orientation="landscape" r:id="rId1"/>
  <headerFooter alignWithMargins="0">
    <oddFooter>&amp;L&amp;"Times New Roman,Regular"Dam Safety Inspection Checklist v.3.1&amp;R&amp;"Times New Roman,Regular"Page 1</oddFooter>
  </headerFooter>
  <drawing r:id="rId2"/>
  <legacyDrawing r:id="rId3"/>
  <controls>
    <mc:AlternateContent xmlns:mc="http://schemas.openxmlformats.org/markup-compatibility/2006">
      <mc:Choice Requires="x14">
        <control shapeId="4135" r:id="rId4" name="CheckBox4">
          <controlPr defaultSize="0" autoLine="0" r:id="rId5">
            <anchor moveWithCells="1">
              <from>
                <xdr:col>21</xdr:col>
                <xdr:colOff>171450</xdr:colOff>
                <xdr:row>34</xdr:row>
                <xdr:rowOff>152400</xdr:rowOff>
              </from>
              <to>
                <xdr:col>22</xdr:col>
                <xdr:colOff>295275</xdr:colOff>
                <xdr:row>36</xdr:row>
                <xdr:rowOff>38100</xdr:rowOff>
              </to>
            </anchor>
          </controlPr>
        </control>
      </mc:Choice>
      <mc:Fallback>
        <control shapeId="4135" r:id="rId4" name="CheckBox4"/>
      </mc:Fallback>
    </mc:AlternateContent>
    <mc:AlternateContent xmlns:mc="http://schemas.openxmlformats.org/markup-compatibility/2006">
      <mc:Choice Requires="x14">
        <control shapeId="4134" r:id="rId6" name="CheckBox3">
          <controlPr defaultSize="0" autoLine="0" r:id="rId7">
            <anchor moveWithCells="1">
              <from>
                <xdr:col>19</xdr:col>
                <xdr:colOff>0</xdr:colOff>
                <xdr:row>34</xdr:row>
                <xdr:rowOff>152400</xdr:rowOff>
              </from>
              <to>
                <xdr:col>20</xdr:col>
                <xdr:colOff>276225</xdr:colOff>
                <xdr:row>36</xdr:row>
                <xdr:rowOff>38100</xdr:rowOff>
              </to>
            </anchor>
          </controlPr>
        </control>
      </mc:Choice>
      <mc:Fallback>
        <control shapeId="4134" r:id="rId6" name="CheckBox3"/>
      </mc:Fallback>
    </mc:AlternateContent>
    <mc:AlternateContent xmlns:mc="http://schemas.openxmlformats.org/markup-compatibility/2006">
      <mc:Choice Requires="x14">
        <control shapeId="4133" r:id="rId8" name="CheckBox2">
          <controlPr defaultSize="0" autoLine="0" r:id="rId9">
            <anchor moveWithCells="1">
              <from>
                <xdr:col>9</xdr:col>
                <xdr:colOff>9525</xdr:colOff>
                <xdr:row>34</xdr:row>
                <xdr:rowOff>152400</xdr:rowOff>
              </from>
              <to>
                <xdr:col>9</xdr:col>
                <xdr:colOff>619125</xdr:colOff>
                <xdr:row>36</xdr:row>
                <xdr:rowOff>38100</xdr:rowOff>
              </to>
            </anchor>
          </controlPr>
        </control>
      </mc:Choice>
      <mc:Fallback>
        <control shapeId="4133" r:id="rId8" name="CheckBox2"/>
      </mc:Fallback>
    </mc:AlternateContent>
    <mc:AlternateContent xmlns:mc="http://schemas.openxmlformats.org/markup-compatibility/2006">
      <mc:Choice Requires="x14">
        <control shapeId="4132" r:id="rId10" name="CheckBox1">
          <controlPr defaultSize="0" autoLine="0" r:id="rId11">
            <anchor moveWithCells="1">
              <from>
                <xdr:col>8</xdr:col>
                <xdr:colOff>0</xdr:colOff>
                <xdr:row>34</xdr:row>
                <xdr:rowOff>152400</xdr:rowOff>
              </from>
              <to>
                <xdr:col>8</xdr:col>
                <xdr:colOff>609600</xdr:colOff>
                <xdr:row>36</xdr:row>
                <xdr:rowOff>38100</xdr:rowOff>
              </to>
            </anchor>
          </controlPr>
        </control>
      </mc:Choice>
      <mc:Fallback>
        <control shapeId="4132" r:id="rId10" name="CheckBox1"/>
      </mc:Fallback>
    </mc:AlternateContent>
    <mc:AlternateContent xmlns:mc="http://schemas.openxmlformats.org/markup-compatibility/2006">
      <mc:Choice Requires="x14">
        <control shapeId="4116" r:id="rId12" name="Registered_No">
          <controlPr defaultSize="0" autoLine="0" r:id="rId13">
            <anchor moveWithCells="1">
              <from>
                <xdr:col>7</xdr:col>
                <xdr:colOff>0</xdr:colOff>
                <xdr:row>3</xdr:row>
                <xdr:rowOff>0</xdr:rowOff>
              </from>
              <to>
                <xdr:col>7</xdr:col>
                <xdr:colOff>609600</xdr:colOff>
                <xdr:row>4</xdr:row>
                <xdr:rowOff>47625</xdr:rowOff>
              </to>
            </anchor>
          </controlPr>
        </control>
      </mc:Choice>
      <mc:Fallback>
        <control shapeId="4116" r:id="rId12" name="Registered_No"/>
      </mc:Fallback>
    </mc:AlternateContent>
    <mc:AlternateContent xmlns:mc="http://schemas.openxmlformats.org/markup-compatibility/2006">
      <mc:Choice Requires="x14">
        <control shapeId="4115" r:id="rId14" name="Registered_Yes">
          <controlPr defaultSize="0" autoLine="0" r:id="rId15">
            <anchor moveWithCells="1">
              <from>
                <xdr:col>3</xdr:col>
                <xdr:colOff>0</xdr:colOff>
                <xdr:row>3</xdr:row>
                <xdr:rowOff>0</xdr:rowOff>
              </from>
              <to>
                <xdr:col>5</xdr:col>
                <xdr:colOff>161925</xdr:colOff>
                <xdr:row>4</xdr:row>
                <xdr:rowOff>47625</xdr:rowOff>
              </to>
            </anchor>
          </controlPr>
        </control>
      </mc:Choice>
      <mc:Fallback>
        <control shapeId="4115" r:id="rId14" name="Registered_Yes"/>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AA66"/>
  <sheetViews>
    <sheetView zoomScaleNormal="100" zoomScaleSheetLayoutView="100" workbookViewId="0"/>
  </sheetViews>
  <sheetFormatPr defaultColWidth="9.140625" defaultRowHeight="12.75" x14ac:dyDescent="0.2"/>
  <cols>
    <col min="1" max="1" width="8.85546875" style="10" customWidth="1"/>
    <col min="2" max="2" width="2.28515625" style="10" customWidth="1"/>
    <col min="3" max="3" width="3.140625" style="10" customWidth="1"/>
    <col min="4" max="4" width="4.7109375" style="10" customWidth="1"/>
    <col min="5" max="5" width="2" style="10" customWidth="1"/>
    <col min="6" max="6" width="3.5703125" style="10" customWidth="1"/>
    <col min="7" max="7" width="1.7109375" style="10" customWidth="1"/>
    <col min="8" max="9" width="11" style="10" customWidth="1"/>
    <col min="10" max="10" width="2.28515625" style="10" customWidth="1"/>
    <col min="11" max="11" width="3.7109375" style="10" customWidth="1"/>
    <col min="12" max="12" width="2.140625" style="10" customWidth="1"/>
    <col min="13" max="13" width="7" style="10" customWidth="1"/>
    <col min="14" max="14" width="1.7109375" style="10" customWidth="1"/>
    <col min="15" max="15" width="4.28515625" style="10" customWidth="1"/>
    <col min="16" max="16" width="2.5703125" style="10" customWidth="1"/>
    <col min="17" max="17" width="5.140625" style="10" customWidth="1"/>
    <col min="18" max="18" width="8" style="10" customWidth="1"/>
    <col min="19" max="19" width="2.42578125" style="10" customWidth="1"/>
    <col min="20" max="20" width="5.42578125" style="10" customWidth="1"/>
    <col min="21" max="21" width="5" style="10" customWidth="1"/>
    <col min="22" max="22" width="7" style="10" customWidth="1"/>
    <col min="23" max="23" width="20.42578125" style="10" customWidth="1"/>
    <col min="24" max="24" width="4.7109375" style="10" customWidth="1"/>
    <col min="25" max="25" width="9.140625" style="10"/>
    <col min="26" max="26" width="9.140625" style="32" hidden="1" customWidth="1"/>
    <col min="27" max="27" width="14.5703125" style="33" hidden="1" customWidth="1"/>
    <col min="28" max="16384" width="9.140625" style="10"/>
  </cols>
  <sheetData>
    <row r="1" spans="1:27" x14ac:dyDescent="0.2">
      <c r="A1" s="31"/>
      <c r="B1" s="29"/>
      <c r="C1" s="6"/>
      <c r="D1" s="264"/>
      <c r="E1" s="264"/>
      <c r="F1" s="264"/>
      <c r="G1" s="264"/>
      <c r="H1" s="264"/>
      <c r="I1" s="264"/>
      <c r="J1" s="264"/>
      <c r="K1" s="264"/>
      <c r="L1" s="29"/>
      <c r="M1" s="29"/>
      <c r="N1" s="6"/>
      <c r="O1" s="6"/>
      <c r="P1" s="264"/>
      <c r="Q1" s="264"/>
      <c r="R1" s="264"/>
      <c r="S1" s="264"/>
      <c r="T1" s="264"/>
      <c r="U1" s="264"/>
      <c r="V1" s="264"/>
      <c r="W1" s="265"/>
    </row>
    <row r="2" spans="1:27" s="34" customFormat="1" ht="12.75" customHeight="1" x14ac:dyDescent="0.2">
      <c r="A2" s="9" t="s">
        <v>0</v>
      </c>
      <c r="B2" s="10"/>
      <c r="C2" s="2"/>
      <c r="D2" s="245">
        <f>'1. General Dam Info.'!D2:J2</f>
        <v>0</v>
      </c>
      <c r="E2" s="245"/>
      <c r="F2" s="245"/>
      <c r="G2" s="245"/>
      <c r="H2" s="245"/>
      <c r="I2" s="245"/>
      <c r="J2" s="245"/>
      <c r="K2" s="245"/>
      <c r="L2" s="10"/>
      <c r="M2" s="10" t="s">
        <v>137</v>
      </c>
      <c r="N2" s="2"/>
      <c r="O2" s="2"/>
      <c r="P2" s="245">
        <f>'1. General Dam Info.'!O2</f>
        <v>0</v>
      </c>
      <c r="Q2" s="245"/>
      <c r="R2" s="245"/>
      <c r="S2" s="245"/>
      <c r="T2" s="245"/>
      <c r="U2" s="245"/>
      <c r="V2" s="245"/>
      <c r="W2" s="246"/>
      <c r="X2" s="2"/>
      <c r="Z2" s="35"/>
      <c r="AA2" s="36"/>
    </row>
    <row r="3" spans="1:27" s="34" customFormat="1" ht="12.75" customHeight="1" x14ac:dyDescent="0.2">
      <c r="A3" s="9"/>
      <c r="B3" s="10"/>
      <c r="C3" s="2"/>
      <c r="D3" s="2"/>
      <c r="E3" s="2"/>
      <c r="F3" s="2"/>
      <c r="G3" s="2"/>
      <c r="H3" s="2"/>
      <c r="I3" s="2"/>
      <c r="J3" s="2"/>
      <c r="K3" s="2"/>
      <c r="L3" s="10"/>
      <c r="M3" s="10"/>
      <c r="N3" s="2"/>
      <c r="O3" s="2"/>
      <c r="P3" s="37"/>
      <c r="Q3" s="37"/>
      <c r="R3" s="37"/>
      <c r="S3" s="37"/>
      <c r="T3" s="37"/>
      <c r="U3" s="37"/>
      <c r="V3" s="37"/>
      <c r="W3" s="38"/>
      <c r="X3" s="2"/>
      <c r="Z3" s="35"/>
      <c r="AA3" s="36"/>
    </row>
    <row r="4" spans="1:27" s="34" customFormat="1" ht="12.75" customHeight="1" x14ac:dyDescent="0.2">
      <c r="A4" s="9" t="s">
        <v>90</v>
      </c>
      <c r="B4" s="10"/>
      <c r="C4" s="39"/>
      <c r="E4" s="266">
        <f>F8</f>
        <v>0</v>
      </c>
      <c r="F4" s="267"/>
      <c r="G4" s="267"/>
      <c r="H4" s="267"/>
      <c r="I4" s="267"/>
      <c r="J4" s="267"/>
      <c r="K4" s="267"/>
      <c r="L4" s="267"/>
      <c r="M4" s="10" t="s">
        <v>138</v>
      </c>
      <c r="N4" s="2"/>
      <c r="O4" s="2"/>
      <c r="P4" s="245">
        <f>'1. General Dam Info.'!O4</f>
        <v>0</v>
      </c>
      <c r="Q4" s="281"/>
      <c r="R4" s="281"/>
      <c r="S4" s="281"/>
      <c r="T4" s="281"/>
      <c r="U4" s="281"/>
      <c r="V4" s="281"/>
      <c r="W4" s="282"/>
      <c r="X4" s="40"/>
      <c r="Z4" s="35"/>
      <c r="AA4" s="36"/>
    </row>
    <row r="5" spans="1:27" s="34" customFormat="1" ht="8.1" customHeight="1" thickBot="1" x14ac:dyDescent="0.25">
      <c r="A5" s="18"/>
      <c r="B5" s="19"/>
      <c r="C5" s="20"/>
      <c r="D5" s="20"/>
      <c r="E5" s="41"/>
      <c r="F5" s="41"/>
      <c r="G5" s="41"/>
      <c r="H5" s="41"/>
      <c r="I5" s="41"/>
      <c r="J5" s="41"/>
      <c r="K5" s="41"/>
      <c r="L5" s="19"/>
      <c r="M5" s="19"/>
      <c r="N5" s="20"/>
      <c r="O5" s="20"/>
      <c r="P5" s="20"/>
      <c r="Q5" s="20"/>
      <c r="R5" s="20"/>
      <c r="S5" s="20"/>
      <c r="T5" s="20"/>
      <c r="U5" s="20"/>
      <c r="V5" s="20"/>
      <c r="W5" s="21"/>
      <c r="X5" s="2"/>
      <c r="Z5" s="35"/>
      <c r="AA5" s="36"/>
    </row>
    <row r="6" spans="1:27" s="34" customFormat="1" ht="12.75" customHeight="1" x14ac:dyDescent="0.2">
      <c r="A6" s="251" t="s">
        <v>1</v>
      </c>
      <c r="B6" s="252"/>
      <c r="C6" s="252"/>
      <c r="D6" s="252"/>
      <c r="E6" s="252"/>
      <c r="F6" s="252"/>
      <c r="G6" s="252"/>
      <c r="H6" s="252"/>
      <c r="I6" s="252"/>
      <c r="J6" s="252"/>
      <c r="K6" s="252"/>
      <c r="L6" s="252"/>
      <c r="M6" s="252"/>
      <c r="N6" s="252"/>
      <c r="O6" s="252"/>
      <c r="P6" s="252"/>
      <c r="Q6" s="252"/>
      <c r="R6" s="252"/>
      <c r="S6" s="252"/>
      <c r="T6" s="252"/>
      <c r="U6" s="252"/>
      <c r="V6" s="252"/>
      <c r="W6" s="253"/>
      <c r="X6" s="26"/>
      <c r="Z6" s="35"/>
      <c r="AA6" s="36"/>
    </row>
    <row r="7" spans="1:27" s="34" customFormat="1" ht="8.1" customHeight="1" x14ac:dyDescent="0.2">
      <c r="A7" s="9"/>
      <c r="B7" s="2"/>
      <c r="C7" s="2"/>
      <c r="D7" s="2"/>
      <c r="E7" s="2"/>
      <c r="F7" s="2"/>
      <c r="G7" s="2"/>
      <c r="H7" s="2"/>
      <c r="I7" s="2"/>
      <c r="J7" s="2"/>
      <c r="K7" s="10"/>
      <c r="L7" s="10"/>
      <c r="M7" s="2"/>
      <c r="N7" s="2"/>
      <c r="O7" s="2"/>
      <c r="P7" s="2"/>
      <c r="Q7" s="2"/>
      <c r="R7" s="2"/>
      <c r="S7" s="2"/>
      <c r="T7" s="2"/>
      <c r="U7" s="2"/>
      <c r="V7" s="2"/>
      <c r="W7" s="3"/>
      <c r="X7" s="2"/>
      <c r="Z7" s="35">
        <v>1</v>
      </c>
      <c r="AA7" s="36"/>
    </row>
    <row r="8" spans="1:27" s="34" customFormat="1" ht="12.75" customHeight="1" x14ac:dyDescent="0.2">
      <c r="A8" s="9" t="s">
        <v>2</v>
      </c>
      <c r="B8" s="2"/>
      <c r="C8" s="2"/>
      <c r="D8" s="2"/>
      <c r="E8" s="2"/>
      <c r="F8" s="283"/>
      <c r="G8" s="283"/>
      <c r="H8" s="283"/>
      <c r="I8" s="283"/>
      <c r="J8" s="283"/>
      <c r="K8" s="10"/>
      <c r="L8" s="10" t="s">
        <v>3</v>
      </c>
      <c r="M8" s="2"/>
      <c r="N8" s="2"/>
      <c r="O8" s="2"/>
      <c r="P8" s="2"/>
      <c r="Q8" s="2"/>
      <c r="R8" s="43"/>
      <c r="S8" s="43"/>
      <c r="T8" s="283"/>
      <c r="U8" s="283"/>
      <c r="V8" s="283"/>
      <c r="W8" s="284"/>
      <c r="X8" s="43"/>
      <c r="Z8" s="35">
        <v>3</v>
      </c>
      <c r="AA8" s="36"/>
    </row>
    <row r="9" spans="1:27" s="34" customFormat="1" ht="12.75" customHeight="1" x14ac:dyDescent="0.2">
      <c r="A9" s="9"/>
      <c r="B9" s="2"/>
      <c r="C9" s="2"/>
      <c r="D9" s="2"/>
      <c r="E9" s="2"/>
      <c r="F9" s="2"/>
      <c r="G9" s="2"/>
      <c r="H9" s="2"/>
      <c r="I9" s="2"/>
      <c r="J9" s="2"/>
      <c r="K9" s="10"/>
      <c r="L9" s="10"/>
      <c r="M9" s="2"/>
      <c r="N9" s="2"/>
      <c r="O9" s="2"/>
      <c r="P9" s="2"/>
      <c r="Q9" s="2"/>
      <c r="R9" s="2"/>
      <c r="S9" s="2"/>
      <c r="T9" s="2"/>
      <c r="U9" s="2"/>
      <c r="V9" s="2"/>
      <c r="W9" s="3"/>
      <c r="X9" s="2"/>
      <c r="Z9" s="35">
        <v>5</v>
      </c>
      <c r="AA9" s="36"/>
    </row>
    <row r="10" spans="1:27" s="34" customFormat="1" ht="12.75" customHeight="1" x14ac:dyDescent="0.2">
      <c r="A10" s="261" t="s">
        <v>4</v>
      </c>
      <c r="B10" s="243"/>
      <c r="C10" s="243"/>
      <c r="D10" s="243"/>
      <c r="E10" s="243"/>
      <c r="F10" s="243"/>
      <c r="G10" s="239"/>
      <c r="H10" s="239"/>
      <c r="I10" s="239"/>
      <c r="J10" s="239"/>
      <c r="K10" s="10"/>
      <c r="L10" s="10" t="s">
        <v>144</v>
      </c>
      <c r="M10" s="2"/>
      <c r="N10" s="2"/>
      <c r="O10" s="2"/>
      <c r="P10" s="2"/>
      <c r="Q10" s="2"/>
      <c r="R10" s="2"/>
      <c r="S10" s="2"/>
      <c r="T10" s="2"/>
      <c r="U10" s="10"/>
      <c r="V10" s="5" t="s">
        <v>5</v>
      </c>
      <c r="W10" s="153"/>
      <c r="X10" s="44"/>
      <c r="Z10" s="35"/>
      <c r="AA10" s="36"/>
    </row>
    <row r="11" spans="1:27" s="34" customFormat="1" ht="12.75" customHeight="1" x14ac:dyDescent="0.2">
      <c r="A11" s="9"/>
      <c r="B11" s="2"/>
      <c r="C11" s="2"/>
      <c r="D11" s="2"/>
      <c r="E11" s="2"/>
      <c r="F11" s="2"/>
      <c r="G11" s="2"/>
      <c r="H11" s="2"/>
      <c r="I11" s="2"/>
      <c r="J11" s="2"/>
      <c r="K11" s="10"/>
      <c r="L11" s="10"/>
      <c r="M11" s="2"/>
      <c r="N11" s="2"/>
      <c r="O11" s="2"/>
      <c r="P11" s="2"/>
      <c r="Q11" s="2"/>
      <c r="R11" s="2"/>
      <c r="S11" s="2"/>
      <c r="T11" s="2"/>
      <c r="U11" s="10"/>
      <c r="V11" s="5"/>
      <c r="W11" s="3"/>
      <c r="X11" s="2"/>
      <c r="Z11" s="35">
        <v>1</v>
      </c>
      <c r="AA11" s="36" t="s">
        <v>17</v>
      </c>
    </row>
    <row r="12" spans="1:27" s="34" customFormat="1" ht="12.75" customHeight="1" x14ac:dyDescent="0.2">
      <c r="A12" s="9" t="s">
        <v>6</v>
      </c>
      <c r="B12" s="2"/>
      <c r="C12" s="2"/>
      <c r="D12" s="239"/>
      <c r="E12" s="239"/>
      <c r="F12" s="239"/>
      <c r="G12" s="239"/>
      <c r="H12" s="239"/>
      <c r="I12" s="239"/>
      <c r="J12" s="239"/>
      <c r="K12" s="10"/>
      <c r="L12" s="10" t="s">
        <v>7</v>
      </c>
      <c r="M12" s="2"/>
      <c r="N12" s="2"/>
      <c r="O12" s="2"/>
      <c r="P12" s="2"/>
      <c r="Q12" s="2"/>
      <c r="R12" s="2"/>
      <c r="S12" s="2"/>
      <c r="T12" s="2"/>
      <c r="U12" s="10"/>
      <c r="V12" s="5" t="s">
        <v>5</v>
      </c>
      <c r="W12" s="158"/>
      <c r="X12" s="44"/>
      <c r="Z12" s="35">
        <v>2</v>
      </c>
      <c r="AA12" s="36" t="s">
        <v>18</v>
      </c>
    </row>
    <row r="13" spans="1:27" s="34" customFormat="1" ht="12.75" customHeight="1" x14ac:dyDescent="0.2">
      <c r="A13" s="9"/>
      <c r="B13" s="2"/>
      <c r="C13" s="2"/>
      <c r="D13" s="2"/>
      <c r="E13" s="2"/>
      <c r="F13" s="2"/>
      <c r="G13" s="2"/>
      <c r="H13" s="2"/>
      <c r="I13" s="2"/>
      <c r="J13" s="2"/>
      <c r="K13" s="10"/>
      <c r="L13" s="10"/>
      <c r="M13" s="2"/>
      <c r="N13" s="2"/>
      <c r="O13" s="2"/>
      <c r="P13" s="2"/>
      <c r="Q13" s="2"/>
      <c r="R13" s="2"/>
      <c r="S13" s="2"/>
      <c r="T13" s="2"/>
      <c r="U13" s="2"/>
      <c r="V13" s="2"/>
      <c r="W13" s="38"/>
      <c r="X13" s="2"/>
      <c r="Z13" s="35">
        <v>3</v>
      </c>
      <c r="AA13" s="36" t="s">
        <v>19</v>
      </c>
    </row>
    <row r="14" spans="1:27" s="34" customFormat="1" ht="12.75" customHeight="1" x14ac:dyDescent="0.2">
      <c r="A14" s="261" t="s">
        <v>8</v>
      </c>
      <c r="B14" s="243"/>
      <c r="C14" s="243"/>
      <c r="D14" s="243"/>
      <c r="E14" s="243"/>
      <c r="F14" s="243"/>
      <c r="G14" s="239"/>
      <c r="H14" s="239"/>
      <c r="I14" s="239"/>
      <c r="J14" s="239"/>
      <c r="K14" s="239"/>
      <c r="L14" s="239"/>
      <c r="M14" s="239"/>
      <c r="N14" s="239"/>
      <c r="O14" s="239"/>
      <c r="P14" s="239"/>
      <c r="Q14" s="239"/>
      <c r="R14" s="239"/>
      <c r="S14" s="239"/>
      <c r="T14" s="239"/>
      <c r="U14" s="239"/>
      <c r="V14" s="239"/>
      <c r="W14" s="240"/>
      <c r="X14" s="2"/>
      <c r="Z14" s="35">
        <v>4</v>
      </c>
      <c r="AA14" s="36" t="s">
        <v>20</v>
      </c>
    </row>
    <row r="15" spans="1:27" s="34" customFormat="1" ht="12.75" customHeight="1" x14ac:dyDescent="0.2">
      <c r="A15" s="162"/>
      <c r="B15" s="2"/>
      <c r="C15" s="2"/>
      <c r="D15" s="2"/>
      <c r="E15" s="2"/>
      <c r="F15" s="2"/>
      <c r="G15" s="126"/>
      <c r="H15" s="126"/>
      <c r="I15" s="126"/>
      <c r="J15" s="126"/>
      <c r="K15" s="126"/>
      <c r="L15" s="126"/>
      <c r="M15" s="126"/>
      <c r="N15" s="126"/>
      <c r="O15" s="126"/>
      <c r="P15" s="126"/>
      <c r="Q15" s="126"/>
      <c r="R15" s="126"/>
      <c r="S15" s="126"/>
      <c r="T15" s="126"/>
      <c r="U15" s="126"/>
      <c r="V15" s="126"/>
      <c r="W15" s="1"/>
      <c r="X15" s="2"/>
      <c r="Z15" s="35">
        <v>5</v>
      </c>
      <c r="AA15" s="36" t="s">
        <v>21</v>
      </c>
    </row>
    <row r="16" spans="1:27" s="34" customFormat="1" ht="12.75" customHeight="1" x14ac:dyDescent="0.2">
      <c r="A16" s="9" t="s">
        <v>859</v>
      </c>
      <c r="B16" s="2"/>
      <c r="C16" s="2"/>
      <c r="D16" s="2"/>
      <c r="E16" s="2"/>
      <c r="F16" s="2"/>
      <c r="G16" s="2"/>
      <c r="H16" s="2"/>
      <c r="I16" s="2"/>
      <c r="J16" s="2"/>
      <c r="K16" s="10"/>
      <c r="L16" s="10"/>
      <c r="M16" s="2"/>
      <c r="N16" s="2"/>
      <c r="O16" s="2"/>
      <c r="P16" s="2"/>
      <c r="Q16" s="2"/>
      <c r="R16" s="2"/>
      <c r="S16" s="2"/>
      <c r="T16" s="2"/>
      <c r="U16" s="2"/>
      <c r="V16" s="2"/>
      <c r="W16" s="38"/>
      <c r="X16" s="2"/>
      <c r="Z16" s="35" t="s">
        <v>145</v>
      </c>
      <c r="AA16" s="36"/>
    </row>
    <row r="17" spans="1:27" s="34" customFormat="1" ht="12.75" customHeight="1" x14ac:dyDescent="0.2">
      <c r="A17" s="9" t="s">
        <v>860</v>
      </c>
      <c r="B17" s="2"/>
      <c r="C17" s="2"/>
      <c r="D17" s="2"/>
      <c r="E17" s="2"/>
      <c r="F17" s="245" t="e">
        <f>VLOOKUP(W36,Z11:AA15,2,FALSE)</f>
        <v>#N/A</v>
      </c>
      <c r="G17" s="245"/>
      <c r="H17" s="245"/>
      <c r="I17" s="245"/>
      <c r="J17" s="245"/>
      <c r="K17" s="10"/>
      <c r="L17" s="2" t="s">
        <v>9</v>
      </c>
      <c r="M17" s="10"/>
      <c r="N17" s="10"/>
      <c r="O17" s="10"/>
      <c r="P17" s="10"/>
      <c r="Q17" s="10"/>
      <c r="R17" s="10"/>
      <c r="S17" s="239"/>
      <c r="T17" s="239"/>
      <c r="U17" s="239"/>
      <c r="V17" s="239"/>
      <c r="W17" s="240"/>
      <c r="X17" s="2"/>
      <c r="Z17" s="36"/>
      <c r="AA17" s="36"/>
    </row>
    <row r="18" spans="1:27" s="34" customFormat="1" ht="12.75" customHeight="1" x14ac:dyDescent="0.2">
      <c r="A18" s="9"/>
      <c r="B18" s="2"/>
      <c r="C18" s="2"/>
      <c r="D18" s="2"/>
      <c r="E18" s="2"/>
      <c r="F18" s="2"/>
      <c r="G18" s="2"/>
      <c r="H18" s="2"/>
      <c r="I18" s="2"/>
      <c r="J18" s="2"/>
      <c r="K18" s="10"/>
      <c r="L18" s="10"/>
      <c r="M18" s="10"/>
      <c r="N18" s="10"/>
      <c r="O18" s="10"/>
      <c r="P18" s="10"/>
      <c r="Q18" s="10"/>
      <c r="R18" s="10"/>
      <c r="S18" s="10"/>
      <c r="T18" s="10"/>
      <c r="U18" s="10"/>
      <c r="V18" s="10"/>
      <c r="W18" s="45"/>
      <c r="X18" s="10"/>
      <c r="Z18" s="35"/>
      <c r="AA18" s="36"/>
    </row>
    <row r="19" spans="1:27" s="34" customFormat="1" ht="12.75" customHeight="1" x14ac:dyDescent="0.2">
      <c r="A19" s="9" t="s">
        <v>858</v>
      </c>
      <c r="B19" s="2"/>
      <c r="C19" s="2"/>
      <c r="D19" s="2"/>
      <c r="E19" s="2"/>
      <c r="F19" s="245" t="e">
        <f>VLOOKUP(W35,Z25:AA29,2,FALSE)</f>
        <v>#N/A</v>
      </c>
      <c r="G19" s="245"/>
      <c r="H19" s="245"/>
      <c r="I19" s="245"/>
      <c r="J19" s="245"/>
      <c r="K19" s="10"/>
      <c r="L19" s="10"/>
      <c r="M19" s="10"/>
      <c r="N19" s="10"/>
      <c r="O19" s="10"/>
      <c r="P19" s="10"/>
      <c r="Q19" s="10"/>
      <c r="R19" s="10"/>
      <c r="S19" s="10"/>
      <c r="T19" s="10"/>
      <c r="U19" s="10"/>
      <c r="V19" s="10"/>
      <c r="W19" s="45"/>
      <c r="X19" s="10"/>
      <c r="Z19" s="35"/>
      <c r="AA19" s="36"/>
    </row>
    <row r="20" spans="1:27" s="34" customFormat="1" ht="12.75" customHeight="1" x14ac:dyDescent="0.2">
      <c r="A20" s="9"/>
      <c r="B20" s="2"/>
      <c r="C20" s="2"/>
      <c r="D20" s="2"/>
      <c r="E20" s="2"/>
      <c r="F20" s="2"/>
      <c r="G20" s="2"/>
      <c r="H20" s="2"/>
      <c r="I20" s="2"/>
      <c r="J20" s="2"/>
      <c r="K20" s="10"/>
      <c r="L20" s="10"/>
      <c r="M20" s="10"/>
      <c r="N20" s="10"/>
      <c r="O20" s="10"/>
      <c r="P20" s="10"/>
      <c r="Q20" s="10"/>
      <c r="R20" s="10"/>
      <c r="S20" s="10"/>
      <c r="T20" s="10"/>
      <c r="U20" s="10"/>
      <c r="V20" s="10"/>
      <c r="W20" s="45"/>
      <c r="X20" s="10"/>
      <c r="Z20" s="35"/>
      <c r="AA20" s="36"/>
    </row>
    <row r="21" spans="1:27" s="34" customFormat="1" ht="12.75" customHeight="1" x14ac:dyDescent="0.2">
      <c r="A21" s="9" t="s">
        <v>10</v>
      </c>
      <c r="B21" s="2"/>
      <c r="C21" s="2"/>
      <c r="D21" s="2"/>
      <c r="E21" s="2"/>
      <c r="F21" s="239"/>
      <c r="G21" s="239"/>
      <c r="H21" s="239"/>
      <c r="I21" s="239"/>
      <c r="J21" s="239"/>
      <c r="K21" s="10"/>
      <c r="L21" s="10" t="s">
        <v>11</v>
      </c>
      <c r="M21" s="2"/>
      <c r="N21" s="2"/>
      <c r="O21" s="2"/>
      <c r="P21" s="2"/>
      <c r="Q21" s="2"/>
      <c r="R21" s="2"/>
      <c r="S21" s="239"/>
      <c r="T21" s="239"/>
      <c r="U21" s="239"/>
      <c r="V21" s="239"/>
      <c r="W21" s="240"/>
      <c r="X21" s="2"/>
      <c r="Z21" s="35"/>
      <c r="AA21" s="36"/>
    </row>
    <row r="22" spans="1:27" s="34" customFormat="1" ht="8.1" customHeight="1" thickBot="1" x14ac:dyDescent="0.25">
      <c r="A22" s="18"/>
      <c r="B22" s="20"/>
      <c r="C22" s="20"/>
      <c r="D22" s="20"/>
      <c r="E22" s="20"/>
      <c r="F22" s="20"/>
      <c r="G22" s="20"/>
      <c r="H22" s="20"/>
      <c r="I22" s="20"/>
      <c r="J22" s="20"/>
      <c r="K22" s="19"/>
      <c r="L22" s="19"/>
      <c r="M22" s="20"/>
      <c r="N22" s="20"/>
      <c r="O22" s="20"/>
      <c r="P22" s="20"/>
      <c r="Q22" s="20"/>
      <c r="R22" s="20"/>
      <c r="S22" s="20"/>
      <c r="T22" s="20"/>
      <c r="U22" s="20"/>
      <c r="V22" s="20"/>
      <c r="W22" s="21"/>
      <c r="X22" s="2"/>
      <c r="Z22" s="35"/>
      <c r="AA22" s="36"/>
    </row>
    <row r="23" spans="1:27" s="34" customFormat="1" ht="12.75" customHeight="1" x14ac:dyDescent="0.2">
      <c r="A23" s="274" t="s">
        <v>12</v>
      </c>
      <c r="B23" s="275"/>
      <c r="C23" s="275"/>
      <c r="D23" s="275"/>
      <c r="E23" s="275"/>
      <c r="F23" s="275"/>
      <c r="G23" s="275"/>
      <c r="H23" s="275"/>
      <c r="I23" s="275"/>
      <c r="J23" s="275"/>
      <c r="K23" s="275"/>
      <c r="L23" s="275"/>
      <c r="M23" s="275"/>
      <c r="N23" s="275"/>
      <c r="O23" s="275"/>
      <c r="P23" s="275"/>
      <c r="Q23" s="275"/>
      <c r="R23" s="275"/>
      <c r="S23" s="275"/>
      <c r="T23" s="275"/>
      <c r="U23" s="275"/>
      <c r="V23" s="275"/>
      <c r="W23" s="276"/>
      <c r="X23" s="26"/>
      <c r="Z23" s="35"/>
      <c r="AA23" s="36"/>
    </row>
    <row r="24" spans="1:27" s="34" customFormat="1" ht="8.1" customHeight="1" x14ac:dyDescent="0.2">
      <c r="A24" s="9" t="s">
        <v>13</v>
      </c>
      <c r="B24" s="2"/>
      <c r="C24" s="2"/>
      <c r="D24" s="2"/>
      <c r="E24" s="2"/>
      <c r="F24" s="2"/>
      <c r="G24" s="2"/>
      <c r="H24" s="2"/>
      <c r="I24" s="2"/>
      <c r="J24" s="2"/>
      <c r="K24" s="2"/>
      <c r="L24" s="10"/>
      <c r="M24" s="2"/>
      <c r="N24" s="2"/>
      <c r="O24" s="2"/>
      <c r="P24" s="5"/>
      <c r="Q24" s="2"/>
      <c r="R24" s="243"/>
      <c r="S24" s="243"/>
      <c r="T24" s="243"/>
      <c r="U24" s="243"/>
      <c r="V24" s="243"/>
      <c r="W24" s="256"/>
      <c r="X24" s="2"/>
      <c r="Z24" s="35"/>
      <c r="AA24" s="36"/>
    </row>
    <row r="25" spans="1:27" s="34" customFormat="1" ht="12.75" customHeight="1" x14ac:dyDescent="0.2">
      <c r="A25" s="277" t="s">
        <v>14</v>
      </c>
      <c r="B25" s="278"/>
      <c r="C25" s="278"/>
      <c r="D25" s="278"/>
      <c r="E25" s="278"/>
      <c r="F25" s="278"/>
      <c r="G25" s="278"/>
      <c r="H25" s="278"/>
      <c r="I25" s="46"/>
      <c r="J25" s="278" t="s">
        <v>15</v>
      </c>
      <c r="K25" s="278"/>
      <c r="L25" s="278"/>
      <c r="M25" s="278"/>
      <c r="N25" s="278"/>
      <c r="O25" s="278"/>
      <c r="P25" s="42"/>
      <c r="Q25" s="42"/>
      <c r="R25" s="279" t="s">
        <v>16</v>
      </c>
      <c r="S25" s="279"/>
      <c r="T25" s="279"/>
      <c r="U25" s="279"/>
      <c r="V25" s="279"/>
      <c r="W25" s="280"/>
      <c r="X25" s="42"/>
      <c r="Z25" s="35">
        <v>1</v>
      </c>
      <c r="AA25" s="36" t="s">
        <v>853</v>
      </c>
    </row>
    <row r="26" spans="1:27" s="34" customFormat="1" ht="12.75" customHeight="1" x14ac:dyDescent="0.2">
      <c r="A26" s="271"/>
      <c r="B26" s="257"/>
      <c r="C26" s="257"/>
      <c r="D26" s="257"/>
      <c r="E26" s="257"/>
      <c r="F26" s="257"/>
      <c r="G26" s="257"/>
      <c r="H26" s="257"/>
      <c r="I26" s="2"/>
      <c r="J26" s="239"/>
      <c r="K26" s="257"/>
      <c r="L26" s="257"/>
      <c r="M26" s="257"/>
      <c r="N26" s="257"/>
      <c r="O26" s="257"/>
      <c r="P26" s="2"/>
      <c r="Q26" s="2"/>
      <c r="R26" s="239"/>
      <c r="S26" s="239"/>
      <c r="T26" s="239"/>
      <c r="U26" s="239"/>
      <c r="V26" s="239"/>
      <c r="W26" s="240"/>
      <c r="X26" s="2"/>
      <c r="Z26" s="35">
        <v>2</v>
      </c>
      <c r="AA26" s="36" t="s">
        <v>854</v>
      </c>
    </row>
    <row r="27" spans="1:27" s="34" customFormat="1" ht="12.75" customHeight="1" x14ac:dyDescent="0.2">
      <c r="A27" s="271"/>
      <c r="B27" s="257"/>
      <c r="C27" s="257"/>
      <c r="D27" s="257"/>
      <c r="E27" s="257"/>
      <c r="F27" s="257"/>
      <c r="G27" s="257"/>
      <c r="H27" s="257"/>
      <c r="I27" s="2"/>
      <c r="J27" s="239"/>
      <c r="K27" s="257"/>
      <c r="L27" s="257"/>
      <c r="M27" s="257"/>
      <c r="N27" s="257"/>
      <c r="O27" s="257"/>
      <c r="P27" s="2"/>
      <c r="Q27" s="2"/>
      <c r="R27" s="239"/>
      <c r="S27" s="239"/>
      <c r="T27" s="239"/>
      <c r="U27" s="239"/>
      <c r="V27" s="239"/>
      <c r="W27" s="240"/>
      <c r="X27" s="2"/>
      <c r="Z27" s="35">
        <v>3</v>
      </c>
      <c r="AA27" s="36" t="s">
        <v>855</v>
      </c>
    </row>
    <row r="28" spans="1:27" s="34" customFormat="1" ht="12.75" customHeight="1" x14ac:dyDescent="0.2">
      <c r="A28" s="271"/>
      <c r="B28" s="257"/>
      <c r="C28" s="257"/>
      <c r="D28" s="257"/>
      <c r="E28" s="257"/>
      <c r="F28" s="257"/>
      <c r="G28" s="257"/>
      <c r="H28" s="257"/>
      <c r="I28" s="2"/>
      <c r="J28" s="239"/>
      <c r="K28" s="257"/>
      <c r="L28" s="257"/>
      <c r="M28" s="257"/>
      <c r="N28" s="257"/>
      <c r="O28" s="257"/>
      <c r="P28" s="2"/>
      <c r="Q28" s="2"/>
      <c r="R28" s="239"/>
      <c r="S28" s="239"/>
      <c r="T28" s="239"/>
      <c r="U28" s="239"/>
      <c r="V28" s="239"/>
      <c r="W28" s="240"/>
      <c r="X28" s="2"/>
      <c r="Z28" s="35">
        <v>4</v>
      </c>
      <c r="AA28" s="36" t="s">
        <v>856</v>
      </c>
    </row>
    <row r="29" spans="1:27" s="34" customFormat="1" ht="12.75" customHeight="1" x14ac:dyDescent="0.2">
      <c r="A29" s="271"/>
      <c r="B29" s="257"/>
      <c r="C29" s="257"/>
      <c r="D29" s="257"/>
      <c r="E29" s="257"/>
      <c r="F29" s="257"/>
      <c r="G29" s="257"/>
      <c r="H29" s="257"/>
      <c r="I29" s="2"/>
      <c r="J29" s="239"/>
      <c r="K29" s="257"/>
      <c r="L29" s="257"/>
      <c r="M29" s="257"/>
      <c r="N29" s="257"/>
      <c r="O29" s="257"/>
      <c r="P29" s="2"/>
      <c r="Q29" s="2"/>
      <c r="R29" s="239"/>
      <c r="S29" s="239"/>
      <c r="T29" s="239"/>
      <c r="U29" s="239"/>
      <c r="V29" s="239"/>
      <c r="W29" s="240"/>
      <c r="X29" s="2"/>
      <c r="Z29" s="35">
        <v>5</v>
      </c>
      <c r="AA29" s="36" t="s">
        <v>857</v>
      </c>
    </row>
    <row r="30" spans="1:27" s="34" customFormat="1" ht="12.75" customHeight="1" x14ac:dyDescent="0.2">
      <c r="A30" s="271"/>
      <c r="B30" s="257"/>
      <c r="C30" s="257"/>
      <c r="D30" s="257"/>
      <c r="E30" s="257"/>
      <c r="F30" s="257"/>
      <c r="G30" s="257"/>
      <c r="H30" s="257"/>
      <c r="I30" s="2"/>
      <c r="J30" s="239"/>
      <c r="K30" s="257"/>
      <c r="L30" s="257"/>
      <c r="M30" s="257"/>
      <c r="N30" s="257"/>
      <c r="O30" s="257"/>
      <c r="P30" s="2"/>
      <c r="Q30" s="2"/>
      <c r="R30" s="239"/>
      <c r="S30" s="239"/>
      <c r="T30" s="239"/>
      <c r="U30" s="239"/>
      <c r="V30" s="239"/>
      <c r="W30" s="240"/>
      <c r="X30" s="2"/>
      <c r="Z30" s="35"/>
      <c r="AA30" s="36"/>
    </row>
    <row r="31" spans="1:27" s="34" customFormat="1" ht="8.1" customHeight="1" thickBot="1" x14ac:dyDescent="0.25">
      <c r="A31" s="9"/>
      <c r="B31" s="2"/>
      <c r="C31" s="2"/>
      <c r="D31" s="2"/>
      <c r="E31" s="2"/>
      <c r="F31" s="272"/>
      <c r="G31" s="272"/>
      <c r="H31" s="272"/>
      <c r="I31" s="272"/>
      <c r="J31" s="272"/>
      <c r="K31" s="272"/>
      <c r="L31" s="10"/>
      <c r="M31" s="10"/>
      <c r="N31" s="2"/>
      <c r="O31" s="2"/>
      <c r="P31" s="2"/>
      <c r="Q31" s="2"/>
      <c r="R31" s="2"/>
      <c r="S31" s="272"/>
      <c r="T31" s="272"/>
      <c r="U31" s="272"/>
      <c r="V31" s="272"/>
      <c r="W31" s="273"/>
      <c r="X31" s="43"/>
      <c r="Z31" s="35"/>
      <c r="AA31" s="36"/>
    </row>
    <row r="32" spans="1:27" s="34" customFormat="1" ht="12.75" customHeight="1" x14ac:dyDescent="0.2">
      <c r="A32" s="251" t="s">
        <v>22</v>
      </c>
      <c r="B32" s="252"/>
      <c r="C32" s="252"/>
      <c r="D32" s="252"/>
      <c r="E32" s="252"/>
      <c r="F32" s="252"/>
      <c r="G32" s="252"/>
      <c r="H32" s="252"/>
      <c r="I32" s="252"/>
      <c r="J32" s="252"/>
      <c r="K32" s="252"/>
      <c r="L32" s="252"/>
      <c r="M32" s="252"/>
      <c r="N32" s="252"/>
      <c r="O32" s="252"/>
      <c r="P32" s="252"/>
      <c r="Q32" s="252"/>
      <c r="R32" s="252"/>
      <c r="S32" s="252"/>
      <c r="T32" s="252"/>
      <c r="U32" s="252"/>
      <c r="V32" s="252"/>
      <c r="W32" s="253"/>
      <c r="X32" s="26"/>
      <c r="Z32" s="35"/>
      <c r="AA32" s="36"/>
    </row>
    <row r="33" spans="1:27" s="34" customFormat="1" ht="12.75" customHeight="1" x14ac:dyDescent="0.2">
      <c r="A33" s="9"/>
      <c r="B33" s="2"/>
      <c r="C33" s="2"/>
      <c r="D33" s="2"/>
      <c r="E33" s="2"/>
      <c r="F33" s="2"/>
      <c r="G33" s="2"/>
      <c r="H33" s="2"/>
      <c r="I33" s="178" t="s">
        <v>870</v>
      </c>
      <c r="J33" s="2"/>
      <c r="K33" s="2"/>
      <c r="L33" s="10"/>
      <c r="M33" s="10"/>
      <c r="N33" s="2"/>
      <c r="O33" s="2"/>
      <c r="P33" s="2"/>
      <c r="Q33" s="2"/>
      <c r="R33" s="2"/>
      <c r="S33" s="2"/>
      <c r="T33" s="2"/>
      <c r="U33" s="2"/>
      <c r="V33" s="2"/>
      <c r="W33" s="179" t="s">
        <v>870</v>
      </c>
      <c r="X33" s="2"/>
      <c r="Z33" s="35"/>
      <c r="AA33" s="36"/>
    </row>
    <row r="34" spans="1:27" s="34" customFormat="1" ht="12.75" customHeight="1" x14ac:dyDescent="0.2">
      <c r="A34" s="47" t="s">
        <v>23</v>
      </c>
      <c r="B34" s="243" t="s">
        <v>24</v>
      </c>
      <c r="C34" s="243"/>
      <c r="D34" s="243"/>
      <c r="E34" s="243"/>
      <c r="F34" s="243"/>
      <c r="G34" s="243"/>
      <c r="H34" s="243"/>
      <c r="I34" s="268"/>
      <c r="J34" s="269"/>
      <c r="K34" s="269"/>
      <c r="L34" s="269"/>
      <c r="M34" s="10"/>
      <c r="N34" s="270" t="s">
        <v>28</v>
      </c>
      <c r="O34" s="270"/>
      <c r="P34" s="270"/>
      <c r="Q34" s="243" t="s">
        <v>863</v>
      </c>
      <c r="R34" s="243"/>
      <c r="S34" s="243"/>
      <c r="T34" s="243"/>
      <c r="U34" s="243"/>
      <c r="V34" s="243"/>
      <c r="W34" s="175"/>
      <c r="X34" s="2"/>
      <c r="Z34" s="35"/>
      <c r="AA34" s="36"/>
    </row>
    <row r="35" spans="1:27" s="34" customFormat="1" ht="12.75" customHeight="1" x14ac:dyDescent="0.2">
      <c r="A35" s="47" t="s">
        <v>26</v>
      </c>
      <c r="B35" s="243" t="s">
        <v>27</v>
      </c>
      <c r="C35" s="243"/>
      <c r="D35" s="243"/>
      <c r="E35" s="243"/>
      <c r="F35" s="243"/>
      <c r="G35" s="243"/>
      <c r="H35" s="243"/>
      <c r="I35" s="268"/>
      <c r="J35" s="269"/>
      <c r="K35" s="269"/>
      <c r="L35" s="269"/>
      <c r="M35" s="10"/>
      <c r="N35" s="270" t="s">
        <v>31</v>
      </c>
      <c r="O35" s="270"/>
      <c r="P35" s="270"/>
      <c r="Q35" s="243" t="s">
        <v>861</v>
      </c>
      <c r="R35" s="243"/>
      <c r="S35" s="243"/>
      <c r="T35" s="243"/>
      <c r="U35" s="243"/>
      <c r="V35" s="243"/>
      <c r="W35" s="175"/>
      <c r="X35" s="2"/>
      <c r="Z35" s="35"/>
      <c r="AA35" s="36"/>
    </row>
    <row r="36" spans="1:27" s="34" customFormat="1" ht="12.75" customHeight="1" x14ac:dyDescent="0.2">
      <c r="A36" s="47" t="s">
        <v>29</v>
      </c>
      <c r="B36" s="243" t="s">
        <v>30</v>
      </c>
      <c r="C36" s="243"/>
      <c r="D36" s="243"/>
      <c r="E36" s="243"/>
      <c r="F36" s="243"/>
      <c r="G36" s="243"/>
      <c r="H36" s="243"/>
      <c r="I36" s="268"/>
      <c r="J36" s="269"/>
      <c r="K36" s="269"/>
      <c r="L36" s="269"/>
      <c r="M36" s="10"/>
      <c r="N36" s="270" t="s">
        <v>33</v>
      </c>
      <c r="O36" s="270"/>
      <c r="P36" s="270"/>
      <c r="Q36" s="243" t="s">
        <v>862</v>
      </c>
      <c r="R36" s="243"/>
      <c r="S36" s="243"/>
      <c r="T36" s="243"/>
      <c r="U36" s="243"/>
      <c r="V36" s="243"/>
      <c r="W36" s="175"/>
      <c r="X36" s="2"/>
      <c r="Z36" s="35"/>
      <c r="AA36" s="36"/>
    </row>
    <row r="37" spans="1:27" s="34" customFormat="1" ht="12.75" customHeight="1" x14ac:dyDescent="0.2">
      <c r="A37" s="48" t="s">
        <v>32</v>
      </c>
      <c r="B37" s="243" t="s">
        <v>154</v>
      </c>
      <c r="C37" s="243"/>
      <c r="D37" s="243"/>
      <c r="E37" s="243"/>
      <c r="F37" s="243"/>
      <c r="G37" s="243"/>
      <c r="H37" s="243"/>
      <c r="I37" s="268"/>
      <c r="J37" s="269"/>
      <c r="K37" s="269"/>
      <c r="L37" s="269"/>
      <c r="M37" s="10"/>
      <c r="N37" s="270" t="s">
        <v>136</v>
      </c>
      <c r="O37" s="270"/>
      <c r="P37" s="270"/>
      <c r="Q37" s="243" t="s">
        <v>147</v>
      </c>
      <c r="R37" s="243"/>
      <c r="S37" s="243"/>
      <c r="T37" s="243"/>
      <c r="U37" s="243"/>
      <c r="V37" s="243"/>
      <c r="W37" s="176"/>
      <c r="X37" s="2"/>
      <c r="Z37" s="35"/>
      <c r="AA37" s="36"/>
    </row>
    <row r="38" spans="1:27" s="34" customFormat="1" ht="12.75" customHeight="1" x14ac:dyDescent="0.2">
      <c r="A38" s="48" t="s">
        <v>34</v>
      </c>
      <c r="B38" s="243" t="s">
        <v>155</v>
      </c>
      <c r="C38" s="243"/>
      <c r="D38" s="243"/>
      <c r="E38" s="243"/>
      <c r="F38" s="243"/>
      <c r="G38" s="243"/>
      <c r="H38" s="243"/>
      <c r="I38" s="268"/>
      <c r="J38" s="269"/>
      <c r="K38" s="269"/>
      <c r="L38" s="269"/>
      <c r="M38" s="10"/>
      <c r="N38" s="270"/>
      <c r="O38" s="270"/>
      <c r="P38" s="270"/>
      <c r="Q38" s="243" t="s">
        <v>35</v>
      </c>
      <c r="R38" s="243"/>
      <c r="S38" s="243"/>
      <c r="T38" s="243"/>
      <c r="U38" s="243"/>
      <c r="V38" s="243"/>
      <c r="W38" s="177" t="str">
        <f>Z38</f>
        <v>NO</v>
      </c>
      <c r="X38" s="2"/>
      <c r="Z38" s="35" t="str">
        <f>IF('3. Dam Data'!Y34=TRUE,"YES","NO")</f>
        <v>NO</v>
      </c>
      <c r="AA38" s="36"/>
    </row>
    <row r="39" spans="1:27" s="34" customFormat="1" ht="12.75" customHeight="1" x14ac:dyDescent="0.2">
      <c r="A39" s="48" t="s">
        <v>36</v>
      </c>
      <c r="B39" s="243" t="s">
        <v>156</v>
      </c>
      <c r="C39" s="243"/>
      <c r="D39" s="243"/>
      <c r="E39" s="243"/>
      <c r="F39" s="243"/>
      <c r="G39" s="243"/>
      <c r="H39" s="243"/>
      <c r="I39" s="268"/>
      <c r="J39" s="269"/>
      <c r="K39" s="269"/>
      <c r="L39" s="269"/>
      <c r="M39" s="10"/>
      <c r="N39" s="270"/>
      <c r="O39" s="270"/>
      <c r="P39" s="270"/>
      <c r="Q39" s="243" t="s">
        <v>37</v>
      </c>
      <c r="R39" s="243"/>
      <c r="S39" s="243"/>
      <c r="T39" s="243"/>
      <c r="U39" s="243"/>
      <c r="V39" s="243"/>
      <c r="W39" s="177" t="str">
        <f>Z39</f>
        <v>NO</v>
      </c>
      <c r="X39" s="2"/>
      <c r="Z39" s="35" t="str">
        <f>IF('3. Dam Data'!Y36=TRUE,"YES","NO")</f>
        <v>NO</v>
      </c>
      <c r="AA39" s="36"/>
    </row>
    <row r="40" spans="1:27" s="34" customFormat="1" ht="12.75" customHeight="1" x14ac:dyDescent="0.2">
      <c r="A40" s="48" t="s">
        <v>25</v>
      </c>
      <c r="B40" s="2" t="s">
        <v>864</v>
      </c>
      <c r="C40" s="2"/>
      <c r="D40" s="2"/>
      <c r="E40" s="2"/>
      <c r="F40" s="2"/>
      <c r="G40" s="2"/>
      <c r="H40" s="2"/>
      <c r="I40" s="268"/>
      <c r="J40" s="269"/>
      <c r="K40" s="269"/>
      <c r="L40" s="269"/>
      <c r="M40" s="10"/>
      <c r="N40" s="5"/>
      <c r="O40" s="5"/>
      <c r="P40" s="5"/>
      <c r="Q40" s="2"/>
      <c r="R40" s="2"/>
      <c r="S40" s="2"/>
      <c r="T40" s="2"/>
      <c r="U40" s="2"/>
      <c r="V40" s="2"/>
      <c r="W40" s="3"/>
      <c r="X40" s="2"/>
      <c r="Z40" s="35"/>
      <c r="AA40" s="36"/>
    </row>
    <row r="41" spans="1:27" s="34" customFormat="1" ht="8.1" customHeight="1" thickBot="1" x14ac:dyDescent="0.25">
      <c r="A41" s="18"/>
      <c r="B41" s="19"/>
      <c r="C41" s="19"/>
      <c r="D41" s="19"/>
      <c r="E41" s="19"/>
      <c r="F41" s="19"/>
      <c r="G41" s="19"/>
      <c r="H41" s="19"/>
      <c r="I41" s="19"/>
      <c r="J41" s="19"/>
      <c r="K41" s="19"/>
      <c r="L41" s="19"/>
      <c r="M41" s="19"/>
      <c r="N41" s="19"/>
      <c r="O41" s="19"/>
      <c r="P41" s="19"/>
      <c r="Q41" s="19"/>
      <c r="R41" s="19"/>
      <c r="S41" s="19"/>
      <c r="T41" s="19"/>
      <c r="U41" s="19"/>
      <c r="V41" s="19"/>
      <c r="W41" s="49"/>
      <c r="X41" s="10"/>
      <c r="Z41" s="35"/>
      <c r="AA41" s="36"/>
    </row>
    <row r="42" spans="1:27" s="34" customFormat="1" ht="12.75" customHeight="1" x14ac:dyDescent="0.2">
      <c r="A42" s="48"/>
      <c r="B42" s="2"/>
      <c r="C42" s="2"/>
      <c r="D42" s="2"/>
      <c r="E42" s="2"/>
      <c r="F42" s="2"/>
      <c r="G42" s="2"/>
      <c r="H42" s="2"/>
      <c r="I42" s="2"/>
      <c r="J42" s="13"/>
      <c r="K42" s="13"/>
      <c r="L42" s="13"/>
      <c r="M42" s="13"/>
      <c r="N42" s="5"/>
      <c r="O42" s="5"/>
      <c r="P42" s="5"/>
      <c r="Q42" s="2"/>
      <c r="R42" s="2"/>
      <c r="S42" s="2"/>
      <c r="T42" s="2"/>
      <c r="U42" s="2"/>
      <c r="V42" s="2"/>
      <c r="W42" s="3"/>
      <c r="X42" s="2"/>
      <c r="Z42" s="35"/>
      <c r="AA42" s="36"/>
    </row>
    <row r="43" spans="1:27" s="34" customFormat="1" ht="12.75" customHeight="1" thickBot="1" x14ac:dyDescent="0.25">
      <c r="A43" s="97" t="s">
        <v>221</v>
      </c>
      <c r="B43" s="50"/>
      <c r="C43" s="50"/>
      <c r="D43" s="50"/>
      <c r="E43" s="50"/>
      <c r="F43" s="50"/>
      <c r="G43" s="50"/>
      <c r="H43" s="50"/>
      <c r="I43" s="263"/>
      <c r="J43" s="263"/>
      <c r="K43" s="263"/>
      <c r="L43" s="263"/>
      <c r="M43" s="263"/>
      <c r="N43" s="263"/>
      <c r="O43" s="263"/>
      <c r="P43" s="50" t="s">
        <v>222</v>
      </c>
      <c r="Q43" s="50"/>
      <c r="R43" s="50"/>
      <c r="S43" s="50"/>
      <c r="T43" s="50"/>
      <c r="U43" s="50"/>
      <c r="V43" s="50"/>
      <c r="W43" s="51"/>
      <c r="X43" s="13"/>
      <c r="Z43" s="35"/>
      <c r="AA43" s="36"/>
    </row>
    <row r="44" spans="1:27" s="34" customFormat="1" ht="12.75" customHeight="1" x14ac:dyDescent="0.2">
      <c r="A44" s="52"/>
      <c r="B44" s="52"/>
      <c r="C44" s="52"/>
      <c r="D44" s="52"/>
      <c r="E44" s="52"/>
      <c r="F44" s="52"/>
      <c r="G44" s="52"/>
      <c r="H44" s="52"/>
      <c r="I44" s="52"/>
      <c r="J44" s="52"/>
      <c r="K44" s="52"/>
      <c r="L44" s="52"/>
      <c r="M44" s="52"/>
      <c r="N44" s="52"/>
      <c r="O44" s="52"/>
      <c r="P44" s="52"/>
      <c r="Q44" s="52"/>
      <c r="R44" s="52"/>
      <c r="S44" s="52"/>
      <c r="T44" s="52"/>
      <c r="U44" s="52"/>
      <c r="V44" s="52"/>
      <c r="W44" s="53"/>
      <c r="X44" s="53"/>
      <c r="Z44" s="35"/>
      <c r="AA44" s="36"/>
    </row>
    <row r="45" spans="1:27" s="34" customFormat="1" x14ac:dyDescent="0.2">
      <c r="A45" s="52"/>
      <c r="B45" s="52"/>
      <c r="C45" s="52"/>
      <c r="D45" s="52"/>
      <c r="E45" s="52"/>
      <c r="F45" s="52"/>
      <c r="G45" s="52"/>
      <c r="H45" s="52"/>
      <c r="I45" s="52"/>
      <c r="J45" s="52"/>
      <c r="K45" s="52"/>
      <c r="L45" s="52"/>
      <c r="M45" s="52"/>
      <c r="N45" s="52"/>
      <c r="O45" s="52"/>
      <c r="P45" s="52"/>
      <c r="Q45" s="52"/>
      <c r="R45" s="52"/>
      <c r="S45" s="52"/>
      <c r="T45" s="52"/>
      <c r="U45" s="52"/>
      <c r="V45" s="52"/>
      <c r="W45" s="53"/>
      <c r="X45" s="53"/>
      <c r="Z45" s="35"/>
      <c r="AA45" s="36"/>
    </row>
    <row r="46" spans="1:27" s="34" customFormat="1" x14ac:dyDescent="0.2">
      <c r="A46" s="52"/>
      <c r="B46" s="52"/>
      <c r="C46" s="52"/>
      <c r="D46" s="52"/>
      <c r="E46" s="52"/>
      <c r="F46" s="52"/>
      <c r="G46" s="52"/>
      <c r="H46" s="52"/>
      <c r="I46" s="52"/>
      <c r="J46" s="52"/>
      <c r="K46" s="52"/>
      <c r="L46" s="52"/>
      <c r="M46" s="52"/>
      <c r="N46" s="52"/>
      <c r="O46" s="52"/>
      <c r="P46" s="52"/>
      <c r="Q46" s="52"/>
      <c r="R46" s="52"/>
      <c r="S46" s="52"/>
      <c r="T46" s="52"/>
      <c r="U46" s="52"/>
      <c r="V46" s="52"/>
      <c r="W46" s="53"/>
      <c r="X46" s="53"/>
      <c r="Z46" s="35"/>
      <c r="AA46" s="36"/>
    </row>
    <row r="47" spans="1:27" s="34" customFormat="1" x14ac:dyDescent="0.2">
      <c r="Z47" s="35"/>
      <c r="AA47" s="36"/>
    </row>
    <row r="48" spans="1:27" s="34" customFormat="1" x14ac:dyDescent="0.2">
      <c r="Z48" s="35"/>
      <c r="AA48" s="36"/>
    </row>
    <row r="49" spans="26:27" s="34" customFormat="1" x14ac:dyDescent="0.2">
      <c r="Z49" s="35"/>
      <c r="AA49" s="36"/>
    </row>
    <row r="50" spans="26:27" s="34" customFormat="1" x14ac:dyDescent="0.2">
      <c r="Z50" s="35"/>
      <c r="AA50" s="36"/>
    </row>
    <row r="51" spans="26:27" s="34" customFormat="1" x14ac:dyDescent="0.2">
      <c r="Z51" s="35"/>
      <c r="AA51" s="36"/>
    </row>
    <row r="52" spans="26:27" s="34" customFormat="1" x14ac:dyDescent="0.2">
      <c r="Z52" s="35"/>
      <c r="AA52" s="36"/>
    </row>
    <row r="53" spans="26:27" s="34" customFormat="1" x14ac:dyDescent="0.2">
      <c r="Z53" s="35"/>
      <c r="AA53" s="36"/>
    </row>
    <row r="54" spans="26:27" s="34" customFormat="1" x14ac:dyDescent="0.2">
      <c r="Z54" s="35"/>
      <c r="AA54" s="36"/>
    </row>
    <row r="55" spans="26:27" s="34" customFormat="1" x14ac:dyDescent="0.2">
      <c r="Z55" s="35"/>
      <c r="AA55" s="36"/>
    </row>
    <row r="56" spans="26:27" s="34" customFormat="1" x14ac:dyDescent="0.2">
      <c r="Z56" s="35"/>
      <c r="AA56" s="36"/>
    </row>
    <row r="57" spans="26:27" s="34" customFormat="1" x14ac:dyDescent="0.2">
      <c r="Z57" s="35"/>
      <c r="AA57" s="36"/>
    </row>
    <row r="58" spans="26:27" s="34" customFormat="1" x14ac:dyDescent="0.2">
      <c r="Z58" s="35"/>
      <c r="AA58" s="36"/>
    </row>
    <row r="59" spans="26:27" s="34" customFormat="1" x14ac:dyDescent="0.2">
      <c r="Z59" s="35"/>
      <c r="AA59" s="36"/>
    </row>
    <row r="60" spans="26:27" s="34" customFormat="1" x14ac:dyDescent="0.2">
      <c r="Z60" s="35"/>
      <c r="AA60" s="36"/>
    </row>
    <row r="61" spans="26:27" s="34" customFormat="1" x14ac:dyDescent="0.2">
      <c r="Z61" s="35"/>
      <c r="AA61" s="36"/>
    </row>
    <row r="62" spans="26:27" s="34" customFormat="1" x14ac:dyDescent="0.2">
      <c r="Z62" s="35"/>
      <c r="AA62" s="36"/>
    </row>
    <row r="63" spans="26:27" s="34" customFormat="1" x14ac:dyDescent="0.2">
      <c r="Z63" s="35"/>
      <c r="AA63" s="36"/>
    </row>
    <row r="64" spans="26:27" s="34" customFormat="1" x14ac:dyDescent="0.2">
      <c r="Z64" s="35"/>
      <c r="AA64" s="36"/>
    </row>
    <row r="65" spans="26:27" s="34" customFormat="1" x14ac:dyDescent="0.2">
      <c r="Z65" s="35"/>
      <c r="AA65" s="36"/>
    </row>
    <row r="66" spans="26:27" s="34" customFormat="1" x14ac:dyDescent="0.2">
      <c r="Z66" s="35"/>
      <c r="AA66" s="36"/>
    </row>
  </sheetData>
  <mergeCells count="68">
    <mergeCell ref="A10:F10"/>
    <mergeCell ref="G10:J10"/>
    <mergeCell ref="D12:J12"/>
    <mergeCell ref="D2:K2"/>
    <mergeCell ref="P2:W2"/>
    <mergeCell ref="A6:W6"/>
    <mergeCell ref="P4:W4"/>
    <mergeCell ref="F8:J8"/>
    <mergeCell ref="T8:W8"/>
    <mergeCell ref="A14:F14"/>
    <mergeCell ref="G14:W14"/>
    <mergeCell ref="F17:J17"/>
    <mergeCell ref="S17:W17"/>
    <mergeCell ref="S21:W21"/>
    <mergeCell ref="A23:W23"/>
    <mergeCell ref="F19:J19"/>
    <mergeCell ref="R24:W24"/>
    <mergeCell ref="F21:J21"/>
    <mergeCell ref="A25:H25"/>
    <mergeCell ref="J25:O25"/>
    <mergeCell ref="R25:W25"/>
    <mergeCell ref="A26:H26"/>
    <mergeCell ref="J26:O26"/>
    <mergeCell ref="R26:W26"/>
    <mergeCell ref="A27:H27"/>
    <mergeCell ref="J27:O27"/>
    <mergeCell ref="R27:W27"/>
    <mergeCell ref="A28:H28"/>
    <mergeCell ref="J28:O28"/>
    <mergeCell ref="R28:W28"/>
    <mergeCell ref="A29:H29"/>
    <mergeCell ref="J29:O29"/>
    <mergeCell ref="R29:W29"/>
    <mergeCell ref="A30:H30"/>
    <mergeCell ref="J30:O30"/>
    <mergeCell ref="R30:W30"/>
    <mergeCell ref="F31:K31"/>
    <mergeCell ref="S31:W31"/>
    <mergeCell ref="A32:W32"/>
    <mergeCell ref="B34:H34"/>
    <mergeCell ref="I34:L34"/>
    <mergeCell ref="N34:P34"/>
    <mergeCell ref="Q34:V34"/>
    <mergeCell ref="Q37:V37"/>
    <mergeCell ref="B35:H35"/>
    <mergeCell ref="I35:L35"/>
    <mergeCell ref="N35:P35"/>
    <mergeCell ref="Q35:V35"/>
    <mergeCell ref="B36:H36"/>
    <mergeCell ref="I36:L36"/>
    <mergeCell ref="N36:P36"/>
    <mergeCell ref="Q36:V36"/>
    <mergeCell ref="I43:O43"/>
    <mergeCell ref="D1:K1"/>
    <mergeCell ref="P1:W1"/>
    <mergeCell ref="E4:L4"/>
    <mergeCell ref="I40:L40"/>
    <mergeCell ref="N39:P39"/>
    <mergeCell ref="Q39:V39"/>
    <mergeCell ref="B38:H38"/>
    <mergeCell ref="I38:L38"/>
    <mergeCell ref="N38:P38"/>
    <mergeCell ref="Q38:V38"/>
    <mergeCell ref="B39:H39"/>
    <mergeCell ref="I39:L39"/>
    <mergeCell ref="B37:H37"/>
    <mergeCell ref="I37:L37"/>
    <mergeCell ref="N37:P37"/>
  </mergeCells>
  <phoneticPr fontId="0" type="noConversion"/>
  <dataValidations xWindow="431" yWindow="361" count="15">
    <dataValidation type="custom" allowBlank="1" showInputMessage="1" showErrorMessage="1" sqref="AA37" xr:uid="{00000000-0002-0000-0500-000000000000}">
      <formula1>IF(Z37=TRUE,FALSE,TRUE)</formula1>
    </dataValidation>
    <dataValidation type="list" allowBlank="1" showInputMessage="1" showErrorMessage="1" errorTitle="Invalid Design Methodology Code" error="Please select a valid code from the list." promptTitle="Design Methodology" prompt="1. Unknown design – no design records available_x000a_2. No design or post-design analysis_x000a_3. No analysis, design features suitable_x000a_4. Design/post-design analysis shows dam meets most criteria_x000a_5. State of the art design – records available &amp; dam meets all crit." sqref="I34:L34" xr:uid="{00000000-0002-0000-0500-000001000000}">
      <formula1>$Z$11:$Z$15</formula1>
    </dataValidation>
    <dataValidation type="list" allowBlank="1" showInputMessage="1" showErrorMessage="1" errorTitle="Invalid Maintenance Code" error="Please select a valid code from the list." promptTitle="Level of Maintenance" prompt="1. No evidence of maintenance, no O&amp;M manual_x000a_2. Very little maintenance, no O&amp;M manual_x000a_3. Some level of maintenance and standard procedures_x000a_4. Adequate level of maintenance and standard procedures_x000a_5. Detailed maintenance plan that is executed" sqref="I35:L35" xr:uid="{00000000-0002-0000-0500-000002000000}">
      <formula1>$Z$11:$Z$15</formula1>
    </dataValidation>
    <dataValidation type="list" allowBlank="1" showInputMessage="1" showErrorMessage="1" errorTitle="Invalid EAP Code" error="Please select a valid code from the list." promptTitle="Emergency Action Plan" prompt="1. No plan or idea of what to do in the event of an emergency_x000a_2. Some idea but no written plan_x000a_3. No formal plan but well thought out_x000a_4. Available written plan that needs updating_x000a_5. Detailed, updated written plan available, filed w/MADCR, annual training" sqref="I36:L36" xr:uid="{00000000-0002-0000-0500-000003000000}">
      <formula1>$Z$11:$Z$15</formula1>
    </dataValidation>
    <dataValidation type="list" allowBlank="1" showInputMessage="1" showErrorMessage="1" errorTitle="Invalid Embankment Seepage Code" error="Please select a valid code from the list." promptTitle="Embankment Seepage" prompt="1. Severe piping and/or seepage with no monitoring_x000a_2. Evidence of monitored piping and seepage_x000a_3. No piping but uncontrolled seepage_x000a_4. Minor seepage or high volumes w/filtered collection_x000a_5. No seepage or minor seepage w/filtered collection_x000a_N/A No emb." sqref="I37:L37" xr:uid="{00000000-0002-0000-0500-000004000000}">
      <formula1>$Z$11:$Z$16</formula1>
    </dataValidation>
    <dataValidation type="list" allowBlank="1" showInputMessage="1" showErrorMessage="1" errorTitle="Invalid Condition Code" error="Please select a valid code from the list." promptTitle="Embankment Condition" prompt="1. Severe erosion, large trees_x000a_2. Significant erosion and/or woody vegetation _x000a_3. Brush, exposed soils, moderate erosion_x000a_4. Unmaintained grass, rodent activity, maintainable erosion_x000a_5. Well maintained healthy uniform grass cover_x000a_N/A. No embankment" sqref="I38:L38" xr:uid="{00000000-0002-0000-0500-000005000000}">
      <formula1>$Z$11:$Z$16</formula1>
    </dataValidation>
    <dataValidation type="list" allowBlank="1" showInputMessage="1" showErrorMessage="1" errorTitle="Invalid Concrete Condition Code" error="Please select a valid code from the list." promptTitle="Concrete Condition" prompt="1. Major cracks, misalignment, discontinuities_x000a_2. Misaligned cracks; trans. cracks w/o misalignment_x000a_3. Significant long. cracks &amp; minor trans. cracks_x000a_4. Spalls &amp; minor surface cracks_x000a_5. No apparent deficiencies_x000a_N/A. No concrete section" sqref="I39:L39" xr:uid="{00000000-0002-0000-0500-000006000000}">
      <formula1>$Z$11:$Z$16</formula1>
    </dataValidation>
    <dataValidation type="list" allowBlank="1" showInputMessage="1" showErrorMessage="1" errorTitle="Invalid Capacity Code" error="Please select a valid code from the list." promptTitle="Low-Level Outlet Capacity" prompt="1. No low level outlet, no provisions for emptying pond_x000a_2. No operable outlet, plans for emptying pond, no equipment_x000a_3. Outlet w/insufficient drawdown capacity, pumping equip. available_x000a_4. Operable gate w/sufficient cap._x000a_5. Operable gate w/excess cap." sqref="I40:L40" xr:uid="{00000000-0002-0000-0500-000007000000}">
      <formula1>$Z$11:$Z$15</formula1>
    </dataValidation>
    <dataValidation type="list" allowBlank="1" showInputMessage="1" showErrorMessage="1" errorTitle="Invalid Condition Code" error="Please select a valid code from the list." promptTitle="Low-Level Outlet Condition" prompt="1. Outlet inoperative, needs replacement, non-existent or inaccessible_x000a_2. Outlet inoperative, needs repair_x000a_3. Outlet operable, but needs repair_x000a_4. Outlet operable, but needs maintenance_x000a_5. Outlet and operator operable and well maintained" sqref="W34" xr:uid="{00000000-0002-0000-0500-000008000000}">
      <formula1>$Z$11:$Z$15</formula1>
    </dataValidation>
    <dataValidation type="list" allowBlank="1" showInputMessage="1" showErrorMessage="1" errorTitle="Invalid Spillway Capacity Code" error="Please select a valid code from the list." promptTitle="Spillway Design Flood Capacity" prompt="1. 0 - 50% of the SDF or unknown_x000a_2. 51 - 90% of the SDF_x000a_3. 91 - 100% of the SDF_x000a_4. &gt;100% of the SDF with actions req'd by caretaker (e.g., open outlet)_x000a_5. &gt;100% of the SDF with no action req'd by caretaker" sqref="W35" xr:uid="{00000000-0002-0000-0500-000009000000}">
      <formula1>$Z$11:$Z$15</formula1>
    </dataValidation>
    <dataValidation type="list" allowBlank="1" showInputMessage="1" showErrorMessage="1" errorTitle="Invalid General Conditions Code" error="Please select a valid code from the list." promptTitle="General Conditions" prompt="See guidance on Summary Tab_x000a_1. UNSAFE_x000a_2. POOR_x000a_3. FAIR_x000a_4. SATISFACTORY_x000a_5. GOOD" sqref="W36" xr:uid="{00000000-0002-0000-0500-00000A000000}">
      <formula1>$Z$11:$Z$15</formula1>
    </dataValidation>
    <dataValidation type="list" allowBlank="1" showDropDown="1" showInputMessage="1" showErrorMessage="1" promptTitle="Cell is Locked." prompt="Do not enter data in this cell._x000a_Enter information on Dam Data sheet._x000a_Cell updates automatically." sqref="W38:W39" xr:uid="{00000000-0002-0000-0500-00000B000000}">
      <formula1>$Z$35:$Z$36</formula1>
    </dataValidation>
    <dataValidation type="list" allowBlank="1" showDropDown="1" showInputMessage="1" showErrorMessage="1" errorTitle="Cell is Locked" error="Do not enter data in this cell._x000a_Select Condition Code under E10, below." promptTitle="Cell is Locked." prompt="Do not enter data in this cell._x000a_Select Condition Code under E10, below._x000a_Cell updates automatically." sqref="F17:J17" xr:uid="{00000000-0002-0000-0500-00000C000000}">
      <formula1>$AA$11:$AA$15</formula1>
    </dataValidation>
    <dataValidation allowBlank="1" showInputMessage="1" showErrorMessage="1" promptTitle="Cell is Locked." prompt="Do not enter data in this cell.  Enter date of inspection in cell below.  This cell will be automatically updated." sqref="E4:L4" xr:uid="{00000000-0002-0000-0500-00000D000000}"/>
    <dataValidation allowBlank="1" showInputMessage="1" showErrorMessage="1" errorTitle="Cell is Locked" error="Do not enter data in this cell._x000a_Select Spillway Design Flood Code under E9, below._x000a_Cell updates automatically." promptTitle="Cell is Locked" prompt="Do not enter data in this cell._x000a_Select Spillway Design Flood Code under E9, below._x000a_Cell updates automatically." sqref="F19:J19" xr:uid="{00000000-0002-0000-0500-00000E000000}"/>
  </dataValidations>
  <printOptions horizontalCentered="1"/>
  <pageMargins left="0.75" right="0.75" top="1" bottom="1" header="0.5" footer="0.5"/>
  <pageSetup scale="91" orientation="landscape" r:id="rId1"/>
  <headerFooter alignWithMargins="0">
    <oddFooter>&amp;L&amp;"Times New Roman,Regular"Dam Safety Inspection Checklist v.3.1&amp;R&amp;"Times New Roman,Regular"Page 2</oddFooter>
  </headerFooter>
  <drawing r:id="rId2"/>
  <legacyDrawing r:id="rId3"/>
  <controls>
    <mc:AlternateContent xmlns:mc="http://schemas.openxmlformats.org/markup-compatibility/2006">
      <mc:Choice Requires="x14">
        <control shapeId="1051" r:id="rId4" name="Previous_DCR_No">
          <controlPr defaultSize="0" autoLine="0" r:id="rId5">
            <anchor moveWithCells="1">
              <from>
                <xdr:col>18</xdr:col>
                <xdr:colOff>0</xdr:colOff>
                <xdr:row>10</xdr:row>
                <xdr:rowOff>152400</xdr:rowOff>
              </from>
              <to>
                <xdr:col>19</xdr:col>
                <xdr:colOff>238125</xdr:colOff>
                <xdr:row>12</xdr:row>
                <xdr:rowOff>38100</xdr:rowOff>
              </to>
            </anchor>
          </controlPr>
        </control>
      </mc:Choice>
      <mc:Fallback>
        <control shapeId="1051" r:id="rId4" name="Previous_DCR_No"/>
      </mc:Fallback>
    </mc:AlternateContent>
    <mc:AlternateContent xmlns:mc="http://schemas.openxmlformats.org/markup-compatibility/2006">
      <mc:Choice Requires="x14">
        <control shapeId="1050" r:id="rId6" name="Previous_DCR_Yes">
          <controlPr defaultSize="0" autoLine="0" r:id="rId7">
            <anchor moveWithCells="1">
              <from>
                <xdr:col>17</xdr:col>
                <xdr:colOff>0</xdr:colOff>
                <xdr:row>10</xdr:row>
                <xdr:rowOff>152400</xdr:rowOff>
              </from>
              <to>
                <xdr:col>17</xdr:col>
                <xdr:colOff>438150</xdr:colOff>
                <xdr:row>12</xdr:row>
                <xdr:rowOff>38100</xdr:rowOff>
              </to>
            </anchor>
          </controlPr>
        </control>
      </mc:Choice>
      <mc:Fallback>
        <control shapeId="1050" r:id="rId6" name="Previous_DCR_Yes"/>
      </mc:Fallback>
    </mc:AlternateContent>
    <mc:AlternateContent xmlns:mc="http://schemas.openxmlformats.org/markup-compatibility/2006">
      <mc:Choice Requires="x14">
        <control shapeId="1049" r:id="rId8" name="Army_Corps_No">
          <controlPr defaultSize="0" autoLine="0" r:id="rId9">
            <anchor moveWithCells="1">
              <from>
                <xdr:col>18</xdr:col>
                <xdr:colOff>0</xdr:colOff>
                <xdr:row>8</xdr:row>
                <xdr:rowOff>152400</xdr:rowOff>
              </from>
              <to>
                <xdr:col>19</xdr:col>
                <xdr:colOff>238125</xdr:colOff>
                <xdr:row>10</xdr:row>
                <xdr:rowOff>38100</xdr:rowOff>
              </to>
            </anchor>
          </controlPr>
        </control>
      </mc:Choice>
      <mc:Fallback>
        <control shapeId="1049" r:id="rId8" name="Army_Corps_No"/>
      </mc:Fallback>
    </mc:AlternateContent>
    <mc:AlternateContent xmlns:mc="http://schemas.openxmlformats.org/markup-compatibility/2006">
      <mc:Choice Requires="x14">
        <control shapeId="1048" r:id="rId10" name="Army_Corps_Yes">
          <controlPr defaultSize="0" autoLine="0" r:id="rId11">
            <anchor moveWithCells="1">
              <from>
                <xdr:col>17</xdr:col>
                <xdr:colOff>0</xdr:colOff>
                <xdr:row>8</xdr:row>
                <xdr:rowOff>152400</xdr:rowOff>
              </from>
              <to>
                <xdr:col>17</xdr:col>
                <xdr:colOff>438150</xdr:colOff>
                <xdr:row>10</xdr:row>
                <xdr:rowOff>38100</xdr:rowOff>
              </to>
            </anchor>
          </controlPr>
        </control>
      </mc:Choice>
      <mc:Fallback>
        <control shapeId="1048" r:id="rId10" name="Army_Corps_Yes"/>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Y73"/>
  <sheetViews>
    <sheetView zoomScaleNormal="100" zoomScaleSheetLayoutView="100" workbookViewId="0"/>
  </sheetViews>
  <sheetFormatPr defaultColWidth="9.140625" defaultRowHeight="12.75" x14ac:dyDescent="0.2"/>
  <cols>
    <col min="1" max="1" width="8.85546875" style="8" customWidth="1"/>
    <col min="2" max="2" width="2.28515625" style="8" customWidth="1"/>
    <col min="3" max="3" width="3.140625" style="8" customWidth="1"/>
    <col min="4" max="4" width="4.7109375" style="8" customWidth="1"/>
    <col min="5" max="5" width="2" style="8" customWidth="1"/>
    <col min="6" max="6" width="3.5703125" style="8" customWidth="1"/>
    <col min="7" max="7" width="1.7109375" style="8" customWidth="1"/>
    <col min="8" max="8" width="9.7109375" style="8" customWidth="1"/>
    <col min="9" max="9" width="9.140625" style="8"/>
    <col min="10" max="10" width="2.28515625" style="8" customWidth="1"/>
    <col min="11" max="11" width="3.7109375" style="8" customWidth="1"/>
    <col min="12" max="12" width="6.140625" style="8" customWidth="1"/>
    <col min="13" max="13" width="7" style="8" customWidth="1"/>
    <col min="14" max="14" width="1.7109375" style="8" customWidth="1"/>
    <col min="15" max="15" width="4.28515625" style="8" customWidth="1"/>
    <col min="16" max="16" width="2.5703125" style="8" customWidth="1"/>
    <col min="17" max="17" width="5.140625" style="8" customWidth="1"/>
    <col min="18" max="18" width="6.5703125" style="8" customWidth="1"/>
    <col min="19" max="19" width="2.42578125" style="8" customWidth="1"/>
    <col min="20" max="20" width="3.5703125" style="8" customWidth="1"/>
    <col min="21" max="21" width="5" style="8" customWidth="1"/>
    <col min="22" max="22" width="5.42578125" style="8" customWidth="1"/>
    <col min="23" max="23" width="22.28515625" style="8" customWidth="1"/>
    <col min="24" max="24" width="9.140625" style="8"/>
    <col min="25" max="25" width="31.28515625" style="98" hidden="1" customWidth="1"/>
    <col min="26" max="16384" width="9.140625" style="8"/>
  </cols>
  <sheetData>
    <row r="1" spans="1:25" x14ac:dyDescent="0.2">
      <c r="A1" s="54"/>
      <c r="B1" s="55"/>
      <c r="C1" s="55"/>
      <c r="D1" s="55"/>
      <c r="E1" s="55"/>
      <c r="F1" s="55"/>
      <c r="G1" s="55"/>
      <c r="H1" s="55"/>
      <c r="I1" s="55"/>
      <c r="J1" s="55"/>
      <c r="K1" s="55"/>
      <c r="L1" s="55"/>
      <c r="M1" s="55"/>
      <c r="N1" s="55"/>
      <c r="O1" s="55"/>
      <c r="P1" s="55"/>
      <c r="Q1" s="55"/>
      <c r="R1" s="55"/>
      <c r="S1" s="55"/>
      <c r="T1" s="55"/>
      <c r="U1" s="55"/>
      <c r="V1" s="55"/>
      <c r="W1" s="56"/>
      <c r="X1" s="57"/>
    </row>
    <row r="2" spans="1:25" ht="12.75" customHeight="1" x14ac:dyDescent="0.2">
      <c r="A2" s="9" t="s">
        <v>0</v>
      </c>
      <c r="B2" s="10"/>
      <c r="C2" s="2"/>
      <c r="D2" s="245">
        <f>'1. General Dam Info.'!D2:J2</f>
        <v>0</v>
      </c>
      <c r="E2" s="245"/>
      <c r="F2" s="245"/>
      <c r="G2" s="245"/>
      <c r="H2" s="245"/>
      <c r="I2" s="245"/>
      <c r="J2" s="245"/>
      <c r="K2" s="245"/>
      <c r="L2" s="10"/>
      <c r="M2" s="10" t="s">
        <v>137</v>
      </c>
      <c r="N2" s="2"/>
      <c r="O2" s="2"/>
      <c r="P2" s="245">
        <f>'1. General Dam Info.'!O2</f>
        <v>0</v>
      </c>
      <c r="Q2" s="245"/>
      <c r="R2" s="245"/>
      <c r="S2" s="245"/>
      <c r="T2" s="245"/>
      <c r="U2" s="245"/>
      <c r="V2" s="245"/>
      <c r="W2" s="246"/>
    </row>
    <row r="3" spans="1:25" ht="12.75" customHeight="1" x14ac:dyDescent="0.2">
      <c r="A3" s="9"/>
      <c r="B3" s="10"/>
      <c r="C3" s="2"/>
      <c r="D3" s="2"/>
      <c r="E3" s="2"/>
      <c r="F3" s="2"/>
      <c r="G3" s="2"/>
      <c r="H3" s="2"/>
      <c r="I3" s="2"/>
      <c r="J3" s="2"/>
      <c r="K3" s="2"/>
      <c r="L3" s="10"/>
      <c r="M3" s="10"/>
      <c r="N3" s="2"/>
      <c r="O3" s="2"/>
      <c r="P3" s="37"/>
      <c r="Q3" s="37"/>
      <c r="R3" s="37"/>
      <c r="S3" s="37"/>
      <c r="T3" s="37"/>
      <c r="U3" s="37"/>
      <c r="V3" s="37"/>
      <c r="W3" s="38"/>
    </row>
    <row r="4" spans="1:25" ht="12.75" customHeight="1" x14ac:dyDescent="0.2">
      <c r="A4" s="9" t="s">
        <v>90</v>
      </c>
      <c r="B4" s="10"/>
      <c r="C4" s="2"/>
      <c r="D4" s="2"/>
      <c r="E4" s="296">
        <f>'2. Inspection Summary'!E4</f>
        <v>0</v>
      </c>
      <c r="F4" s="296"/>
      <c r="G4" s="296"/>
      <c r="H4" s="296"/>
      <c r="I4" s="296"/>
      <c r="J4" s="296"/>
      <c r="K4" s="296"/>
      <c r="L4" s="10"/>
      <c r="M4" s="10" t="s">
        <v>138</v>
      </c>
      <c r="N4" s="2"/>
      <c r="O4" s="2"/>
      <c r="P4" s="245">
        <f>'1. General Dam Info.'!O4</f>
        <v>0</v>
      </c>
      <c r="Q4" s="281"/>
      <c r="R4" s="281"/>
      <c r="S4" s="281"/>
      <c r="T4" s="281"/>
      <c r="U4" s="281"/>
      <c r="V4" s="281"/>
      <c r="W4" s="282"/>
    </row>
    <row r="5" spans="1:25" ht="12.75" customHeight="1" thickBot="1" x14ac:dyDescent="0.25">
      <c r="A5" s="18"/>
      <c r="B5" s="19"/>
      <c r="C5" s="20"/>
      <c r="D5" s="20"/>
      <c r="E5" s="20"/>
      <c r="F5" s="20"/>
      <c r="G5" s="20"/>
      <c r="H5" s="20"/>
      <c r="I5" s="20"/>
      <c r="J5" s="20"/>
      <c r="K5" s="20"/>
      <c r="L5" s="19"/>
      <c r="M5" s="19"/>
      <c r="N5" s="20"/>
      <c r="O5" s="20"/>
      <c r="P5" s="20"/>
      <c r="Q5" s="20"/>
      <c r="R5" s="20"/>
      <c r="S5" s="20"/>
      <c r="T5" s="20"/>
      <c r="U5" s="20"/>
      <c r="V5" s="20"/>
      <c r="W5" s="21"/>
    </row>
    <row r="6" spans="1:25" s="34" customFormat="1" ht="12.75" customHeight="1" x14ac:dyDescent="0.2">
      <c r="A6" s="31"/>
      <c r="B6" s="29"/>
      <c r="C6" s="6"/>
      <c r="D6" s="6"/>
      <c r="E6" s="6"/>
      <c r="F6" s="6"/>
      <c r="G6" s="6"/>
      <c r="H6" s="6"/>
      <c r="I6" s="6"/>
      <c r="J6" s="6"/>
      <c r="K6" s="6"/>
      <c r="L6" s="58"/>
      <c r="M6" s="58"/>
      <c r="N6" s="6"/>
      <c r="O6" s="6"/>
      <c r="P6" s="6"/>
      <c r="Q6" s="6"/>
      <c r="R6" s="6"/>
      <c r="S6" s="6"/>
      <c r="T6" s="6"/>
      <c r="U6" s="6"/>
      <c r="V6" s="6"/>
      <c r="W6" s="7"/>
      <c r="Y6" s="99"/>
    </row>
    <row r="7" spans="1:25" s="34" customFormat="1" ht="12.75" customHeight="1" x14ac:dyDescent="0.2">
      <c r="A7" s="9" t="s">
        <v>63</v>
      </c>
      <c r="B7" s="254" t="s">
        <v>70</v>
      </c>
      <c r="C7" s="249"/>
      <c r="D7" s="249"/>
      <c r="E7" s="249"/>
      <c r="F7" s="249"/>
      <c r="G7" s="249"/>
      <c r="H7" s="239"/>
      <c r="I7" s="239"/>
      <c r="J7" s="239"/>
      <c r="K7" s="239"/>
      <c r="L7" s="17"/>
      <c r="M7" s="16" t="s">
        <v>64</v>
      </c>
      <c r="N7" s="2"/>
      <c r="O7" s="2"/>
      <c r="P7" s="254" t="s">
        <v>70</v>
      </c>
      <c r="Q7" s="249"/>
      <c r="R7" s="249"/>
      <c r="S7" s="249"/>
      <c r="T7" s="249"/>
      <c r="U7" s="257"/>
      <c r="V7" s="257"/>
      <c r="W7" s="258"/>
      <c r="Y7" s="99"/>
    </row>
    <row r="8" spans="1:25" s="34" customFormat="1" ht="12.75" customHeight="1" x14ac:dyDescent="0.2">
      <c r="A8" s="9"/>
      <c r="B8" s="254" t="s">
        <v>71</v>
      </c>
      <c r="C8" s="249"/>
      <c r="D8" s="249"/>
      <c r="E8" s="249"/>
      <c r="F8" s="249"/>
      <c r="G8" s="249"/>
      <c r="H8" s="289"/>
      <c r="I8" s="289"/>
      <c r="J8" s="289"/>
      <c r="K8" s="289"/>
      <c r="L8" s="10"/>
      <c r="M8" s="10"/>
      <c r="N8" s="2"/>
      <c r="O8" s="2"/>
      <c r="P8" s="254" t="s">
        <v>71</v>
      </c>
      <c r="Q8" s="249"/>
      <c r="R8" s="249"/>
      <c r="S8" s="249"/>
      <c r="T8" s="249"/>
      <c r="U8" s="292"/>
      <c r="V8" s="292"/>
      <c r="W8" s="293"/>
      <c r="Y8" s="99"/>
    </row>
    <row r="9" spans="1:25" s="34" customFormat="1" ht="12.75" customHeight="1" x14ac:dyDescent="0.2">
      <c r="A9" s="9"/>
      <c r="B9" s="254" t="s">
        <v>65</v>
      </c>
      <c r="C9" s="249"/>
      <c r="D9" s="249"/>
      <c r="E9" s="249"/>
      <c r="F9" s="249"/>
      <c r="G9" s="249"/>
      <c r="H9" s="289"/>
      <c r="I9" s="289"/>
      <c r="J9" s="289"/>
      <c r="K9" s="289"/>
      <c r="L9" s="10"/>
      <c r="M9" s="10"/>
      <c r="N9" s="2"/>
      <c r="O9" s="2"/>
      <c r="P9" s="254" t="s">
        <v>65</v>
      </c>
      <c r="Q9" s="249"/>
      <c r="R9" s="249"/>
      <c r="S9" s="249"/>
      <c r="T9" s="249"/>
      <c r="U9" s="292"/>
      <c r="V9" s="292"/>
      <c r="W9" s="293"/>
      <c r="Y9" s="99"/>
    </row>
    <row r="10" spans="1:25" s="34" customFormat="1" ht="12.75" customHeight="1" x14ac:dyDescent="0.2">
      <c r="A10" s="9"/>
      <c r="B10" s="254" t="s">
        <v>66</v>
      </c>
      <c r="C10" s="249"/>
      <c r="D10" s="249"/>
      <c r="E10" s="249"/>
      <c r="F10" s="249"/>
      <c r="G10" s="249"/>
      <c r="H10" s="289"/>
      <c r="I10" s="289"/>
      <c r="J10" s="289"/>
      <c r="K10" s="289"/>
      <c r="L10" s="10"/>
      <c r="M10" s="10"/>
      <c r="N10" s="2"/>
      <c r="O10" s="2"/>
      <c r="P10" s="254" t="s">
        <v>66</v>
      </c>
      <c r="Q10" s="249"/>
      <c r="R10" s="249"/>
      <c r="S10" s="249"/>
      <c r="T10" s="249"/>
      <c r="U10" s="292"/>
      <c r="V10" s="292"/>
      <c r="W10" s="293"/>
      <c r="Y10" s="99"/>
    </row>
    <row r="11" spans="1:25" s="34" customFormat="1" ht="12.75" customHeight="1" x14ac:dyDescent="0.2">
      <c r="A11" s="9"/>
      <c r="B11" s="254" t="s">
        <v>67</v>
      </c>
      <c r="C11" s="249"/>
      <c r="D11" s="249"/>
      <c r="E11" s="249"/>
      <c r="F11" s="249"/>
      <c r="G11" s="249"/>
      <c r="H11" s="289"/>
      <c r="I11" s="289"/>
      <c r="J11" s="289"/>
      <c r="K11" s="289"/>
      <c r="L11" s="10"/>
      <c r="M11" s="10"/>
      <c r="N11" s="2"/>
      <c r="O11" s="2"/>
      <c r="P11" s="254" t="s">
        <v>67</v>
      </c>
      <c r="Q11" s="249"/>
      <c r="R11" s="249"/>
      <c r="S11" s="249"/>
      <c r="T11" s="249"/>
      <c r="U11" s="292"/>
      <c r="V11" s="292"/>
      <c r="W11" s="293"/>
      <c r="Y11" s="99"/>
    </row>
    <row r="12" spans="1:25" s="34" customFormat="1" ht="12.75" customHeight="1" x14ac:dyDescent="0.2">
      <c r="A12" s="9"/>
      <c r="B12" s="13" t="s">
        <v>735</v>
      </c>
      <c r="C12" s="16"/>
      <c r="D12" s="16"/>
      <c r="E12" s="16"/>
      <c r="F12" s="16"/>
      <c r="G12" s="16"/>
      <c r="H12" s="289"/>
      <c r="I12" s="289"/>
      <c r="J12" s="289"/>
      <c r="K12" s="289"/>
      <c r="L12" s="10"/>
      <c r="M12" s="10"/>
      <c r="N12" s="2"/>
      <c r="O12" s="2"/>
      <c r="P12" s="13" t="s">
        <v>735</v>
      </c>
      <c r="Q12" s="16"/>
      <c r="R12" s="16"/>
      <c r="S12" s="16"/>
      <c r="T12" s="16"/>
      <c r="U12" s="289"/>
      <c r="V12" s="289"/>
      <c r="W12" s="290"/>
      <c r="Y12" s="99"/>
    </row>
    <row r="13" spans="1:25" s="34" customFormat="1" ht="12.75" customHeight="1" x14ac:dyDescent="0.2">
      <c r="A13" s="9"/>
      <c r="B13" s="10" t="s">
        <v>68</v>
      </c>
      <c r="C13" s="2"/>
      <c r="D13" s="2"/>
      <c r="E13" s="2"/>
      <c r="F13" s="2"/>
      <c r="G13" s="2"/>
      <c r="H13" s="289"/>
      <c r="I13" s="289"/>
      <c r="J13" s="289"/>
      <c r="K13" s="289"/>
      <c r="L13" s="10"/>
      <c r="M13" s="10"/>
      <c r="N13" s="2"/>
      <c r="O13" s="2"/>
      <c r="P13" s="254" t="s">
        <v>68</v>
      </c>
      <c r="Q13" s="249"/>
      <c r="R13" s="249"/>
      <c r="S13" s="249"/>
      <c r="T13" s="249"/>
      <c r="U13" s="292"/>
      <c r="V13" s="292"/>
      <c r="W13" s="293"/>
      <c r="Y13" s="99"/>
    </row>
    <row r="14" spans="1:25" s="34" customFormat="1" ht="12.75" customHeight="1" x14ac:dyDescent="0.2">
      <c r="A14" s="9"/>
      <c r="B14" s="10" t="s">
        <v>69</v>
      </c>
      <c r="C14" s="2"/>
      <c r="D14" s="2"/>
      <c r="E14" s="2"/>
      <c r="F14" s="2"/>
      <c r="G14" s="2"/>
      <c r="H14" s="294"/>
      <c r="I14" s="289"/>
      <c r="J14" s="289"/>
      <c r="K14" s="289"/>
      <c r="L14" s="10"/>
      <c r="M14" s="10"/>
      <c r="N14" s="2"/>
      <c r="O14" s="2"/>
      <c r="P14" s="254" t="s">
        <v>69</v>
      </c>
      <c r="Q14" s="249"/>
      <c r="R14" s="249"/>
      <c r="S14" s="249"/>
      <c r="T14" s="249"/>
      <c r="U14" s="295"/>
      <c r="V14" s="292"/>
      <c r="W14" s="293"/>
      <c r="Y14" s="99"/>
    </row>
    <row r="15" spans="1:25" s="34" customFormat="1" ht="12.75" customHeight="1" x14ac:dyDescent="0.2">
      <c r="A15" s="9"/>
      <c r="B15" s="10" t="s">
        <v>72</v>
      </c>
      <c r="C15" s="2"/>
      <c r="D15" s="2"/>
      <c r="E15" s="2"/>
      <c r="F15" s="2"/>
      <c r="G15" s="2"/>
      <c r="H15" s="239"/>
      <c r="I15" s="239"/>
      <c r="J15" s="239"/>
      <c r="K15" s="239"/>
      <c r="L15" s="239"/>
      <c r="M15" s="239"/>
      <c r="N15" s="2"/>
      <c r="O15" s="2"/>
      <c r="P15" s="13"/>
      <c r="Q15" s="16"/>
      <c r="R15" s="16"/>
      <c r="S15" s="16"/>
      <c r="T15" s="16"/>
      <c r="U15" s="13"/>
      <c r="V15" s="13"/>
      <c r="W15" s="59"/>
      <c r="Y15" s="99"/>
    </row>
    <row r="16" spans="1:25" s="34" customFormat="1" ht="12.75" customHeight="1" thickBot="1" x14ac:dyDescent="0.25">
      <c r="A16" s="18"/>
      <c r="B16" s="19"/>
      <c r="C16" s="19"/>
      <c r="D16" s="19"/>
      <c r="E16" s="19"/>
      <c r="F16" s="19"/>
      <c r="G16" s="19"/>
      <c r="H16" s="19"/>
      <c r="I16" s="19"/>
      <c r="J16" s="19"/>
      <c r="K16" s="19"/>
      <c r="L16" s="19"/>
      <c r="M16" s="19"/>
      <c r="N16" s="20"/>
      <c r="O16" s="20"/>
      <c r="P16" s="20"/>
      <c r="Q16" s="20"/>
      <c r="R16" s="20"/>
      <c r="S16" s="20"/>
      <c r="T16" s="20"/>
      <c r="U16" s="20"/>
      <c r="V16" s="20"/>
      <c r="W16" s="21"/>
      <c r="Y16" s="121" t="s">
        <v>626</v>
      </c>
    </row>
    <row r="17" spans="1:25" s="34" customFormat="1" ht="12.75" customHeight="1" x14ac:dyDescent="0.2">
      <c r="A17" s="31"/>
      <c r="B17" s="29"/>
      <c r="C17" s="29"/>
      <c r="D17" s="29"/>
      <c r="E17" s="29"/>
      <c r="F17" s="29"/>
      <c r="G17" s="29"/>
      <c r="H17" s="29"/>
      <c r="I17" s="29"/>
      <c r="J17" s="29"/>
      <c r="K17" s="29"/>
      <c r="L17" s="29"/>
      <c r="M17" s="29"/>
      <c r="N17" s="29"/>
      <c r="O17" s="29"/>
      <c r="P17" s="29"/>
      <c r="Q17" s="29"/>
      <c r="R17" s="29"/>
      <c r="S17" s="29"/>
      <c r="T17" s="29"/>
      <c r="U17" s="29"/>
      <c r="V17" s="29"/>
      <c r="W17" s="60"/>
      <c r="Y17" s="99" t="s">
        <v>615</v>
      </c>
    </row>
    <row r="18" spans="1:25" s="34" customFormat="1" ht="12.75" customHeight="1" x14ac:dyDescent="0.2">
      <c r="A18" s="248" t="s">
        <v>73</v>
      </c>
      <c r="B18" s="254"/>
      <c r="C18" s="254"/>
      <c r="D18" s="254"/>
      <c r="E18" s="254"/>
      <c r="F18" s="254"/>
      <c r="G18" s="10"/>
      <c r="H18" s="257"/>
      <c r="I18" s="257"/>
      <c r="J18" s="257"/>
      <c r="K18" s="257"/>
      <c r="L18" s="287"/>
      <c r="M18" s="287"/>
      <c r="N18" s="10"/>
      <c r="O18" s="10"/>
      <c r="P18" s="10"/>
      <c r="Q18" s="10"/>
      <c r="R18" s="10"/>
      <c r="S18" s="10"/>
      <c r="T18" s="10"/>
      <c r="U18" s="10"/>
      <c r="V18" s="10"/>
      <c r="W18" s="45"/>
      <c r="Y18" s="99" t="s">
        <v>616</v>
      </c>
    </row>
    <row r="19" spans="1:25" s="34" customFormat="1" ht="12.75" customHeight="1" x14ac:dyDescent="0.2">
      <c r="A19" s="9"/>
      <c r="B19" s="10"/>
      <c r="C19" s="10"/>
      <c r="D19" s="10"/>
      <c r="E19" s="10"/>
      <c r="F19" s="10"/>
      <c r="G19" s="10"/>
      <c r="H19" s="10"/>
      <c r="I19" s="10"/>
      <c r="J19" s="10"/>
      <c r="K19" s="10"/>
      <c r="L19" s="10"/>
      <c r="M19" s="10"/>
      <c r="N19" s="10"/>
      <c r="O19" s="10"/>
      <c r="P19" s="10"/>
      <c r="Q19" s="10"/>
      <c r="R19" s="10"/>
      <c r="S19" s="10"/>
      <c r="T19" s="10"/>
      <c r="U19" s="10"/>
      <c r="V19" s="10"/>
      <c r="W19" s="45"/>
      <c r="Y19" s="99" t="s">
        <v>617</v>
      </c>
    </row>
    <row r="20" spans="1:25" s="34" customFormat="1" ht="12.75" customHeight="1" x14ac:dyDescent="0.2">
      <c r="A20" s="9" t="s">
        <v>74</v>
      </c>
      <c r="B20" s="10"/>
      <c r="C20" s="10"/>
      <c r="D20" s="10"/>
      <c r="E20" s="10"/>
      <c r="F20" s="10"/>
      <c r="G20" s="10"/>
      <c r="H20" s="257"/>
      <c r="I20" s="257"/>
      <c r="J20" s="257"/>
      <c r="K20" s="257"/>
      <c r="L20" s="10"/>
      <c r="M20" s="10" t="s">
        <v>78</v>
      </c>
      <c r="N20" s="10"/>
      <c r="O20" s="10"/>
      <c r="P20" s="10"/>
      <c r="Q20" s="10"/>
      <c r="R20" s="10"/>
      <c r="S20" s="10"/>
      <c r="T20" s="288"/>
      <c r="U20" s="239"/>
      <c r="V20" s="239"/>
      <c r="W20" s="240"/>
      <c r="Y20" s="99" t="s">
        <v>618</v>
      </c>
    </row>
    <row r="21" spans="1:25" s="34" customFormat="1" ht="12.75" customHeight="1" x14ac:dyDescent="0.2">
      <c r="A21" s="9"/>
      <c r="B21" s="10"/>
      <c r="C21" s="10"/>
      <c r="D21" s="10"/>
      <c r="E21" s="10"/>
      <c r="F21" s="10"/>
      <c r="G21" s="10"/>
      <c r="H21" s="10"/>
      <c r="I21" s="10"/>
      <c r="J21" s="10"/>
      <c r="K21" s="10"/>
      <c r="L21" s="10"/>
      <c r="M21" s="10"/>
      <c r="N21" s="10"/>
      <c r="O21" s="10"/>
      <c r="P21" s="10"/>
      <c r="Q21" s="10"/>
      <c r="R21" s="10"/>
      <c r="S21" s="10"/>
      <c r="T21" s="10"/>
      <c r="U21" s="10"/>
      <c r="V21" s="10"/>
      <c r="W21" s="45"/>
      <c r="Y21" s="99" t="s">
        <v>619</v>
      </c>
    </row>
    <row r="22" spans="1:25" s="34" customFormat="1" ht="12.75" customHeight="1" x14ac:dyDescent="0.2">
      <c r="A22" s="9" t="s">
        <v>75</v>
      </c>
      <c r="B22" s="10"/>
      <c r="C22" s="10"/>
      <c r="D22" s="10"/>
      <c r="E22" s="10"/>
      <c r="F22" s="10"/>
      <c r="G22" s="10"/>
      <c r="H22" s="257"/>
      <c r="I22" s="257"/>
      <c r="J22" s="257"/>
      <c r="K22" s="257"/>
      <c r="L22" s="10"/>
      <c r="M22" s="10" t="s">
        <v>79</v>
      </c>
      <c r="N22" s="10"/>
      <c r="O22" s="10"/>
      <c r="P22" s="10"/>
      <c r="Q22" s="10"/>
      <c r="R22" s="10"/>
      <c r="S22" s="10"/>
      <c r="T22" s="288"/>
      <c r="U22" s="239"/>
      <c r="V22" s="239"/>
      <c r="W22" s="240"/>
      <c r="Y22" s="99" t="s">
        <v>620</v>
      </c>
    </row>
    <row r="23" spans="1:25" s="34" customFormat="1" ht="12.75" customHeight="1" x14ac:dyDescent="0.2">
      <c r="A23" s="9"/>
      <c r="B23" s="10"/>
      <c r="C23" s="10"/>
      <c r="D23" s="10"/>
      <c r="E23" s="10"/>
      <c r="F23" s="10"/>
      <c r="G23" s="10"/>
      <c r="H23" s="10"/>
      <c r="I23" s="10"/>
      <c r="J23" s="10"/>
      <c r="K23" s="10"/>
      <c r="L23" s="10"/>
      <c r="M23" s="10"/>
      <c r="N23" s="10"/>
      <c r="O23" s="10"/>
      <c r="P23" s="10"/>
      <c r="Q23" s="10"/>
      <c r="R23" s="10"/>
      <c r="S23" s="10"/>
      <c r="T23" s="10"/>
      <c r="U23" s="10"/>
      <c r="V23" s="10"/>
      <c r="W23" s="45"/>
      <c r="Y23" s="99" t="s">
        <v>621</v>
      </c>
    </row>
    <row r="24" spans="1:25" s="34" customFormat="1" ht="12.75" customHeight="1" x14ac:dyDescent="0.2">
      <c r="A24" s="9" t="s">
        <v>76</v>
      </c>
      <c r="B24" s="10"/>
      <c r="C24" s="10"/>
      <c r="D24" s="10"/>
      <c r="E24" s="10"/>
      <c r="F24" s="239"/>
      <c r="G24" s="241"/>
      <c r="H24" s="241"/>
      <c r="I24" s="241"/>
      <c r="J24" s="241"/>
      <c r="K24" s="241"/>
      <c r="L24" s="10"/>
      <c r="M24" s="10" t="s">
        <v>80</v>
      </c>
      <c r="N24" s="10"/>
      <c r="O24" s="10"/>
      <c r="P24" s="10"/>
      <c r="Q24" s="10"/>
      <c r="R24" s="10"/>
      <c r="S24" s="239"/>
      <c r="T24" s="241"/>
      <c r="U24" s="241"/>
      <c r="V24" s="241"/>
      <c r="W24" s="242"/>
      <c r="Y24" s="99" t="s">
        <v>622</v>
      </c>
    </row>
    <row r="25" spans="1:25" s="34" customFormat="1" ht="12.75" customHeight="1" x14ac:dyDescent="0.2">
      <c r="A25" s="9"/>
      <c r="B25" s="10"/>
      <c r="C25" s="10"/>
      <c r="D25" s="10"/>
      <c r="E25" s="10"/>
      <c r="F25" s="10"/>
      <c r="G25" s="10"/>
      <c r="H25" s="10"/>
      <c r="I25" s="10"/>
      <c r="J25" s="10"/>
      <c r="K25" s="10"/>
      <c r="L25" s="10"/>
      <c r="M25" s="10"/>
      <c r="N25" s="10"/>
      <c r="O25" s="10"/>
      <c r="P25" s="10"/>
      <c r="Q25" s="10"/>
      <c r="R25" s="10"/>
      <c r="S25" s="10"/>
      <c r="T25" s="10"/>
      <c r="U25" s="10"/>
      <c r="V25" s="10"/>
      <c r="W25" s="45"/>
      <c r="Y25" s="99" t="s">
        <v>623</v>
      </c>
    </row>
    <row r="26" spans="1:25" s="34" customFormat="1" ht="12.75" customHeight="1" x14ac:dyDescent="0.2">
      <c r="A26" s="9" t="s">
        <v>77</v>
      </c>
      <c r="B26" s="10"/>
      <c r="C26" s="10"/>
      <c r="D26" s="10"/>
      <c r="E26" s="257"/>
      <c r="F26" s="257"/>
      <c r="G26" s="257"/>
      <c r="H26" s="257"/>
      <c r="I26" s="257"/>
      <c r="J26" s="257"/>
      <c r="K26" s="257"/>
      <c r="L26" s="10"/>
      <c r="M26" s="10" t="s">
        <v>81</v>
      </c>
      <c r="N26" s="10"/>
      <c r="O26" s="10"/>
      <c r="P26" s="10"/>
      <c r="Q26" s="10"/>
      <c r="R26" s="10"/>
      <c r="S26" s="10"/>
      <c r="T26" s="10"/>
      <c r="U26" s="288"/>
      <c r="V26" s="239"/>
      <c r="W26" s="240"/>
      <c r="Y26" s="99" t="s">
        <v>624</v>
      </c>
    </row>
    <row r="27" spans="1:25" s="34" customFormat="1" ht="12.75" customHeight="1" x14ac:dyDescent="0.2">
      <c r="A27" s="9"/>
      <c r="B27" s="10"/>
      <c r="C27" s="10"/>
      <c r="D27" s="10"/>
      <c r="E27" s="10"/>
      <c r="F27" s="10"/>
      <c r="G27" s="10"/>
      <c r="H27" s="10"/>
      <c r="I27" s="10"/>
      <c r="J27" s="10"/>
      <c r="K27" s="10"/>
      <c r="L27" s="10"/>
      <c r="M27" s="10"/>
      <c r="N27" s="10"/>
      <c r="O27" s="10"/>
      <c r="P27" s="10"/>
      <c r="Q27" s="10"/>
      <c r="R27" s="10"/>
      <c r="S27" s="10"/>
      <c r="T27" s="10"/>
      <c r="U27" s="10"/>
      <c r="V27" s="10"/>
      <c r="W27" s="45"/>
      <c r="Y27" s="99" t="s">
        <v>625</v>
      </c>
    </row>
    <row r="28" spans="1:25" s="34" customFormat="1" ht="12.75" customHeight="1" x14ac:dyDescent="0.2">
      <c r="A28" s="9" t="s">
        <v>143</v>
      </c>
      <c r="B28" s="10"/>
      <c r="C28" s="10"/>
      <c r="D28" s="10"/>
      <c r="E28" s="10"/>
      <c r="F28" s="10"/>
      <c r="G28" s="239"/>
      <c r="H28" s="241"/>
      <c r="I28" s="241"/>
      <c r="J28" s="241"/>
      <c r="K28" s="241"/>
      <c r="L28" s="10"/>
      <c r="M28" s="10" t="s">
        <v>82</v>
      </c>
      <c r="N28" s="10"/>
      <c r="O28" s="10"/>
      <c r="P28" s="10"/>
      <c r="Q28" s="10"/>
      <c r="R28" s="10"/>
      <c r="S28" s="10"/>
      <c r="T28" s="10"/>
      <c r="U28" s="10"/>
      <c r="V28" s="257"/>
      <c r="W28" s="258"/>
      <c r="Y28" s="99"/>
    </row>
    <row r="29" spans="1:25" s="34" customFormat="1" ht="12.75" customHeight="1" x14ac:dyDescent="0.2">
      <c r="A29" s="9"/>
      <c r="B29" s="10"/>
      <c r="C29" s="10"/>
      <c r="D29" s="10"/>
      <c r="E29" s="10"/>
      <c r="F29" s="10"/>
      <c r="G29" s="10"/>
      <c r="H29" s="10"/>
      <c r="I29" s="10"/>
      <c r="J29" s="10"/>
      <c r="K29" s="10"/>
      <c r="L29" s="10"/>
      <c r="M29" s="10"/>
      <c r="N29" s="10"/>
      <c r="O29" s="10"/>
      <c r="P29" s="10"/>
      <c r="Q29" s="10"/>
      <c r="R29" s="10"/>
      <c r="S29" s="10"/>
      <c r="T29" s="10"/>
      <c r="U29" s="10"/>
      <c r="V29" s="10"/>
      <c r="W29" s="45"/>
      <c r="Y29" s="99"/>
    </row>
    <row r="30" spans="1:25" s="34" customFormat="1" ht="12.75" customHeight="1" x14ac:dyDescent="0.2">
      <c r="A30" s="9" t="s">
        <v>83</v>
      </c>
      <c r="B30" s="10"/>
      <c r="C30" s="10"/>
      <c r="D30" s="10"/>
      <c r="E30" s="10"/>
      <c r="F30" s="10"/>
      <c r="G30" s="10"/>
      <c r="H30" s="10"/>
      <c r="I30" s="10"/>
      <c r="J30" s="10"/>
      <c r="K30" s="10"/>
      <c r="L30" s="10"/>
      <c r="M30" s="2" t="s">
        <v>84</v>
      </c>
      <c r="N30" s="10"/>
      <c r="O30" s="10"/>
      <c r="P30" s="10"/>
      <c r="Q30" s="10"/>
      <c r="R30" s="10"/>
      <c r="S30" s="257"/>
      <c r="T30" s="257"/>
      <c r="U30" s="257"/>
      <c r="V30" s="257"/>
      <c r="W30" s="258"/>
      <c r="Y30" s="99"/>
    </row>
    <row r="31" spans="1:25" s="34" customFormat="1" ht="12.75" customHeight="1" x14ac:dyDescent="0.2">
      <c r="A31" s="9"/>
      <c r="B31" s="10"/>
      <c r="C31" s="10"/>
      <c r="D31" s="10"/>
      <c r="E31" s="10"/>
      <c r="F31" s="10"/>
      <c r="G31" s="10"/>
      <c r="H31" s="10"/>
      <c r="I31" s="10"/>
      <c r="J31" s="10"/>
      <c r="K31" s="10"/>
      <c r="L31" s="10"/>
      <c r="M31" s="10"/>
      <c r="N31" s="10"/>
      <c r="O31" s="10"/>
      <c r="P31" s="10"/>
      <c r="Q31" s="10"/>
      <c r="R31" s="10"/>
      <c r="S31" s="10"/>
      <c r="T31" s="10"/>
      <c r="U31" s="10"/>
      <c r="V31" s="10"/>
      <c r="W31" s="45"/>
      <c r="Y31" s="99"/>
    </row>
    <row r="32" spans="1:25" s="34" customFormat="1" ht="12.75" customHeight="1" x14ac:dyDescent="0.2">
      <c r="A32" s="9" t="s">
        <v>85</v>
      </c>
      <c r="B32" s="10"/>
      <c r="C32" s="10"/>
      <c r="D32" s="10"/>
      <c r="E32" s="10"/>
      <c r="F32" s="10"/>
      <c r="G32" s="10"/>
      <c r="H32" s="10"/>
      <c r="I32" s="257"/>
      <c r="J32" s="257"/>
      <c r="K32" s="257"/>
      <c r="L32" s="257"/>
      <c r="M32" s="257"/>
      <c r="N32" s="257"/>
      <c r="O32" s="257"/>
      <c r="P32" s="257"/>
      <c r="Q32" s="257"/>
      <c r="R32" s="257"/>
      <c r="S32" s="257"/>
      <c r="T32" s="257"/>
      <c r="U32" s="257"/>
      <c r="V32" s="257"/>
      <c r="W32" s="258"/>
      <c r="Y32" s="99"/>
    </row>
    <row r="33" spans="1:25" s="34" customFormat="1" ht="12.75" customHeight="1" x14ac:dyDescent="0.2">
      <c r="A33" s="9"/>
      <c r="B33" s="10"/>
      <c r="C33" s="10"/>
      <c r="D33" s="10"/>
      <c r="E33" s="10"/>
      <c r="F33" s="10"/>
      <c r="G33" s="10"/>
      <c r="H33" s="10"/>
      <c r="I33" s="10"/>
      <c r="J33" s="10"/>
      <c r="K33" s="10"/>
      <c r="L33" s="10"/>
      <c r="M33" s="10"/>
      <c r="N33" s="10"/>
      <c r="O33" s="10"/>
      <c r="P33" s="10"/>
      <c r="Q33" s="10"/>
      <c r="R33" s="10"/>
      <c r="S33" s="10"/>
      <c r="T33" s="10"/>
      <c r="U33" s="10"/>
      <c r="V33" s="10"/>
      <c r="W33" s="45"/>
      <c r="Y33" s="99"/>
    </row>
    <row r="34" spans="1:25" s="34" customFormat="1" ht="12.75" customHeight="1" x14ac:dyDescent="0.2">
      <c r="A34" s="9" t="s">
        <v>86</v>
      </c>
      <c r="B34" s="10"/>
      <c r="C34" s="10"/>
      <c r="D34" s="10"/>
      <c r="E34" s="10"/>
      <c r="F34" s="10"/>
      <c r="G34" s="10"/>
      <c r="H34" s="10"/>
      <c r="I34" s="10"/>
      <c r="J34" s="10"/>
      <c r="K34" s="10"/>
      <c r="L34" s="10"/>
      <c r="M34" s="10" t="s">
        <v>88</v>
      </c>
      <c r="N34" s="10"/>
      <c r="O34" s="10"/>
      <c r="P34" s="10"/>
      <c r="Q34" s="10"/>
      <c r="R34" s="257"/>
      <c r="S34" s="257"/>
      <c r="T34" s="257"/>
      <c r="U34" s="257"/>
      <c r="V34" s="257"/>
      <c r="W34" s="258"/>
      <c r="Y34" s="99" t="b">
        <v>0</v>
      </c>
    </row>
    <row r="35" spans="1:25" s="34" customFormat="1" ht="12.75" customHeight="1" x14ac:dyDescent="0.2">
      <c r="A35" s="9"/>
      <c r="B35" s="10"/>
      <c r="C35" s="10"/>
      <c r="D35" s="10"/>
      <c r="E35" s="10"/>
      <c r="F35" s="10"/>
      <c r="G35" s="10"/>
      <c r="H35" s="10"/>
      <c r="I35" s="10"/>
      <c r="J35" s="10"/>
      <c r="K35" s="10"/>
      <c r="L35" s="10"/>
      <c r="M35" s="10"/>
      <c r="N35" s="10"/>
      <c r="O35" s="10"/>
      <c r="P35" s="10"/>
      <c r="Q35" s="10"/>
      <c r="R35" s="10"/>
      <c r="S35" s="10"/>
      <c r="T35" s="10"/>
      <c r="U35" s="10"/>
      <c r="V35" s="10"/>
      <c r="W35" s="45"/>
      <c r="Y35" s="99"/>
    </row>
    <row r="36" spans="1:25" s="34" customFormat="1" ht="12.75" customHeight="1" x14ac:dyDescent="0.2">
      <c r="A36" s="9" t="s">
        <v>87</v>
      </c>
      <c r="B36" s="10"/>
      <c r="C36" s="10"/>
      <c r="D36" s="10"/>
      <c r="E36" s="10"/>
      <c r="F36" s="10"/>
      <c r="G36" s="10"/>
      <c r="H36" s="10"/>
      <c r="I36" s="10"/>
      <c r="J36" s="10"/>
      <c r="K36" s="10"/>
      <c r="L36" s="10"/>
      <c r="M36" s="10" t="s">
        <v>89</v>
      </c>
      <c r="N36" s="10"/>
      <c r="O36" s="10"/>
      <c r="P36" s="10"/>
      <c r="Q36" s="10"/>
      <c r="R36" s="10"/>
      <c r="S36" s="291"/>
      <c r="T36" s="257"/>
      <c r="U36" s="257"/>
      <c r="V36" s="257"/>
      <c r="W36" s="258"/>
      <c r="Y36" s="99" t="b">
        <v>0</v>
      </c>
    </row>
    <row r="37" spans="1:25" s="34" customFormat="1" ht="12.75" customHeight="1" x14ac:dyDescent="0.2">
      <c r="A37" s="9"/>
      <c r="B37" s="10"/>
      <c r="C37" s="10"/>
      <c r="D37" s="10"/>
      <c r="E37" s="10"/>
      <c r="F37" s="10"/>
      <c r="G37" s="10"/>
      <c r="H37" s="10"/>
      <c r="I37" s="10"/>
      <c r="J37" s="10"/>
      <c r="K37" s="10"/>
      <c r="L37" s="10"/>
      <c r="M37" s="10" t="s">
        <v>683</v>
      </c>
      <c r="N37" s="10"/>
      <c r="O37" s="10"/>
      <c r="P37" s="10"/>
      <c r="Q37" s="10"/>
      <c r="R37" s="10"/>
      <c r="S37" s="128"/>
      <c r="T37" s="285"/>
      <c r="U37" s="285"/>
      <c r="V37" s="285"/>
      <c r="W37" s="286"/>
      <c r="Y37" s="99"/>
    </row>
    <row r="38" spans="1:25" s="34" customFormat="1" ht="12.75" customHeight="1" thickBot="1" x14ac:dyDescent="0.25">
      <c r="A38" s="18"/>
      <c r="B38" s="19"/>
      <c r="C38" s="19"/>
      <c r="D38" s="19"/>
      <c r="E38" s="19"/>
      <c r="F38" s="19"/>
      <c r="G38" s="19"/>
      <c r="H38" s="19"/>
      <c r="I38" s="19"/>
      <c r="J38" s="19"/>
      <c r="K38" s="19"/>
      <c r="L38" s="19"/>
      <c r="M38" s="19"/>
      <c r="N38" s="19"/>
      <c r="O38" s="19"/>
      <c r="P38" s="19"/>
      <c r="Q38" s="19"/>
      <c r="R38" s="19"/>
      <c r="S38" s="19"/>
      <c r="T38" s="19"/>
      <c r="U38" s="19"/>
      <c r="V38" s="19"/>
      <c r="W38" s="49"/>
      <c r="Y38" s="99"/>
    </row>
    <row r="39" spans="1:25" s="34" customFormat="1" ht="12.75" customHeight="1" x14ac:dyDescent="0.2">
      <c r="Y39" s="99"/>
    </row>
    <row r="40" spans="1:25" s="34" customFormat="1" x14ac:dyDescent="0.2">
      <c r="Y40" s="99"/>
    </row>
    <row r="41" spans="1:25" s="34" customFormat="1" x14ac:dyDescent="0.2">
      <c r="Y41" s="99"/>
    </row>
    <row r="42" spans="1:25" s="34" customFormat="1" x14ac:dyDescent="0.2">
      <c r="Y42" s="99"/>
    </row>
    <row r="71" ht="4.5" customHeight="1" x14ac:dyDescent="0.2"/>
    <row r="73" ht="6.75" customHeight="1" x14ac:dyDescent="0.2"/>
  </sheetData>
  <mergeCells count="50">
    <mergeCell ref="D2:K2"/>
    <mergeCell ref="P2:W2"/>
    <mergeCell ref="B7:G7"/>
    <mergeCell ref="P7:T7"/>
    <mergeCell ref="U7:W7"/>
    <mergeCell ref="P4:W4"/>
    <mergeCell ref="H7:K7"/>
    <mergeCell ref="E4:K4"/>
    <mergeCell ref="B8:G8"/>
    <mergeCell ref="H8:K8"/>
    <mergeCell ref="P8:T8"/>
    <mergeCell ref="U8:W8"/>
    <mergeCell ref="B9:G9"/>
    <mergeCell ref="H9:K9"/>
    <mergeCell ref="P9:T9"/>
    <mergeCell ref="U9:W9"/>
    <mergeCell ref="B10:G10"/>
    <mergeCell ref="H10:K10"/>
    <mergeCell ref="P10:T10"/>
    <mergeCell ref="U10:W10"/>
    <mergeCell ref="B11:G11"/>
    <mergeCell ref="H11:K11"/>
    <mergeCell ref="P11:T11"/>
    <mergeCell ref="U11:W11"/>
    <mergeCell ref="H12:K12"/>
    <mergeCell ref="U12:W12"/>
    <mergeCell ref="S36:W36"/>
    <mergeCell ref="E26:K26"/>
    <mergeCell ref="G28:K28"/>
    <mergeCell ref="S24:W24"/>
    <mergeCell ref="U26:W26"/>
    <mergeCell ref="V28:W28"/>
    <mergeCell ref="H13:K13"/>
    <mergeCell ref="P13:T13"/>
    <mergeCell ref="U13:W13"/>
    <mergeCell ref="H14:K14"/>
    <mergeCell ref="P14:T14"/>
    <mergeCell ref="U14:W14"/>
    <mergeCell ref="T37:W37"/>
    <mergeCell ref="A18:F18"/>
    <mergeCell ref="H18:M18"/>
    <mergeCell ref="H15:M15"/>
    <mergeCell ref="S30:W30"/>
    <mergeCell ref="T20:W20"/>
    <mergeCell ref="T22:W22"/>
    <mergeCell ref="H20:K20"/>
    <mergeCell ref="H22:K22"/>
    <mergeCell ref="I32:W32"/>
    <mergeCell ref="R34:W34"/>
    <mergeCell ref="F24:K24"/>
  </mergeCells>
  <phoneticPr fontId="0" type="noConversion"/>
  <dataValidations count="1">
    <dataValidation type="list" allowBlank="1" showErrorMessage="1" errorTitle="Invalid Owner Type" error="Please select a valid Owner Type from the list." sqref="H15" xr:uid="{00000000-0002-0000-0600-000000000000}">
      <formula1>$Y$17:$Y$27</formula1>
    </dataValidation>
  </dataValidations>
  <printOptions horizontalCentered="1"/>
  <pageMargins left="0.75" right="0.75" top="1" bottom="1" header="0.5" footer="0.5"/>
  <pageSetup scale="98" orientation="landscape" r:id="rId1"/>
  <headerFooter alignWithMargins="0">
    <oddFooter>&amp;L&amp;"Times New Roman,Regular"Dam Safety Inspection Checklist v.3.1&amp;R&amp;"Times New Roman,Regular"Page 3</oddFooter>
  </headerFooter>
  <drawing r:id="rId2"/>
  <legacyDrawing r:id="rId3"/>
  <controls>
    <mc:AlternateContent xmlns:mc="http://schemas.openxmlformats.org/markup-compatibility/2006">
      <mc:Choice Requires="x14">
        <control shapeId="3144" r:id="rId4" name="Public_Bridge_No">
          <controlPr defaultSize="0" autoLine="0" r:id="rId5">
            <anchor moveWithCells="1">
              <from>
                <xdr:col>8</xdr:col>
                <xdr:colOff>552450</xdr:colOff>
                <xdr:row>35</xdr:row>
                <xdr:rowOff>0</xdr:rowOff>
              </from>
              <to>
                <xdr:col>10</xdr:col>
                <xdr:colOff>190500</xdr:colOff>
                <xdr:row>36</xdr:row>
                <xdr:rowOff>28575</xdr:rowOff>
              </to>
            </anchor>
          </controlPr>
        </control>
      </mc:Choice>
      <mc:Fallback>
        <control shapeId="3144" r:id="rId4" name="Public_Bridge_No"/>
      </mc:Fallback>
    </mc:AlternateContent>
    <mc:AlternateContent xmlns:mc="http://schemas.openxmlformats.org/markup-compatibility/2006">
      <mc:Choice Requires="x14">
        <control shapeId="3143" r:id="rId6" name="Public_Bridge_Yes">
          <controlPr defaultSize="0" autoLine="0" linkedCell="Y36" r:id="rId7">
            <anchor moveWithCells="1">
              <from>
                <xdr:col>8</xdr:col>
                <xdr:colOff>0</xdr:colOff>
                <xdr:row>35</xdr:row>
                <xdr:rowOff>0</xdr:rowOff>
              </from>
              <to>
                <xdr:col>8</xdr:col>
                <xdr:colOff>438150</xdr:colOff>
                <xdr:row>36</xdr:row>
                <xdr:rowOff>28575</xdr:rowOff>
              </to>
            </anchor>
          </controlPr>
        </control>
      </mc:Choice>
      <mc:Fallback>
        <control shapeId="3143" r:id="rId6" name="Public_Bridge_Yes"/>
      </mc:Fallback>
    </mc:AlternateContent>
    <mc:AlternateContent xmlns:mc="http://schemas.openxmlformats.org/markup-compatibility/2006">
      <mc:Choice Requires="x14">
        <control shapeId="3142" r:id="rId8" name="Public_Road_No">
          <controlPr defaultSize="0" autoLine="0" r:id="rId9">
            <anchor moveWithCells="1">
              <from>
                <xdr:col>8</xdr:col>
                <xdr:colOff>552450</xdr:colOff>
                <xdr:row>33</xdr:row>
                <xdr:rowOff>0</xdr:rowOff>
              </from>
              <to>
                <xdr:col>10</xdr:col>
                <xdr:colOff>190500</xdr:colOff>
                <xdr:row>34</xdr:row>
                <xdr:rowOff>28575</xdr:rowOff>
              </to>
            </anchor>
          </controlPr>
        </control>
      </mc:Choice>
      <mc:Fallback>
        <control shapeId="3142" r:id="rId8" name="Public_Road_No"/>
      </mc:Fallback>
    </mc:AlternateContent>
    <mc:AlternateContent xmlns:mc="http://schemas.openxmlformats.org/markup-compatibility/2006">
      <mc:Choice Requires="x14">
        <control shapeId="3141" r:id="rId10" name="Public_Road_Yes">
          <controlPr defaultSize="0" autoLine="0" linkedCell="Y34" r:id="rId11">
            <anchor moveWithCells="1">
              <from>
                <xdr:col>8</xdr:col>
                <xdr:colOff>0</xdr:colOff>
                <xdr:row>33</xdr:row>
                <xdr:rowOff>0</xdr:rowOff>
              </from>
              <to>
                <xdr:col>8</xdr:col>
                <xdr:colOff>438150</xdr:colOff>
                <xdr:row>34</xdr:row>
                <xdr:rowOff>28575</xdr:rowOff>
              </to>
            </anchor>
          </controlPr>
        </control>
      </mc:Choice>
      <mc:Fallback>
        <control shapeId="3141" r:id="rId10" name="Public_Road_Yes"/>
      </mc:Fallback>
    </mc:AlternateContent>
    <mc:AlternateContent xmlns:mc="http://schemas.openxmlformats.org/markup-compatibility/2006">
      <mc:Choice Requires="x14">
        <control shapeId="3140" r:id="rId12" name="Overtopped_No">
          <controlPr defaultSize="0" autoLine="0" r:id="rId13">
            <anchor moveWithCells="1">
              <from>
                <xdr:col>11</xdr:col>
                <xdr:colOff>133350</xdr:colOff>
                <xdr:row>29</xdr:row>
                <xdr:rowOff>0</xdr:rowOff>
              </from>
              <to>
                <xdr:col>12</xdr:col>
                <xdr:colOff>123825</xdr:colOff>
                <xdr:row>30</xdr:row>
                <xdr:rowOff>28575</xdr:rowOff>
              </to>
            </anchor>
          </controlPr>
        </control>
      </mc:Choice>
      <mc:Fallback>
        <control shapeId="3140" r:id="rId12" name="Overtopped_No"/>
      </mc:Fallback>
    </mc:AlternateContent>
    <mc:AlternateContent xmlns:mc="http://schemas.openxmlformats.org/markup-compatibility/2006">
      <mc:Choice Requires="x14">
        <control shapeId="3139" r:id="rId14" name="Overtopped_Yes">
          <controlPr defaultSize="0" autoLine="0" r:id="rId15">
            <anchor moveWithCells="1">
              <from>
                <xdr:col>9</xdr:col>
                <xdr:colOff>0</xdr:colOff>
                <xdr:row>29</xdr:row>
                <xdr:rowOff>0</xdr:rowOff>
              </from>
              <to>
                <xdr:col>11</xdr:col>
                <xdr:colOff>38100</xdr:colOff>
                <xdr:row>30</xdr:row>
                <xdr:rowOff>28575</xdr:rowOff>
              </to>
            </anchor>
          </controlPr>
        </control>
      </mc:Choice>
      <mc:Fallback>
        <control shapeId="3139" r:id="rId14" name="Overtopped_Yes"/>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R34"/>
  <sheetViews>
    <sheetView zoomScaleNormal="100" workbookViewId="0"/>
  </sheetViews>
  <sheetFormatPr defaultColWidth="9.140625" defaultRowHeight="12.75" customHeight="1" x14ac:dyDescent="0.2"/>
  <cols>
    <col min="1" max="1" width="11.28515625" style="34" customWidth="1"/>
    <col min="2" max="2" width="3.28515625" style="34" customWidth="1"/>
    <col min="3" max="3" width="3.85546875" style="34" customWidth="1"/>
    <col min="4" max="4" width="5" style="34" customWidth="1"/>
    <col min="5" max="5" width="9.140625" style="34"/>
    <col min="6" max="6" width="14.28515625" style="34" customWidth="1"/>
    <col min="7" max="7" width="9.140625" style="34"/>
    <col min="8" max="8" width="4" style="34" customWidth="1"/>
    <col min="9" max="9" width="12.85546875" style="34" customWidth="1"/>
    <col min="10" max="10" width="4.7109375" style="34" customWidth="1"/>
    <col min="11" max="11" width="3.85546875" style="34" customWidth="1"/>
    <col min="12" max="12" width="5.5703125" style="34" customWidth="1"/>
    <col min="13" max="13" width="25" style="34" customWidth="1"/>
    <col min="14" max="16" width="3.42578125" style="34" customWidth="1"/>
    <col min="17" max="17" width="9.140625" style="34"/>
    <col min="18" max="18" width="0" style="35" hidden="1" customWidth="1"/>
    <col min="19" max="16384" width="9.140625" style="34"/>
  </cols>
  <sheetData>
    <row r="1" spans="1:18" ht="12.75" customHeight="1" x14ac:dyDescent="0.2">
      <c r="A1" s="31"/>
      <c r="B1" s="29"/>
      <c r="C1" s="29"/>
      <c r="D1" s="29"/>
      <c r="E1" s="29"/>
      <c r="F1" s="29"/>
      <c r="G1" s="29"/>
      <c r="H1" s="29"/>
      <c r="I1" s="29"/>
      <c r="J1" s="29"/>
      <c r="K1" s="29"/>
      <c r="L1" s="29"/>
      <c r="M1" s="29"/>
      <c r="N1" s="29"/>
      <c r="O1" s="29"/>
      <c r="P1" s="60"/>
    </row>
    <row r="2" spans="1:18" ht="12.75" customHeight="1" x14ac:dyDescent="0.2">
      <c r="A2" s="9" t="s">
        <v>0</v>
      </c>
      <c r="B2" s="10"/>
      <c r="C2" s="311">
        <f>'1. General Dam Info.'!D2</f>
        <v>0</v>
      </c>
      <c r="D2" s="311"/>
      <c r="E2" s="311"/>
      <c r="F2" s="311"/>
      <c r="G2" s="311"/>
      <c r="H2" s="61"/>
      <c r="I2" s="62" t="s">
        <v>137</v>
      </c>
      <c r="J2" s="311">
        <f>'1. General Dam Info.'!O2</f>
        <v>0</v>
      </c>
      <c r="K2" s="311"/>
      <c r="L2" s="311"/>
      <c r="M2" s="311"/>
      <c r="N2" s="10"/>
      <c r="O2" s="10"/>
      <c r="P2" s="45"/>
    </row>
    <row r="3" spans="1:18" ht="12.75" customHeight="1" x14ac:dyDescent="0.2">
      <c r="A3" s="9"/>
      <c r="B3" s="10"/>
      <c r="C3" s="39"/>
      <c r="D3" s="39"/>
      <c r="E3" s="39"/>
      <c r="F3" s="39"/>
      <c r="G3" s="39"/>
      <c r="H3" s="61"/>
      <c r="I3" s="62"/>
      <c r="J3" s="39"/>
      <c r="K3" s="39"/>
      <c r="L3" s="39"/>
      <c r="M3" s="39"/>
      <c r="N3" s="10"/>
      <c r="O3" s="10"/>
      <c r="P3" s="45"/>
    </row>
    <row r="4" spans="1:18" ht="12.75" customHeight="1" x14ac:dyDescent="0.2">
      <c r="A4" s="9" t="s">
        <v>90</v>
      </c>
      <c r="B4" s="10"/>
      <c r="C4" s="39"/>
      <c r="D4" s="312">
        <f>'2. Inspection Summary'!E4</f>
        <v>0</v>
      </c>
      <c r="E4" s="312"/>
      <c r="F4" s="312"/>
      <c r="G4" s="312"/>
      <c r="H4" s="61"/>
      <c r="I4" s="62" t="s">
        <v>138</v>
      </c>
      <c r="J4" s="311">
        <f>'1. General Dam Info.'!O4</f>
        <v>0</v>
      </c>
      <c r="K4" s="281"/>
      <c r="L4" s="281"/>
      <c r="M4" s="281"/>
      <c r="N4" s="10"/>
      <c r="O4" s="10"/>
      <c r="P4" s="45"/>
    </row>
    <row r="5" spans="1:18" ht="12.75" customHeight="1" thickBot="1" x14ac:dyDescent="0.25">
      <c r="A5" s="18"/>
      <c r="B5" s="19"/>
      <c r="C5" s="19"/>
      <c r="D5" s="19"/>
      <c r="E5" s="19"/>
      <c r="F5" s="19"/>
      <c r="G5" s="19"/>
      <c r="H5" s="19"/>
      <c r="I5" s="19"/>
      <c r="J5" s="19"/>
      <c r="K5" s="19"/>
      <c r="L5" s="19"/>
      <c r="M5" s="19"/>
      <c r="N5" s="10"/>
      <c r="O5" s="10"/>
      <c r="P5" s="45"/>
    </row>
    <row r="6" spans="1:18" ht="12.75" customHeight="1" x14ac:dyDescent="0.2">
      <c r="A6" s="9"/>
      <c r="B6" s="10"/>
      <c r="C6" s="10"/>
      <c r="D6" s="10"/>
      <c r="E6" s="10"/>
      <c r="F6" s="10"/>
      <c r="G6" s="10"/>
      <c r="H6" s="10"/>
      <c r="I6" s="10"/>
      <c r="J6" s="10"/>
      <c r="K6" s="10"/>
      <c r="L6" s="10"/>
      <c r="M6" s="10"/>
      <c r="N6" s="29"/>
      <c r="O6" s="29"/>
      <c r="P6" s="60"/>
    </row>
    <row r="7" spans="1:18" ht="12.75" customHeight="1" x14ac:dyDescent="0.2">
      <c r="A7" s="316" t="s">
        <v>632</v>
      </c>
      <c r="B7" s="317"/>
      <c r="C7" s="317"/>
      <c r="D7" s="317"/>
      <c r="E7" s="317"/>
      <c r="F7" s="317"/>
      <c r="G7" s="317"/>
      <c r="H7" s="317"/>
      <c r="I7" s="317"/>
      <c r="J7" s="317"/>
      <c r="K7" s="317"/>
      <c r="L7" s="317"/>
      <c r="M7" s="317"/>
      <c r="N7" s="317"/>
      <c r="O7" s="317"/>
      <c r="P7" s="318"/>
    </row>
    <row r="8" spans="1:18" ht="12.75" customHeight="1" thickBot="1" x14ac:dyDescent="0.25">
      <c r="A8" s="18"/>
      <c r="B8" s="19"/>
      <c r="C8" s="19"/>
      <c r="D8" s="19"/>
      <c r="E8" s="19"/>
      <c r="F8" s="19"/>
      <c r="G8" s="19"/>
      <c r="H8" s="19"/>
      <c r="I8" s="19"/>
      <c r="J8" s="19"/>
      <c r="K8" s="19"/>
      <c r="L8" s="19"/>
      <c r="M8" s="19"/>
      <c r="N8" s="19"/>
      <c r="O8" s="19"/>
      <c r="P8" s="49"/>
    </row>
    <row r="9" spans="1:18" ht="12.75" customHeight="1" x14ac:dyDescent="0.2">
      <c r="A9" s="9" t="s">
        <v>91</v>
      </c>
      <c r="B9" s="31"/>
      <c r="C9" s="29"/>
      <c r="D9" s="29"/>
      <c r="E9" s="29"/>
      <c r="F9" s="60"/>
      <c r="G9" s="10"/>
      <c r="H9" s="10"/>
      <c r="I9" s="10"/>
      <c r="J9" s="10"/>
      <c r="K9" s="10"/>
      <c r="L9" s="10"/>
      <c r="M9" s="10"/>
      <c r="N9" s="320" t="s">
        <v>157</v>
      </c>
      <c r="O9" s="323" t="s">
        <v>92</v>
      </c>
      <c r="P9" s="323" t="s">
        <v>93</v>
      </c>
    </row>
    <row r="10" spans="1:18" ht="12.75" customHeight="1" x14ac:dyDescent="0.2">
      <c r="A10" s="9" t="s">
        <v>94</v>
      </c>
      <c r="B10" s="313" t="s">
        <v>95</v>
      </c>
      <c r="C10" s="314"/>
      <c r="D10" s="314"/>
      <c r="E10" s="314"/>
      <c r="F10" s="315"/>
      <c r="G10" s="313" t="s">
        <v>96</v>
      </c>
      <c r="H10" s="314"/>
      <c r="I10" s="314"/>
      <c r="J10" s="314"/>
      <c r="K10" s="314"/>
      <c r="L10" s="314"/>
      <c r="M10" s="314"/>
      <c r="N10" s="321"/>
      <c r="O10" s="321"/>
      <c r="P10" s="321"/>
    </row>
    <row r="11" spans="1:18" ht="12.75" customHeight="1" thickBot="1" x14ac:dyDescent="0.25">
      <c r="A11" s="18"/>
      <c r="B11" s="18"/>
      <c r="C11" s="19"/>
      <c r="D11" s="19"/>
      <c r="E11" s="19"/>
      <c r="F11" s="49"/>
      <c r="G11" s="19"/>
      <c r="H11" s="19"/>
      <c r="I11" s="19"/>
      <c r="J11" s="19"/>
      <c r="K11" s="19"/>
      <c r="L11" s="19"/>
      <c r="M11" s="19"/>
      <c r="N11" s="322"/>
      <c r="O11" s="322"/>
      <c r="P11" s="322"/>
      <c r="R11" s="35" t="s">
        <v>146</v>
      </c>
    </row>
    <row r="12" spans="1:18" ht="12.75" customHeight="1" x14ac:dyDescent="0.2">
      <c r="A12" s="9"/>
      <c r="B12" s="9"/>
      <c r="C12" s="10"/>
      <c r="D12" s="10"/>
      <c r="E12" s="10"/>
      <c r="F12" s="45"/>
      <c r="G12" s="10"/>
      <c r="H12" s="10"/>
      <c r="I12" s="10"/>
      <c r="J12" s="10"/>
      <c r="K12" s="10"/>
      <c r="L12" s="10"/>
      <c r="M12" s="10"/>
      <c r="N12" s="63"/>
      <c r="O12" s="63"/>
      <c r="P12" s="64"/>
    </row>
    <row r="13" spans="1:18" ht="12.75" customHeight="1" x14ac:dyDescent="0.2">
      <c r="A13" s="65"/>
      <c r="B13" s="301" t="s">
        <v>643</v>
      </c>
      <c r="C13" s="239"/>
      <c r="D13" s="239"/>
      <c r="E13" s="239"/>
      <c r="F13" s="240"/>
      <c r="G13" s="301"/>
      <c r="H13" s="239"/>
      <c r="I13" s="239"/>
      <c r="J13" s="239"/>
      <c r="K13" s="239"/>
      <c r="L13" s="239"/>
      <c r="M13" s="239"/>
      <c r="N13" s="66"/>
      <c r="O13" s="66"/>
      <c r="P13" s="67"/>
    </row>
    <row r="14" spans="1:18" ht="12.75" customHeight="1" x14ac:dyDescent="0.2">
      <c r="A14" s="68"/>
      <c r="B14" s="300" t="s">
        <v>644</v>
      </c>
      <c r="C14" s="289"/>
      <c r="D14" s="289"/>
      <c r="E14" s="289"/>
      <c r="F14" s="290"/>
      <c r="G14" s="300"/>
      <c r="H14" s="289"/>
      <c r="I14" s="289"/>
      <c r="J14" s="289"/>
      <c r="K14" s="289"/>
      <c r="L14" s="289"/>
      <c r="M14" s="289"/>
      <c r="N14" s="69"/>
      <c r="O14" s="69"/>
      <c r="P14" s="70"/>
    </row>
    <row r="15" spans="1:18" ht="12.75" customHeight="1" x14ac:dyDescent="0.2">
      <c r="A15" s="65"/>
      <c r="B15" s="300" t="s">
        <v>645</v>
      </c>
      <c r="C15" s="289"/>
      <c r="D15" s="289"/>
      <c r="E15" s="289"/>
      <c r="F15" s="290"/>
      <c r="G15" s="300"/>
      <c r="H15" s="289"/>
      <c r="I15" s="289"/>
      <c r="J15" s="289"/>
      <c r="K15" s="289"/>
      <c r="L15" s="289"/>
      <c r="M15" s="289"/>
      <c r="N15" s="69"/>
      <c r="O15" s="69"/>
      <c r="P15" s="70"/>
    </row>
    <row r="16" spans="1:18" ht="12.75" customHeight="1" x14ac:dyDescent="0.2">
      <c r="A16" s="71" t="s">
        <v>97</v>
      </c>
      <c r="B16" s="300" t="s">
        <v>646</v>
      </c>
      <c r="C16" s="289"/>
      <c r="D16" s="289"/>
      <c r="E16" s="289"/>
      <c r="F16" s="290"/>
      <c r="G16" s="300"/>
      <c r="H16" s="289"/>
      <c r="I16" s="289"/>
      <c r="J16" s="289"/>
      <c r="K16" s="289"/>
      <c r="L16" s="289"/>
      <c r="M16" s="289"/>
      <c r="N16" s="69"/>
      <c r="O16" s="69"/>
      <c r="P16" s="70"/>
    </row>
    <row r="17" spans="1:16" ht="12.75" customHeight="1" x14ac:dyDescent="0.2">
      <c r="A17" s="71"/>
      <c r="B17" s="300" t="s">
        <v>647</v>
      </c>
      <c r="C17" s="289"/>
      <c r="D17" s="289"/>
      <c r="E17" s="289"/>
      <c r="F17" s="290"/>
      <c r="G17" s="300"/>
      <c r="H17" s="289"/>
      <c r="I17" s="289"/>
      <c r="J17" s="289"/>
      <c r="K17" s="289"/>
      <c r="L17" s="289"/>
      <c r="M17" s="289"/>
      <c r="N17" s="69"/>
      <c r="O17" s="69"/>
      <c r="P17" s="70"/>
    </row>
    <row r="18" spans="1:16" ht="12.75" customHeight="1" x14ac:dyDescent="0.2">
      <c r="A18" s="65"/>
      <c r="B18" s="300" t="s">
        <v>648</v>
      </c>
      <c r="C18" s="289"/>
      <c r="D18" s="289"/>
      <c r="E18" s="289"/>
      <c r="F18" s="290"/>
      <c r="G18" s="300"/>
      <c r="H18" s="289"/>
      <c r="I18" s="289"/>
      <c r="J18" s="289"/>
      <c r="K18" s="289"/>
      <c r="L18" s="289"/>
      <c r="M18" s="289"/>
      <c r="N18" s="69"/>
      <c r="O18" s="69"/>
      <c r="P18" s="70"/>
    </row>
    <row r="19" spans="1:16" ht="12.75" customHeight="1" x14ac:dyDescent="0.2">
      <c r="A19" s="65"/>
      <c r="B19" s="297" t="s">
        <v>880</v>
      </c>
      <c r="C19" s="298"/>
      <c r="D19" s="298"/>
      <c r="E19" s="298"/>
      <c r="F19" s="299"/>
      <c r="G19" s="297"/>
      <c r="H19" s="298"/>
      <c r="I19" s="298"/>
      <c r="J19" s="298"/>
      <c r="K19" s="298"/>
      <c r="L19" s="298"/>
      <c r="M19" s="298"/>
      <c r="N19" s="69"/>
      <c r="O19" s="69"/>
      <c r="P19" s="70"/>
    </row>
    <row r="20" spans="1:16" ht="12.75" customHeight="1" x14ac:dyDescent="0.2">
      <c r="A20" s="65"/>
      <c r="B20" s="297" t="s">
        <v>881</v>
      </c>
      <c r="C20" s="298"/>
      <c r="D20" s="298"/>
      <c r="E20" s="298"/>
      <c r="F20" s="299"/>
      <c r="G20" s="186"/>
      <c r="H20" s="187"/>
      <c r="I20" s="187"/>
      <c r="J20" s="187"/>
      <c r="K20" s="187"/>
      <c r="L20" s="187"/>
      <c r="M20" s="187"/>
      <c r="N20" s="69"/>
      <c r="O20" s="69"/>
      <c r="P20" s="70"/>
    </row>
    <row r="21" spans="1:16" ht="12.75" customHeight="1" x14ac:dyDescent="0.2">
      <c r="A21" s="65"/>
      <c r="B21" s="300" t="s">
        <v>884</v>
      </c>
      <c r="C21" s="289"/>
      <c r="D21" s="289"/>
      <c r="E21" s="289"/>
      <c r="F21" s="290"/>
      <c r="G21" s="300"/>
      <c r="H21" s="289"/>
      <c r="I21" s="289"/>
      <c r="J21" s="289"/>
      <c r="K21" s="289"/>
      <c r="L21" s="289"/>
      <c r="M21" s="289"/>
      <c r="N21" s="69"/>
      <c r="O21" s="69"/>
      <c r="P21" s="70"/>
    </row>
    <row r="22" spans="1:16" ht="12.75" customHeight="1" x14ac:dyDescent="0.2">
      <c r="A22" s="65"/>
      <c r="B22" s="307"/>
      <c r="C22" s="308"/>
      <c r="D22" s="308"/>
      <c r="E22" s="308"/>
      <c r="F22" s="309"/>
      <c r="G22" s="297"/>
      <c r="H22" s="298"/>
      <c r="I22" s="298"/>
      <c r="J22" s="298"/>
      <c r="K22" s="298"/>
      <c r="L22" s="298"/>
      <c r="M22" s="310"/>
      <c r="N22" s="69"/>
      <c r="O22" s="69"/>
      <c r="P22" s="70"/>
    </row>
    <row r="23" spans="1:16" ht="12.75" customHeight="1" x14ac:dyDescent="0.2">
      <c r="A23" s="65"/>
      <c r="B23" s="300"/>
      <c r="C23" s="289"/>
      <c r="D23" s="289"/>
      <c r="E23" s="289"/>
      <c r="F23" s="290"/>
      <c r="G23" s="300"/>
      <c r="H23" s="289"/>
      <c r="I23" s="289"/>
      <c r="J23" s="289"/>
      <c r="K23" s="289"/>
      <c r="L23" s="289"/>
      <c r="M23" s="302"/>
      <c r="N23" s="69"/>
      <c r="O23" s="69"/>
      <c r="P23" s="70"/>
    </row>
    <row r="24" spans="1:16" ht="12.75" customHeight="1" x14ac:dyDescent="0.2">
      <c r="A24" s="65"/>
      <c r="B24" s="300"/>
      <c r="C24" s="289"/>
      <c r="D24" s="289"/>
      <c r="E24" s="289"/>
      <c r="F24" s="290"/>
      <c r="G24" s="300"/>
      <c r="H24" s="289"/>
      <c r="I24" s="289"/>
      <c r="J24" s="289"/>
      <c r="K24" s="289"/>
      <c r="L24" s="289"/>
      <c r="M24" s="302"/>
      <c r="N24" s="69"/>
      <c r="O24" s="69"/>
      <c r="P24" s="70"/>
    </row>
    <row r="25" spans="1:16" ht="12.75" customHeight="1" x14ac:dyDescent="0.2">
      <c r="A25" s="65"/>
      <c r="B25" s="300"/>
      <c r="C25" s="289"/>
      <c r="D25" s="289"/>
      <c r="E25" s="289"/>
      <c r="F25" s="290"/>
      <c r="G25" s="300"/>
      <c r="H25" s="289"/>
      <c r="I25" s="289"/>
      <c r="J25" s="289"/>
      <c r="K25" s="289"/>
      <c r="L25" s="289"/>
      <c r="M25" s="302"/>
      <c r="N25" s="69"/>
      <c r="O25" s="69"/>
      <c r="P25" s="70"/>
    </row>
    <row r="26" spans="1:16" ht="12.75" customHeight="1" x14ac:dyDescent="0.2">
      <c r="A26" s="65"/>
      <c r="B26" s="300"/>
      <c r="C26" s="289"/>
      <c r="D26" s="289"/>
      <c r="E26" s="289"/>
      <c r="F26" s="290"/>
      <c r="G26" s="300"/>
      <c r="H26" s="289"/>
      <c r="I26" s="289"/>
      <c r="J26" s="289"/>
      <c r="K26" s="289"/>
      <c r="L26" s="289"/>
      <c r="M26" s="302"/>
      <c r="N26" s="69"/>
      <c r="O26" s="69"/>
      <c r="P26" s="70"/>
    </row>
    <row r="27" spans="1:16" ht="12.75" customHeight="1" x14ac:dyDescent="0.2">
      <c r="A27" s="65"/>
      <c r="B27" s="300"/>
      <c r="C27" s="289"/>
      <c r="D27" s="289"/>
      <c r="E27" s="289"/>
      <c r="F27" s="290"/>
      <c r="G27" s="300"/>
      <c r="H27" s="289"/>
      <c r="I27" s="289"/>
      <c r="J27" s="289"/>
      <c r="K27" s="289"/>
      <c r="L27" s="289"/>
      <c r="M27" s="302"/>
      <c r="N27" s="69"/>
      <c r="O27" s="69"/>
      <c r="P27" s="70"/>
    </row>
    <row r="28" spans="1:16" ht="12.75" customHeight="1" thickBot="1" x14ac:dyDescent="0.25">
      <c r="A28" s="72"/>
      <c r="B28" s="303"/>
      <c r="C28" s="304"/>
      <c r="D28" s="304"/>
      <c r="E28" s="304"/>
      <c r="F28" s="305"/>
      <c r="G28" s="303"/>
      <c r="H28" s="304"/>
      <c r="I28" s="304"/>
      <c r="J28" s="304"/>
      <c r="K28" s="304"/>
      <c r="L28" s="304"/>
      <c r="M28" s="306"/>
      <c r="N28" s="75"/>
      <c r="O28" s="75"/>
      <c r="P28" s="76"/>
    </row>
    <row r="29" spans="1:16" ht="12.75" customHeight="1" x14ac:dyDescent="0.2">
      <c r="A29" s="9"/>
      <c r="B29" s="10"/>
      <c r="C29" s="10"/>
      <c r="D29" s="10"/>
      <c r="E29" s="10"/>
      <c r="F29" s="10"/>
      <c r="G29" s="10"/>
      <c r="H29" s="10"/>
      <c r="I29" s="10"/>
      <c r="J29" s="10"/>
      <c r="K29" s="10"/>
      <c r="L29" s="10"/>
      <c r="M29" s="10"/>
      <c r="N29" s="10"/>
      <c r="O29" s="10"/>
      <c r="P29" s="45"/>
    </row>
    <row r="30" spans="1:16" ht="12.75" customHeight="1" x14ac:dyDescent="0.2">
      <c r="A30" s="9" t="s">
        <v>100</v>
      </c>
      <c r="B30" s="10"/>
      <c r="C30" s="10"/>
      <c r="D30" s="10"/>
      <c r="E30" s="239"/>
      <c r="F30" s="239"/>
      <c r="G30" s="239"/>
      <c r="H30" s="239"/>
      <c r="I30" s="239"/>
      <c r="J30" s="239"/>
      <c r="K30" s="239"/>
      <c r="L30" s="239"/>
      <c r="M30" s="239"/>
      <c r="N30" s="257"/>
      <c r="O30" s="257"/>
      <c r="P30" s="258"/>
    </row>
    <row r="31" spans="1:16" ht="12.75" customHeight="1" x14ac:dyDescent="0.2">
      <c r="A31" s="81"/>
      <c r="B31" s="82"/>
      <c r="C31" s="82"/>
      <c r="D31" s="82"/>
      <c r="E31" s="319"/>
      <c r="F31" s="319"/>
      <c r="G31" s="319"/>
      <c r="H31" s="319"/>
      <c r="I31" s="319"/>
      <c r="J31" s="319"/>
      <c r="K31" s="319"/>
      <c r="L31" s="319"/>
      <c r="M31" s="319"/>
      <c r="N31" s="292"/>
      <c r="O31" s="292"/>
      <c r="P31" s="293"/>
    </row>
    <row r="32" spans="1:16" ht="12.75" customHeight="1" x14ac:dyDescent="0.2">
      <c r="A32" s="81"/>
      <c r="B32" s="82"/>
      <c r="C32" s="82"/>
      <c r="D32" s="82"/>
      <c r="E32" s="319"/>
      <c r="F32" s="289"/>
      <c r="G32" s="289"/>
      <c r="H32" s="289"/>
      <c r="I32" s="289"/>
      <c r="J32" s="289"/>
      <c r="K32" s="289"/>
      <c r="L32" s="289"/>
      <c r="M32" s="289"/>
      <c r="N32" s="292"/>
      <c r="O32" s="292"/>
      <c r="P32" s="293"/>
    </row>
    <row r="33" spans="1:16" ht="12.75" customHeight="1" x14ac:dyDescent="0.2">
      <c r="A33" s="81"/>
      <c r="B33" s="82"/>
      <c r="C33" s="82"/>
      <c r="D33" s="82"/>
      <c r="E33" s="319"/>
      <c r="F33" s="289"/>
      <c r="G33" s="289"/>
      <c r="H33" s="289"/>
      <c r="I33" s="289"/>
      <c r="J33" s="289"/>
      <c r="K33" s="289"/>
      <c r="L33" s="289"/>
      <c r="M33" s="289"/>
      <c r="N33" s="292"/>
      <c r="O33" s="292"/>
      <c r="P33" s="293"/>
    </row>
    <row r="34" spans="1:16" ht="12.75" customHeight="1" thickBot="1" x14ac:dyDescent="0.25">
      <c r="A34" s="83"/>
      <c r="B34" s="84"/>
      <c r="C34" s="84"/>
      <c r="D34" s="84"/>
      <c r="E34" s="84"/>
      <c r="F34" s="84"/>
      <c r="G34" s="84"/>
      <c r="H34" s="84"/>
      <c r="I34" s="84"/>
      <c r="J34" s="84"/>
      <c r="K34" s="84"/>
      <c r="L34" s="84"/>
      <c r="M34" s="84"/>
      <c r="N34" s="19"/>
      <c r="O34" s="19"/>
      <c r="P34" s="49"/>
    </row>
  </sheetData>
  <mergeCells count="45">
    <mergeCell ref="E33:P33"/>
    <mergeCell ref="N9:N11"/>
    <mergeCell ref="O9:O11"/>
    <mergeCell ref="P9:P11"/>
    <mergeCell ref="G18:M18"/>
    <mergeCell ref="G19:M19"/>
    <mergeCell ref="G21:M21"/>
    <mergeCell ref="E30:P30"/>
    <mergeCell ref="E31:P31"/>
    <mergeCell ref="E32:P32"/>
    <mergeCell ref="G14:M14"/>
    <mergeCell ref="G15:M15"/>
    <mergeCell ref="G16:M16"/>
    <mergeCell ref="G17:M17"/>
    <mergeCell ref="G13:M13"/>
    <mergeCell ref="B27:F27"/>
    <mergeCell ref="C2:G2"/>
    <mergeCell ref="D4:G4"/>
    <mergeCell ref="J2:M2"/>
    <mergeCell ref="J4:M4"/>
    <mergeCell ref="B10:F10"/>
    <mergeCell ref="G10:M10"/>
    <mergeCell ref="A7:P7"/>
    <mergeCell ref="G27:M27"/>
    <mergeCell ref="B28:F28"/>
    <mergeCell ref="G28:M28"/>
    <mergeCell ref="B22:F22"/>
    <mergeCell ref="G22:M22"/>
    <mergeCell ref="B23:F23"/>
    <mergeCell ref="G23:M23"/>
    <mergeCell ref="B24:F24"/>
    <mergeCell ref="G24:M24"/>
    <mergeCell ref="B25:F25"/>
    <mergeCell ref="G25:M25"/>
    <mergeCell ref="B26:F26"/>
    <mergeCell ref="G26:M26"/>
    <mergeCell ref="B19:F19"/>
    <mergeCell ref="B21:F21"/>
    <mergeCell ref="B13:F13"/>
    <mergeCell ref="B14:F14"/>
    <mergeCell ref="B15:F15"/>
    <mergeCell ref="B16:F16"/>
    <mergeCell ref="B17:F17"/>
    <mergeCell ref="B18:F18"/>
    <mergeCell ref="B20:F20"/>
  </mergeCells>
  <phoneticPr fontId="0" type="noConversion"/>
  <dataValidations count="1">
    <dataValidation type="list" allowBlank="1" showDropDown="1" showErrorMessage="1" errorTitle="Invalid Entry" error="Please enter &quot;X&quot; or leave blank." sqref="N13:P28" xr:uid="{00000000-0002-0000-0700-000000000000}">
      <formula1>$R$11:$R$12</formula1>
    </dataValidation>
  </dataValidations>
  <printOptions horizontalCentered="1"/>
  <pageMargins left="0.75" right="0.75" top="1" bottom="1" header="0.5" footer="0.5"/>
  <pageSetup orientation="landscape" horizontalDpi="1200" r:id="rId1"/>
  <headerFooter alignWithMargins="0">
    <oddFooter>&amp;L&amp;"Times New Roman,Regular"Dam Safety Inspection Checklist v.3.1&amp;R&amp;"Times New Roman,Regular"Page 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R33"/>
  <sheetViews>
    <sheetView zoomScaleNormal="100" workbookViewId="0"/>
  </sheetViews>
  <sheetFormatPr defaultColWidth="9.140625" defaultRowHeight="12.75" customHeight="1" x14ac:dyDescent="0.2"/>
  <cols>
    <col min="1" max="1" width="11.28515625" style="34" customWidth="1"/>
    <col min="2" max="2" width="3.28515625" style="34" customWidth="1"/>
    <col min="3" max="3" width="3.85546875" style="34" customWidth="1"/>
    <col min="4" max="4" width="5" style="34" customWidth="1"/>
    <col min="5" max="5" width="9.140625" style="34"/>
    <col min="6" max="6" width="14.28515625" style="34" customWidth="1"/>
    <col min="7" max="7" width="9.140625" style="34"/>
    <col min="8" max="8" width="4" style="34" customWidth="1"/>
    <col min="9" max="9" width="12.85546875" style="34" customWidth="1"/>
    <col min="10" max="10" width="4.7109375" style="34" customWidth="1"/>
    <col min="11" max="11" width="3.85546875" style="34" customWidth="1"/>
    <col min="12" max="12" width="5.5703125" style="34" customWidth="1"/>
    <col min="13" max="13" width="25" style="34" customWidth="1"/>
    <col min="14" max="16" width="3.42578125" style="34" customWidth="1"/>
    <col min="17" max="17" width="9.140625" style="34"/>
    <col min="18" max="18" width="0" style="35" hidden="1" customWidth="1"/>
    <col min="19" max="16384" width="9.140625" style="34"/>
  </cols>
  <sheetData>
    <row r="1" spans="1:18" ht="12.75" customHeight="1" x14ac:dyDescent="0.2">
      <c r="A1" s="31"/>
      <c r="B1" s="29"/>
      <c r="C1" s="29"/>
      <c r="D1" s="29"/>
      <c r="E1" s="29"/>
      <c r="F1" s="29"/>
      <c r="G1" s="29"/>
      <c r="H1" s="29"/>
      <c r="I1" s="29"/>
      <c r="J1" s="29"/>
      <c r="K1" s="29"/>
      <c r="L1" s="29"/>
      <c r="M1" s="29"/>
      <c r="N1" s="29"/>
      <c r="O1" s="29"/>
      <c r="P1" s="60"/>
    </row>
    <row r="2" spans="1:18" ht="12.75" customHeight="1" x14ac:dyDescent="0.2">
      <c r="A2" s="9" t="s">
        <v>0</v>
      </c>
      <c r="B2" s="10"/>
      <c r="C2" s="311">
        <f>'1. General Dam Info.'!D2</f>
        <v>0</v>
      </c>
      <c r="D2" s="311"/>
      <c r="E2" s="311"/>
      <c r="F2" s="311"/>
      <c r="G2" s="311"/>
      <c r="H2" s="61"/>
      <c r="I2" s="62" t="s">
        <v>137</v>
      </c>
      <c r="J2" s="311">
        <f>'1. General Dam Info.'!O2</f>
        <v>0</v>
      </c>
      <c r="K2" s="311"/>
      <c r="L2" s="311"/>
      <c r="M2" s="311"/>
      <c r="N2" s="10"/>
      <c r="O2" s="10"/>
      <c r="P2" s="45"/>
    </row>
    <row r="3" spans="1:18" ht="12.75" customHeight="1" x14ac:dyDescent="0.2">
      <c r="A3" s="9"/>
      <c r="B3" s="10"/>
      <c r="C3" s="39"/>
      <c r="D3" s="39"/>
      <c r="E3" s="39"/>
      <c r="F3" s="39"/>
      <c r="G3" s="39"/>
      <c r="H3" s="61"/>
      <c r="I3" s="62"/>
      <c r="J3" s="39"/>
      <c r="K3" s="39"/>
      <c r="L3" s="39"/>
      <c r="M3" s="39"/>
      <c r="N3" s="10"/>
      <c r="O3" s="10"/>
      <c r="P3" s="45"/>
    </row>
    <row r="4" spans="1:18" ht="12.75" customHeight="1" x14ac:dyDescent="0.2">
      <c r="A4" s="9" t="s">
        <v>90</v>
      </c>
      <c r="B4" s="10"/>
      <c r="C4" s="39"/>
      <c r="D4" s="296">
        <f>'2. Inspection Summary'!E4</f>
        <v>0</v>
      </c>
      <c r="E4" s="296"/>
      <c r="F4" s="296"/>
      <c r="G4" s="296"/>
      <c r="H4" s="61"/>
      <c r="I4" s="62" t="s">
        <v>138</v>
      </c>
      <c r="J4" s="311">
        <f>'1. General Dam Info.'!O4</f>
        <v>0</v>
      </c>
      <c r="K4" s="281"/>
      <c r="L4" s="281"/>
      <c r="M4" s="281"/>
      <c r="N4" s="10"/>
      <c r="O4" s="10"/>
      <c r="P4" s="45"/>
    </row>
    <row r="5" spans="1:18" ht="12.75" customHeight="1" thickBot="1" x14ac:dyDescent="0.25">
      <c r="A5" s="18"/>
      <c r="B5" s="19"/>
      <c r="C5" s="19"/>
      <c r="D5" s="19"/>
      <c r="E5" s="19"/>
      <c r="F5" s="19"/>
      <c r="G5" s="19"/>
      <c r="H5" s="19"/>
      <c r="I5" s="19"/>
      <c r="J5" s="19"/>
      <c r="K5" s="19"/>
      <c r="L5" s="19"/>
      <c r="M5" s="19"/>
      <c r="N5" s="10"/>
      <c r="O5" s="10"/>
      <c r="P5" s="45"/>
    </row>
    <row r="6" spans="1:18" ht="12.75" customHeight="1" x14ac:dyDescent="0.2">
      <c r="A6" s="9"/>
      <c r="B6" s="10"/>
      <c r="C6" s="10"/>
      <c r="D6" s="10"/>
      <c r="E6" s="10"/>
      <c r="F6" s="10"/>
      <c r="G6" s="10"/>
      <c r="H6" s="10"/>
      <c r="I6" s="10"/>
      <c r="J6" s="10"/>
      <c r="K6" s="10"/>
      <c r="L6" s="10"/>
      <c r="M6" s="10"/>
      <c r="N6" s="29"/>
      <c r="O6" s="29"/>
      <c r="P6" s="60"/>
    </row>
    <row r="7" spans="1:18" ht="12.75" customHeight="1" x14ac:dyDescent="0.2">
      <c r="A7" s="316" t="s">
        <v>631</v>
      </c>
      <c r="B7" s="317"/>
      <c r="C7" s="317"/>
      <c r="D7" s="317"/>
      <c r="E7" s="317"/>
      <c r="F7" s="317"/>
      <c r="G7" s="317"/>
      <c r="H7" s="317"/>
      <c r="I7" s="317"/>
      <c r="J7" s="317"/>
      <c r="K7" s="317"/>
      <c r="L7" s="317"/>
      <c r="M7" s="317"/>
      <c r="N7" s="317"/>
      <c r="O7" s="317"/>
      <c r="P7" s="318"/>
    </row>
    <row r="8" spans="1:18" ht="12.75" customHeight="1" thickBot="1" x14ac:dyDescent="0.25">
      <c r="A8" s="18"/>
      <c r="B8" s="19"/>
      <c r="C8" s="19"/>
      <c r="D8" s="19"/>
      <c r="E8" s="19"/>
      <c r="F8" s="19"/>
      <c r="G8" s="19"/>
      <c r="H8" s="19"/>
      <c r="I8" s="19"/>
      <c r="J8" s="19"/>
      <c r="K8" s="19"/>
      <c r="L8" s="19"/>
      <c r="M8" s="19"/>
      <c r="N8" s="19"/>
      <c r="O8" s="19"/>
      <c r="P8" s="49"/>
    </row>
    <row r="9" spans="1:18" ht="12.75" customHeight="1" x14ac:dyDescent="0.2">
      <c r="A9" s="9" t="s">
        <v>91</v>
      </c>
      <c r="B9" s="31"/>
      <c r="C9" s="29"/>
      <c r="D9" s="29"/>
      <c r="E9" s="29"/>
      <c r="F9" s="60"/>
      <c r="G9" s="10"/>
      <c r="H9" s="10"/>
      <c r="I9" s="10"/>
      <c r="J9" s="10"/>
      <c r="K9" s="10"/>
      <c r="L9" s="10"/>
      <c r="M9" s="10"/>
      <c r="N9" s="320" t="s">
        <v>157</v>
      </c>
      <c r="O9" s="323" t="s">
        <v>92</v>
      </c>
      <c r="P9" s="323" t="s">
        <v>93</v>
      </c>
    </row>
    <row r="10" spans="1:18" ht="12.75" customHeight="1" x14ac:dyDescent="0.2">
      <c r="A10" s="9" t="s">
        <v>94</v>
      </c>
      <c r="B10" s="313" t="s">
        <v>95</v>
      </c>
      <c r="C10" s="314"/>
      <c r="D10" s="314"/>
      <c r="E10" s="314"/>
      <c r="F10" s="315"/>
      <c r="G10" s="313" t="s">
        <v>96</v>
      </c>
      <c r="H10" s="314"/>
      <c r="I10" s="314"/>
      <c r="J10" s="314"/>
      <c r="K10" s="314"/>
      <c r="L10" s="314"/>
      <c r="M10" s="314"/>
      <c r="N10" s="321"/>
      <c r="O10" s="321"/>
      <c r="P10" s="321"/>
    </row>
    <row r="11" spans="1:18" ht="12.75" customHeight="1" thickBot="1" x14ac:dyDescent="0.25">
      <c r="A11" s="18"/>
      <c r="B11" s="18"/>
      <c r="C11" s="19"/>
      <c r="D11" s="19"/>
      <c r="E11" s="19"/>
      <c r="F11" s="49"/>
      <c r="G11" s="19"/>
      <c r="H11" s="19"/>
      <c r="I11" s="19"/>
      <c r="J11" s="19"/>
      <c r="K11" s="19"/>
      <c r="L11" s="19"/>
      <c r="M11" s="19"/>
      <c r="N11" s="322"/>
      <c r="O11" s="322"/>
      <c r="P11" s="322"/>
      <c r="R11" s="35" t="s">
        <v>146</v>
      </c>
    </row>
    <row r="12" spans="1:18" ht="12.75" customHeight="1" x14ac:dyDescent="0.2">
      <c r="A12" s="9"/>
      <c r="B12" s="9"/>
      <c r="C12" s="10"/>
      <c r="D12" s="10"/>
      <c r="E12" s="10"/>
      <c r="F12" s="45"/>
      <c r="G12" s="10"/>
      <c r="H12" s="10"/>
      <c r="I12" s="10"/>
      <c r="J12" s="10"/>
      <c r="K12" s="10"/>
      <c r="L12" s="10"/>
      <c r="M12" s="10"/>
      <c r="N12" s="63"/>
      <c r="O12" s="63"/>
      <c r="P12" s="64"/>
    </row>
    <row r="13" spans="1:18" ht="12.75" customHeight="1" x14ac:dyDescent="0.2">
      <c r="A13" s="65"/>
      <c r="B13" s="301" t="s">
        <v>649</v>
      </c>
      <c r="C13" s="239"/>
      <c r="D13" s="239"/>
      <c r="E13" s="239"/>
      <c r="F13" s="240"/>
      <c r="G13" s="301"/>
      <c r="H13" s="239"/>
      <c r="I13" s="239"/>
      <c r="J13" s="239"/>
      <c r="K13" s="239"/>
      <c r="L13" s="239"/>
      <c r="M13" s="239"/>
      <c r="N13" s="66"/>
      <c r="O13" s="66"/>
      <c r="P13" s="67"/>
    </row>
    <row r="14" spans="1:18" ht="12.75" customHeight="1" x14ac:dyDescent="0.2">
      <c r="A14" s="68"/>
      <c r="B14" s="300" t="s">
        <v>650</v>
      </c>
      <c r="C14" s="289"/>
      <c r="D14" s="289"/>
      <c r="E14" s="289"/>
      <c r="F14" s="290"/>
      <c r="G14" s="300"/>
      <c r="H14" s="289"/>
      <c r="I14" s="289"/>
      <c r="J14" s="289"/>
      <c r="K14" s="289"/>
      <c r="L14" s="289"/>
      <c r="M14" s="289"/>
      <c r="N14" s="69"/>
      <c r="O14" s="69"/>
      <c r="P14" s="70"/>
    </row>
    <row r="15" spans="1:18" ht="12.75" customHeight="1" x14ac:dyDescent="0.2">
      <c r="A15" s="65"/>
      <c r="B15" s="300" t="s">
        <v>651</v>
      </c>
      <c r="C15" s="289"/>
      <c r="D15" s="289"/>
      <c r="E15" s="289"/>
      <c r="F15" s="290"/>
      <c r="G15" s="300"/>
      <c r="H15" s="289"/>
      <c r="I15" s="289"/>
      <c r="J15" s="289"/>
      <c r="K15" s="289"/>
      <c r="L15" s="289"/>
      <c r="M15" s="289"/>
      <c r="N15" s="69"/>
      <c r="O15" s="69"/>
      <c r="P15" s="70"/>
    </row>
    <row r="16" spans="1:18" ht="12.75" customHeight="1" x14ac:dyDescent="0.2">
      <c r="A16" s="71" t="s">
        <v>101</v>
      </c>
      <c r="B16" s="300" t="s">
        <v>652</v>
      </c>
      <c r="C16" s="289"/>
      <c r="D16" s="289"/>
      <c r="E16" s="289"/>
      <c r="F16" s="290"/>
      <c r="G16" s="300"/>
      <c r="H16" s="289"/>
      <c r="I16" s="289"/>
      <c r="J16" s="289"/>
      <c r="K16" s="289"/>
      <c r="L16" s="289"/>
      <c r="M16" s="289"/>
      <c r="N16" s="69"/>
      <c r="O16" s="69"/>
      <c r="P16" s="70"/>
    </row>
    <row r="17" spans="1:16" ht="12.75" customHeight="1" x14ac:dyDescent="0.2">
      <c r="A17" s="71" t="s">
        <v>102</v>
      </c>
      <c r="B17" s="300" t="s">
        <v>653</v>
      </c>
      <c r="C17" s="289"/>
      <c r="D17" s="289"/>
      <c r="E17" s="289"/>
      <c r="F17" s="290"/>
      <c r="G17" s="300"/>
      <c r="H17" s="289"/>
      <c r="I17" s="289"/>
      <c r="J17" s="289"/>
      <c r="K17" s="289"/>
      <c r="L17" s="289"/>
      <c r="M17" s="289"/>
      <c r="N17" s="69"/>
      <c r="O17" s="69"/>
      <c r="P17" s="70"/>
    </row>
    <row r="18" spans="1:16" ht="12.75" customHeight="1" x14ac:dyDescent="0.2">
      <c r="A18" s="65"/>
      <c r="B18" s="300" t="s">
        <v>654</v>
      </c>
      <c r="C18" s="289"/>
      <c r="D18" s="289"/>
      <c r="E18" s="289"/>
      <c r="F18" s="290"/>
      <c r="G18" s="300"/>
      <c r="H18" s="289"/>
      <c r="I18" s="289"/>
      <c r="J18" s="289"/>
      <c r="K18" s="289"/>
      <c r="L18" s="289"/>
      <c r="M18" s="289"/>
      <c r="N18" s="69"/>
      <c r="O18" s="69"/>
      <c r="P18" s="70"/>
    </row>
    <row r="19" spans="1:16" ht="12.75" customHeight="1" x14ac:dyDescent="0.2">
      <c r="A19" s="65"/>
      <c r="B19" s="300" t="s">
        <v>655</v>
      </c>
      <c r="C19" s="289"/>
      <c r="D19" s="289"/>
      <c r="E19" s="289"/>
      <c r="F19" s="290"/>
      <c r="G19" s="300"/>
      <c r="H19" s="289"/>
      <c r="I19" s="289"/>
      <c r="J19" s="289"/>
      <c r="K19" s="289"/>
      <c r="L19" s="289"/>
      <c r="M19" s="289"/>
      <c r="N19" s="69"/>
      <c r="O19" s="69"/>
      <c r="P19" s="70"/>
    </row>
    <row r="20" spans="1:16" ht="12.75" customHeight="1" x14ac:dyDescent="0.2">
      <c r="A20" s="65"/>
      <c r="B20" s="297" t="s">
        <v>882</v>
      </c>
      <c r="C20" s="298"/>
      <c r="D20" s="298"/>
      <c r="E20" s="298"/>
      <c r="F20" s="299"/>
      <c r="G20" s="300"/>
      <c r="H20" s="289"/>
      <c r="I20" s="289"/>
      <c r="J20" s="289"/>
      <c r="K20" s="289"/>
      <c r="L20" s="289"/>
      <c r="M20" s="289"/>
      <c r="N20" s="69"/>
      <c r="O20" s="69"/>
      <c r="P20" s="70"/>
    </row>
    <row r="21" spans="1:16" ht="12.75" customHeight="1" x14ac:dyDescent="0.2">
      <c r="A21" s="65"/>
      <c r="B21" s="297" t="s">
        <v>883</v>
      </c>
      <c r="C21" s="298"/>
      <c r="D21" s="298"/>
      <c r="E21" s="298"/>
      <c r="F21" s="299"/>
      <c r="G21" s="300"/>
      <c r="H21" s="289"/>
      <c r="I21" s="289"/>
      <c r="J21" s="289"/>
      <c r="K21" s="289"/>
      <c r="L21" s="289"/>
      <c r="M21" s="302"/>
      <c r="N21" s="69"/>
      <c r="O21" s="69"/>
      <c r="P21" s="70"/>
    </row>
    <row r="22" spans="1:16" ht="12.75" customHeight="1" x14ac:dyDescent="0.2">
      <c r="A22" s="65"/>
      <c r="B22" s="300"/>
      <c r="C22" s="289"/>
      <c r="D22" s="289"/>
      <c r="E22" s="289"/>
      <c r="F22" s="290"/>
      <c r="G22" s="300"/>
      <c r="H22" s="289"/>
      <c r="I22" s="289"/>
      <c r="J22" s="289"/>
      <c r="K22" s="289"/>
      <c r="L22" s="289"/>
      <c r="M22" s="302"/>
      <c r="N22" s="69"/>
      <c r="O22" s="69"/>
      <c r="P22" s="70"/>
    </row>
    <row r="23" spans="1:16" ht="12.75" customHeight="1" x14ac:dyDescent="0.2">
      <c r="A23" s="65"/>
      <c r="B23" s="300"/>
      <c r="C23" s="289"/>
      <c r="D23" s="289"/>
      <c r="E23" s="289"/>
      <c r="F23" s="290"/>
      <c r="G23" s="300"/>
      <c r="H23" s="289"/>
      <c r="I23" s="289"/>
      <c r="J23" s="289"/>
      <c r="K23" s="289"/>
      <c r="L23" s="289"/>
      <c r="M23" s="302"/>
      <c r="N23" s="69"/>
      <c r="O23" s="69"/>
      <c r="P23" s="70"/>
    </row>
    <row r="24" spans="1:16" ht="12.75" customHeight="1" x14ac:dyDescent="0.2">
      <c r="A24" s="65"/>
      <c r="B24" s="300"/>
      <c r="C24" s="289"/>
      <c r="D24" s="289"/>
      <c r="E24" s="289"/>
      <c r="F24" s="290"/>
      <c r="G24" s="300"/>
      <c r="H24" s="289"/>
      <c r="I24" s="289"/>
      <c r="J24" s="289"/>
      <c r="K24" s="289"/>
      <c r="L24" s="289"/>
      <c r="M24" s="302"/>
      <c r="N24" s="69"/>
      <c r="O24" s="69"/>
      <c r="P24" s="70"/>
    </row>
    <row r="25" spans="1:16" ht="12.75" customHeight="1" x14ac:dyDescent="0.2">
      <c r="A25" s="65"/>
      <c r="B25" s="300"/>
      <c r="C25" s="289"/>
      <c r="D25" s="289"/>
      <c r="E25" s="289"/>
      <c r="F25" s="290"/>
      <c r="G25" s="300"/>
      <c r="H25" s="289"/>
      <c r="I25" s="289"/>
      <c r="J25" s="289"/>
      <c r="K25" s="289"/>
      <c r="L25" s="289"/>
      <c r="M25" s="302"/>
      <c r="N25" s="69"/>
      <c r="O25" s="69"/>
      <c r="P25" s="70"/>
    </row>
    <row r="26" spans="1:16" ht="12.75" customHeight="1" x14ac:dyDescent="0.2">
      <c r="A26" s="65"/>
      <c r="B26" s="300"/>
      <c r="C26" s="289"/>
      <c r="D26" s="289"/>
      <c r="E26" s="289"/>
      <c r="F26" s="290"/>
      <c r="G26" s="300"/>
      <c r="H26" s="289"/>
      <c r="I26" s="289"/>
      <c r="J26" s="289"/>
      <c r="K26" s="289"/>
      <c r="L26" s="289"/>
      <c r="M26" s="302"/>
      <c r="N26" s="69"/>
      <c r="O26" s="69"/>
      <c r="P26" s="70"/>
    </row>
    <row r="27" spans="1:16" ht="12.75" customHeight="1" thickBot="1" x14ac:dyDescent="0.25">
      <c r="A27" s="72"/>
      <c r="B27" s="303"/>
      <c r="C27" s="304"/>
      <c r="D27" s="304"/>
      <c r="E27" s="304"/>
      <c r="F27" s="305"/>
      <c r="G27" s="303"/>
      <c r="H27" s="304"/>
      <c r="I27" s="304"/>
      <c r="J27" s="304"/>
      <c r="K27" s="304"/>
      <c r="L27" s="304"/>
      <c r="M27" s="306"/>
      <c r="N27" s="75"/>
      <c r="O27" s="75"/>
      <c r="P27" s="76"/>
    </row>
    <row r="28" spans="1:16" ht="12.75" customHeight="1" x14ac:dyDescent="0.2">
      <c r="A28" s="9"/>
      <c r="B28" s="10"/>
      <c r="C28" s="10"/>
      <c r="D28" s="10"/>
      <c r="E28" s="10"/>
      <c r="F28" s="10"/>
      <c r="G28" s="10"/>
      <c r="H28" s="10"/>
      <c r="I28" s="10"/>
      <c r="J28" s="10"/>
      <c r="K28" s="10"/>
      <c r="L28" s="10"/>
      <c r="M28" s="10"/>
      <c r="N28" s="10"/>
      <c r="O28" s="10"/>
      <c r="P28" s="45"/>
    </row>
    <row r="29" spans="1:16" ht="12.75" customHeight="1" x14ac:dyDescent="0.2">
      <c r="A29" s="9" t="s">
        <v>100</v>
      </c>
      <c r="B29" s="10"/>
      <c r="C29" s="10"/>
      <c r="D29" s="10"/>
      <c r="E29" s="239"/>
      <c r="F29" s="239"/>
      <c r="G29" s="239"/>
      <c r="H29" s="239"/>
      <c r="I29" s="239"/>
      <c r="J29" s="239"/>
      <c r="K29" s="239"/>
      <c r="L29" s="239"/>
      <c r="M29" s="239"/>
      <c r="N29" s="257"/>
      <c r="O29" s="257"/>
      <c r="P29" s="258"/>
    </row>
    <row r="30" spans="1:16" ht="12.75" customHeight="1" x14ac:dyDescent="0.2">
      <c r="A30" s="81"/>
      <c r="B30" s="82"/>
      <c r="C30" s="82"/>
      <c r="D30" s="82"/>
      <c r="E30" s="319"/>
      <c r="F30" s="319"/>
      <c r="G30" s="319"/>
      <c r="H30" s="319"/>
      <c r="I30" s="319"/>
      <c r="J30" s="319"/>
      <c r="K30" s="319"/>
      <c r="L30" s="319"/>
      <c r="M30" s="319"/>
      <c r="N30" s="292"/>
      <c r="O30" s="292"/>
      <c r="P30" s="293"/>
    </row>
    <row r="31" spans="1:16" ht="12.75" customHeight="1" x14ac:dyDescent="0.2">
      <c r="A31" s="81"/>
      <c r="B31" s="82"/>
      <c r="C31" s="82"/>
      <c r="D31" s="82"/>
      <c r="E31" s="319"/>
      <c r="F31" s="289"/>
      <c r="G31" s="289"/>
      <c r="H31" s="289"/>
      <c r="I31" s="289"/>
      <c r="J31" s="289"/>
      <c r="K31" s="289"/>
      <c r="L31" s="289"/>
      <c r="M31" s="289"/>
      <c r="N31" s="292"/>
      <c r="O31" s="292"/>
      <c r="P31" s="293"/>
    </row>
    <row r="32" spans="1:16" ht="12.75" customHeight="1" x14ac:dyDescent="0.2">
      <c r="A32" s="81"/>
      <c r="B32" s="82"/>
      <c r="C32" s="82"/>
      <c r="D32" s="82"/>
      <c r="E32" s="319"/>
      <c r="F32" s="289"/>
      <c r="G32" s="289"/>
      <c r="H32" s="289"/>
      <c r="I32" s="289"/>
      <c r="J32" s="289"/>
      <c r="K32" s="289"/>
      <c r="L32" s="289"/>
      <c r="M32" s="289"/>
      <c r="N32" s="292"/>
      <c r="O32" s="292"/>
      <c r="P32" s="293"/>
    </row>
    <row r="33" spans="1:16" ht="12.75" customHeight="1" thickBot="1" x14ac:dyDescent="0.25">
      <c r="A33" s="83"/>
      <c r="B33" s="84"/>
      <c r="C33" s="84"/>
      <c r="D33" s="84"/>
      <c r="E33" s="324"/>
      <c r="F33" s="324"/>
      <c r="G33" s="324"/>
      <c r="H33" s="324"/>
      <c r="I33" s="324"/>
      <c r="J33" s="324"/>
      <c r="K33" s="324"/>
      <c r="L33" s="324"/>
      <c r="M33" s="324"/>
      <c r="N33" s="324"/>
      <c r="O33" s="324"/>
      <c r="P33" s="325"/>
    </row>
  </sheetData>
  <mergeCells count="45">
    <mergeCell ref="E33:P33"/>
    <mergeCell ref="E32:P32"/>
    <mergeCell ref="N9:N11"/>
    <mergeCell ref="O9:O11"/>
    <mergeCell ref="P9:P11"/>
    <mergeCell ref="G18:M18"/>
    <mergeCell ref="G19:M19"/>
    <mergeCell ref="G20:M20"/>
    <mergeCell ref="E29:P29"/>
    <mergeCell ref="E30:P30"/>
    <mergeCell ref="E31:P31"/>
    <mergeCell ref="G22:M22"/>
    <mergeCell ref="G23:M23"/>
    <mergeCell ref="G24:M24"/>
    <mergeCell ref="B10:F10"/>
    <mergeCell ref="G10:M10"/>
    <mergeCell ref="G15:M15"/>
    <mergeCell ref="G16:M16"/>
    <mergeCell ref="G17:M17"/>
    <mergeCell ref="A7:P7"/>
    <mergeCell ref="C2:G2"/>
    <mergeCell ref="D4:G4"/>
    <mergeCell ref="J2:M2"/>
    <mergeCell ref="J4:M4"/>
    <mergeCell ref="G27:M27"/>
    <mergeCell ref="B13:F13"/>
    <mergeCell ref="B14:F14"/>
    <mergeCell ref="B15:F15"/>
    <mergeCell ref="B16:F16"/>
    <mergeCell ref="B17:F17"/>
    <mergeCell ref="B18:F18"/>
    <mergeCell ref="G21:M21"/>
    <mergeCell ref="B19:F19"/>
    <mergeCell ref="B20:F20"/>
    <mergeCell ref="B27:F27"/>
    <mergeCell ref="B25:F25"/>
    <mergeCell ref="B26:F26"/>
    <mergeCell ref="B21:F21"/>
    <mergeCell ref="G13:M13"/>
    <mergeCell ref="G14:M14"/>
    <mergeCell ref="B22:F22"/>
    <mergeCell ref="B23:F23"/>
    <mergeCell ref="B24:F24"/>
    <mergeCell ref="G25:M25"/>
    <mergeCell ref="G26:M26"/>
  </mergeCells>
  <phoneticPr fontId="0" type="noConversion"/>
  <dataValidations count="1">
    <dataValidation type="list" allowBlank="1" showDropDown="1" showErrorMessage="1" errorTitle="Invalid Entry" error="Please enter &quot;X&quot; or leave blank." sqref="N13:P27" xr:uid="{00000000-0002-0000-0800-000000000000}">
      <formula1>$R$11:$R$12</formula1>
    </dataValidation>
  </dataValidations>
  <printOptions horizontalCentered="1"/>
  <pageMargins left="0.75" right="0.75" top="1" bottom="1" header="0.5" footer="0.5"/>
  <pageSetup orientation="landscape" horizontalDpi="300" verticalDpi="300" r:id="rId1"/>
  <headerFooter alignWithMargins="0">
    <oddFooter>&amp;L&amp;"Times New Roman,Regular"Dam Safety Inspection Checklist v.3.1&amp;R&amp;"Times New Roman,Regular"Page 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29</vt:i4>
      </vt:variant>
    </vt:vector>
  </HeadingPairs>
  <TitlesOfParts>
    <vt:vector size="48" baseType="lpstr">
      <vt:lpstr>Instructions</vt:lpstr>
      <vt:lpstr>Summary</vt:lpstr>
      <vt:lpstr>Dam Data Summary Sheet</vt:lpstr>
      <vt:lpstr>Dam Deficiencies</vt:lpstr>
      <vt:lpstr>1. General Dam Info.</vt:lpstr>
      <vt:lpstr>2. Inspection Summary</vt:lpstr>
      <vt:lpstr>3. Dam Data</vt:lpstr>
      <vt:lpstr>Embankment Crest</vt:lpstr>
      <vt:lpstr>Downstream Slope</vt:lpstr>
      <vt:lpstr>Upstream Slope</vt:lpstr>
      <vt:lpstr>Instrumentation</vt:lpstr>
      <vt:lpstr>Downstream Area</vt:lpstr>
      <vt:lpstr>Misc.</vt:lpstr>
      <vt:lpstr>Primary Spillway</vt:lpstr>
      <vt:lpstr>Auxiliary Spillway</vt:lpstr>
      <vt:lpstr>Outlet Works</vt:lpstr>
      <vt:lpstr>Concrete or Masonry - Crest</vt:lpstr>
      <vt:lpstr>Concrete or Masonry - DS Face</vt:lpstr>
      <vt:lpstr>Concrete Masonry - US Face</vt:lpstr>
      <vt:lpstr>Summary!Dropdown1</vt:lpstr>
      <vt:lpstr>Summary!Dropdown2</vt:lpstr>
      <vt:lpstr>Summary!Dropdown3</vt:lpstr>
      <vt:lpstr>Summary!Dropdown4</vt:lpstr>
      <vt:lpstr>Summary!OLE_LINK2</vt:lpstr>
      <vt:lpstr>'1. General Dam Info.'!Print_Area</vt:lpstr>
      <vt:lpstr>'2. Inspection Summary'!Print_Area</vt:lpstr>
      <vt:lpstr>'3. Dam Data'!Print_Area</vt:lpstr>
      <vt:lpstr>'Auxiliary Spillway'!Print_Area</vt:lpstr>
      <vt:lpstr>'Concrete Masonry - US Face'!Print_Area</vt:lpstr>
      <vt:lpstr>'Concrete or Masonry - Crest'!Print_Area</vt:lpstr>
      <vt:lpstr>'Concrete or Masonry - DS Face'!Print_Area</vt:lpstr>
      <vt:lpstr>'Dam Data Summary Sheet'!Print_Area</vt:lpstr>
      <vt:lpstr>'Downstream Area'!Print_Area</vt:lpstr>
      <vt:lpstr>'Downstream Slope'!Print_Area</vt:lpstr>
      <vt:lpstr>'Embankment Crest'!Print_Area</vt:lpstr>
      <vt:lpstr>Instrumentation!Print_Area</vt:lpstr>
      <vt:lpstr>Misc.!Print_Area</vt:lpstr>
      <vt:lpstr>'Outlet Works'!Print_Area</vt:lpstr>
      <vt:lpstr>'Primary Spillway'!Print_Area</vt:lpstr>
      <vt:lpstr>Summary!Print_Area</vt:lpstr>
      <vt:lpstr>'Upstream Slope'!Print_Area</vt:lpstr>
      <vt:lpstr>Summary!Text1</vt:lpstr>
      <vt:lpstr>Summary!Text23</vt:lpstr>
      <vt:lpstr>Summary!Text24</vt:lpstr>
      <vt:lpstr>Summary!Text3</vt:lpstr>
      <vt:lpstr>Summary!Text4</vt:lpstr>
      <vt:lpstr>Summary!Text6</vt:lpstr>
      <vt:lpstr>Summary!Text7</vt:lpstr>
    </vt:vector>
  </TitlesOfParts>
  <Manager>Gillian Gregory, Ph.D., P.E.</Manager>
  <Company>GEI Consultants,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Massachusetts Dam Inspection Checklist</dc:title>
  <dc:subject>Dam Safety Inspection - Phase I</dc:subject>
  <dc:creator>Charles B. Grant, P.E.</dc:creator>
  <dc:description>Modified version of spreadsheet originally developed by Pare Engineering Corp.</dc:description>
  <cp:lastModifiedBy>eacar</cp:lastModifiedBy>
  <cp:lastPrinted>2021-06-02T14:56:30Z</cp:lastPrinted>
  <dcterms:created xsi:type="dcterms:W3CDTF">2006-04-13T19:52:48Z</dcterms:created>
  <dcterms:modified xsi:type="dcterms:W3CDTF">2021-06-17T19:17:29Z</dcterms:modified>
</cp:coreProperties>
</file>