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0" yWindow="255" windowWidth="20115" windowHeight="8820"/>
  </bookViews>
  <sheets>
    <sheet name="EOHHS CARD Graph" sheetId="2" r:id="rId1"/>
    <sheet name="TCU Utilization" sheetId="3" r:id="rId2"/>
    <sheet name="Beds and Boarding Report" sheetId="6" r:id="rId3"/>
    <sheet name="Point in Time Count DMH" sheetId="4" r:id="rId4"/>
    <sheet name="Congregate Care Census DCF" sheetId="5" r:id="rId5"/>
    <sheet name="Homes with No Placements DCF" sheetId="1" r:id="rId6"/>
    <sheet name="Sheet1" sheetId="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kids">[1]data!$A$12:$AE$272</definedName>
  </definedNames>
  <calcPr calcId="145621"/>
</workbook>
</file>

<file path=xl/calcChain.xml><?xml version="1.0" encoding="utf-8"?>
<calcChain xmlns="http://schemas.openxmlformats.org/spreadsheetml/2006/main">
  <c r="M22" i="4" l="1"/>
  <c r="L22" i="4"/>
  <c r="K22" i="4"/>
  <c r="J22" i="4"/>
  <c r="I22" i="4"/>
  <c r="H22" i="4"/>
  <c r="G22" i="4"/>
  <c r="F22" i="4"/>
  <c r="E22" i="4"/>
  <c r="D22" i="4"/>
  <c r="L12" i="4"/>
  <c r="L26" i="4"/>
  <c r="K12" i="4"/>
  <c r="K26" i="4"/>
  <c r="J12" i="4"/>
  <c r="J26" i="4"/>
  <c r="I12" i="4"/>
  <c r="I26" i="4"/>
  <c r="H12" i="4"/>
  <c r="H26" i="4"/>
  <c r="G12" i="4"/>
  <c r="G26" i="4"/>
  <c r="F12" i="4"/>
  <c r="F26" i="4"/>
  <c r="E12" i="4"/>
  <c r="E26" i="4"/>
  <c r="D12" i="4"/>
  <c r="D26" i="4"/>
  <c r="C12" i="4"/>
  <c r="C26" i="4"/>
  <c r="A38" i="3"/>
  <c r="A37" i="3"/>
  <c r="A36" i="3"/>
  <c r="L34" i="3"/>
  <c r="K34" i="3"/>
  <c r="J34" i="3"/>
  <c r="I34" i="3"/>
  <c r="H34" i="3"/>
  <c r="G34" i="3"/>
  <c r="F34" i="3"/>
  <c r="E34" i="3"/>
  <c r="D34" i="3"/>
  <c r="C34" i="3"/>
  <c r="N33" i="3"/>
  <c r="M33" i="3"/>
  <c r="L33" i="3"/>
  <c r="K33" i="3"/>
  <c r="J33" i="3"/>
  <c r="I33" i="3"/>
  <c r="H33" i="3"/>
  <c r="G33" i="3"/>
  <c r="F33" i="3"/>
  <c r="E33" i="3"/>
  <c r="D33" i="3"/>
  <c r="C33" i="3"/>
  <c r="N32" i="3"/>
  <c r="M32" i="3"/>
  <c r="L32" i="3"/>
  <c r="K32" i="3"/>
  <c r="J32" i="3"/>
  <c r="I32" i="3"/>
  <c r="H32" i="3"/>
  <c r="G32" i="3"/>
  <c r="F32" i="3"/>
  <c r="E32" i="3"/>
  <c r="D32" i="3"/>
  <c r="C32" i="3"/>
</calcChain>
</file>

<file path=xl/sharedStrings.xml><?xml version="1.0" encoding="utf-8"?>
<sst xmlns="http://schemas.openxmlformats.org/spreadsheetml/2006/main" count="975" uniqueCount="386">
  <si>
    <t xml:space="preserve"> </t>
  </si>
  <si>
    <t>Year</t>
  </si>
  <si>
    <t>■</t>
  </si>
  <si>
    <t>▲</t>
  </si>
  <si>
    <t>♦</t>
  </si>
  <si>
    <t>Jul</t>
  </si>
  <si>
    <t>Aug</t>
  </si>
  <si>
    <t>Sept</t>
  </si>
  <si>
    <t>Oct</t>
  </si>
  <si>
    <t>Nov</t>
  </si>
  <si>
    <t>Dec</t>
  </si>
  <si>
    <t>Jan</t>
  </si>
  <si>
    <t>Feb</t>
  </si>
  <si>
    <t>Mar</t>
  </si>
  <si>
    <t>Apr</t>
  </si>
  <si>
    <t>May</t>
  </si>
  <si>
    <t>Jun</t>
  </si>
  <si>
    <t>FY11</t>
  </si>
  <si>
    <t>FY12</t>
  </si>
  <si>
    <t>FY13</t>
  </si>
  <si>
    <t>Discharge Delay Reasons</t>
  </si>
  <si>
    <t>DMH Sub-Area</t>
  </si>
  <si>
    <t xml:space="preserve"> # Awaiting Discharge (AND)</t>
  </si>
  <si>
    <t xml:space="preserve"> Program Issues</t>
  </si>
  <si>
    <t xml:space="preserve"> Clinical Issues</t>
  </si>
  <si>
    <t>Agency Issues</t>
  </si>
  <si>
    <t>Awaiting Next Placement</t>
  </si>
  <si>
    <t xml:space="preserve"> School Issues</t>
  </si>
  <si>
    <t xml:space="preserve"> Forensic Issues</t>
  </si>
  <si>
    <t xml:space="preserve"> Other Reasons</t>
  </si>
  <si>
    <t xml:space="preserve">Central </t>
  </si>
  <si>
    <t xml:space="preserve">Western </t>
  </si>
  <si>
    <t>Northeast</t>
  </si>
  <si>
    <t>Metro Suburban</t>
  </si>
  <si>
    <t>Metro Boston</t>
  </si>
  <si>
    <t>Southeastern</t>
  </si>
  <si>
    <t>DMH AREAS</t>
  </si>
  <si>
    <t>CENTRAL-WEST</t>
  </si>
  <si>
    <t>NORTHEAST-SUBURBAN</t>
  </si>
  <si>
    <t>METRO-SOUTHEAST</t>
  </si>
  <si>
    <t>TOTAL  - Area Slot Purchase Resi Placements</t>
  </si>
  <si>
    <t># of Beds Filled</t>
  </si>
  <si>
    <t xml:space="preserve"> STATEWIDE PROGRAMS</t>
  </si>
  <si>
    <t>Total # of Contracted Beds</t>
  </si>
  <si>
    <t># On Waitlist</t>
  </si>
  <si>
    <t># Awaiting Discharge (AND)</t>
  </si>
  <si>
    <t>INPATIENT</t>
  </si>
  <si>
    <t>30 (27-see note)*</t>
  </si>
  <si>
    <t>Intensive Residential Treatment Program</t>
  </si>
  <si>
    <t>Behavioral Intensive Residential Treatment</t>
  </si>
  <si>
    <t>Clinically Intensive Residential Treatment</t>
  </si>
  <si>
    <t>TOTAL Statewide Program Beds</t>
  </si>
  <si>
    <t>*Three beds are reserved for forensic youth:  Functional capacity of 27 beds</t>
  </si>
  <si>
    <t xml:space="preserve">DMH TOTAL </t>
  </si>
  <si>
    <t>TOTAL Contracted AREA and Statewide Program Beds</t>
  </si>
  <si>
    <t xml:space="preserve">Please note that DCF purchases Intensive Foster Care (IFC) slots as needed from approved contracted providers.  All of the following providers are licensed and contracted to provide IFC services and to license specific IFC homes.  The homes themselves are often licensed to serve specific ages, genders and medical / behavioral need characteristics.  The contract does not specify a specific number of slots that DCF will use but rather allows DCF to purchase slots from the provider when DCF has a child to refer, the provider has a home with an available opening, and the profile of the referred child matches the age, gender, medical and behavioral characteristics for which the home is licensed.  Therefore it is important to note that even when a provider reports that they have a home available, that slot would only be able to be used for a child matching the licensing characteristics of the home.   </t>
  </si>
  <si>
    <t>IFC venders provide DCF with lists of all of the foster homes (and slots within these homes) that could be available - given the right match.  This is the list that we use to create the following "Homes with No Placements" report.  The report does show homes that have available beds not in use that we could potentially access through our contract.  What the report does not show is the reasons that the beds were not used, which might range from the foster parent being temporarily unavailable (sick or on vacation) to a "mismatch" between the profile of children referred on that particular day to the profile of children for whom the home was approved.</t>
  </si>
  <si>
    <t>Count of PC Name</t>
  </si>
  <si>
    <t>Managing Organization</t>
  </si>
  <si>
    <t>Total</t>
  </si>
  <si>
    <t>AssociationForCommunityLiving</t>
  </si>
  <si>
    <t>BerkshireChildren&amp;Families,Inc.</t>
  </si>
  <si>
    <t>BoysTownNewEngland,Inc.</t>
  </si>
  <si>
    <t>CambridgeFamilyAndChildServices</t>
  </si>
  <si>
    <t>CenterForHumanDevelopment</t>
  </si>
  <si>
    <t>Children'SServicesOfRoxburyInc</t>
  </si>
  <si>
    <t>CommunitiesForPeople</t>
  </si>
  <si>
    <t>DareFamilyServices,Inc</t>
  </si>
  <si>
    <t>DevereuxFoundation</t>
  </si>
  <si>
    <t>EvergreenCenterInc.</t>
  </si>
  <si>
    <t>GandaraMentalHealthCenterInc.</t>
  </si>
  <si>
    <t>Kennedy-DonovanCenterInc.</t>
  </si>
  <si>
    <t>LukCrisisCenterInc</t>
  </si>
  <si>
    <t>LutheranCommunityServices,Inc.</t>
  </si>
  <si>
    <t>MassachusettsMentor,Llc</t>
  </si>
  <si>
    <t>Nfi-MassachusettsInc.</t>
  </si>
  <si>
    <t>NortheastCtr.ForYouth&amp;Families</t>
  </si>
  <si>
    <t>PlummerHomeForBoys</t>
  </si>
  <si>
    <t>TheChildren'SStudyHome</t>
  </si>
  <si>
    <t>TheHomeForLittleWanderers,Inc.</t>
  </si>
  <si>
    <t>TheSharedLivingCollaborative,In</t>
  </si>
  <si>
    <t>YouthOpportunitiesUpheldInc</t>
  </si>
  <si>
    <t>Grand Total</t>
  </si>
  <si>
    <t>Please note that DCF purchases congregate care slots as needed from approved contracted providers.  All of the following providers are licensed and contracted to provide congregate care limited to specific ages, genders and medical / behavioral need characteristics.  The contract does not specify a specific number of slots that DCF will use but rather allows DCF to purchase slots from the provider when DCF has a child to refer, the provider has an available opening, and the profile of the referred child matches the age, gender, medical and behavioral characteristics for which the program is licensed.  Therefore it is important to note that even when a provider reports that they have an available slot, that slot would only be able to be used for a child matching the licensing characteristics of the program.  The following chart shows:  The numbers of slots being used by DCF in congregate care programs with approved contracts; the numbers of slots within these programs that the programs report as available to be potentially purchased; the numbers of slots within these programs that the programs expect to be available to be purchased within the next four weeks; and the date that the census was last updated by the provider.</t>
  </si>
  <si>
    <t xml:space="preserve">Provider Agency </t>
  </si>
  <si>
    <t xml:space="preserve"> Program </t>
  </si>
  <si>
    <t xml:space="preserve"> Model </t>
  </si>
  <si>
    <t xml:space="preserve">  Service Delivery Site </t>
  </si>
  <si>
    <t xml:space="preserve"> Town </t>
  </si>
  <si>
    <t xml:space="preserve"> DCF slots in use </t>
  </si>
  <si>
    <t xml:space="preserve">  Available Slots</t>
  </si>
  <si>
    <t xml:space="preserve"> Projected Slots(In 4 weeks) </t>
  </si>
  <si>
    <t xml:space="preserve"> Census last Updated </t>
  </si>
  <si>
    <t>Aditus, Inc.</t>
  </si>
  <si>
    <t>GH</t>
  </si>
  <si>
    <t>BTR</t>
  </si>
  <si>
    <t>Aditus / East Longmeadow/ 22 Porter</t>
  </si>
  <si>
    <t>East Longmeadow</t>
  </si>
  <si>
    <t>Aditus / East Longmeadow / 39 Kibbe</t>
  </si>
  <si>
    <t>Group Home</t>
  </si>
  <si>
    <t>Framingham</t>
  </si>
  <si>
    <t>Amego, Inc.</t>
  </si>
  <si>
    <t>Res</t>
  </si>
  <si>
    <t>Residential School</t>
  </si>
  <si>
    <t>Amego / Norton / 280 Taunton Ave</t>
  </si>
  <si>
    <t>Norton</t>
  </si>
  <si>
    <t>Amego / Attleboro / 78 Tiffany St</t>
  </si>
  <si>
    <t>Attleboro</t>
  </si>
  <si>
    <t>Amego / Plainville / 15 Melcher St</t>
  </si>
  <si>
    <t>Plainville</t>
  </si>
  <si>
    <t>Independent Living</t>
  </si>
  <si>
    <t>Leicester</t>
  </si>
  <si>
    <t>Bay State Community Services</t>
  </si>
  <si>
    <t>STARR</t>
  </si>
  <si>
    <t>Bay State CS / Plymouth / 475 State</t>
  </si>
  <si>
    <t>Plymouth</t>
  </si>
  <si>
    <t>Bay State CS / S.Weymouth/ 911 Main</t>
  </si>
  <si>
    <t>South Weymouth</t>
  </si>
  <si>
    <t>Brandon Residential Treatment Ctr.</t>
  </si>
  <si>
    <t>Brandon/Natick/27Winter St</t>
  </si>
  <si>
    <t>NATICK</t>
  </si>
  <si>
    <t>Ashland</t>
  </si>
  <si>
    <t>Worcester</t>
  </si>
  <si>
    <t>Cardinal Cushing Centers, Inc</t>
  </si>
  <si>
    <t>Cardinal Cushing/Hanover/400Washing</t>
  </si>
  <si>
    <t>Hanover</t>
  </si>
  <si>
    <t>Catholic Charitable Bureau Boston</t>
  </si>
  <si>
    <t>CatholicCharities/Lowell/48Lawrence</t>
  </si>
  <si>
    <t>Lowell</t>
  </si>
  <si>
    <t>Springfield</t>
  </si>
  <si>
    <t>Holyoke</t>
  </si>
  <si>
    <t>Centerboard, Inc</t>
  </si>
  <si>
    <t>Lynn</t>
  </si>
  <si>
    <t>Centerboard / Lynn / 50 Newhall</t>
  </si>
  <si>
    <t>Family Residence</t>
  </si>
  <si>
    <t>Roxbury</t>
  </si>
  <si>
    <t>Communities For People</t>
  </si>
  <si>
    <t>Medford</t>
  </si>
  <si>
    <t>CFP / Dorchester / 31 Athelwold St</t>
  </si>
  <si>
    <t>Dorchester Center</t>
  </si>
  <si>
    <t>Community Resources for Justice Inc</t>
  </si>
  <si>
    <t>CommunityRes/Leominster/59Betanray</t>
  </si>
  <si>
    <t>Leominster</t>
  </si>
  <si>
    <t>CommunityResources/Boston/577MassAv</t>
  </si>
  <si>
    <t>Boston</t>
  </si>
  <si>
    <t>Crotched Mountain Rehabilitation Ct</t>
  </si>
  <si>
    <t>CrotchedMount/Greenfield/1VerneyDr</t>
  </si>
  <si>
    <t>Greenfield</t>
  </si>
  <si>
    <t>Crystal Springs, Inc</t>
  </si>
  <si>
    <t>Crystal Springs/ Assonet/38 Narrows</t>
  </si>
  <si>
    <t>ASSONET</t>
  </si>
  <si>
    <t>Dare Family Services, Inc</t>
  </si>
  <si>
    <t>Dare / Newburyport / 134 Low</t>
  </si>
  <si>
    <t>Newburyport</t>
  </si>
  <si>
    <t>Dare / Newburyport / 141 Low</t>
  </si>
  <si>
    <t>Dr. Franklin Perkins School</t>
  </si>
  <si>
    <t>DrFranklinPerkins/Lancaster/971Main</t>
  </si>
  <si>
    <t>Lancaster</t>
  </si>
  <si>
    <t>Eagleton School Inc.</t>
  </si>
  <si>
    <t>Eagleton/GreatBarrington/446Montere</t>
  </si>
  <si>
    <t>Great Barrington</t>
  </si>
  <si>
    <t>Easter Seals New Hampshire Inc.</t>
  </si>
  <si>
    <t>Easter Seal/Manchester/200ZacharyRd</t>
  </si>
  <si>
    <t>Manchester</t>
  </si>
  <si>
    <t>Easter Seal/Lancaster/525 Prospect</t>
  </si>
  <si>
    <t>Easter Seal/Manchester/1 Mammoth Rd</t>
  </si>
  <si>
    <t>Easter Seal/Manchester/ 9 Mammoth R</t>
  </si>
  <si>
    <t>Eliot Community Human Services</t>
  </si>
  <si>
    <t>EliotCommunityHS/Dedham/20Harvey</t>
  </si>
  <si>
    <t>Dedham</t>
  </si>
  <si>
    <t>EliotCommunityHS/Wakefield/18 Lafay</t>
  </si>
  <si>
    <t>WAKEFIELD</t>
  </si>
  <si>
    <t>EliotCommunityHS / Waltham/ 130Dale</t>
  </si>
  <si>
    <t>Waltham</t>
  </si>
  <si>
    <t>EliotCommunityHS/Arling/734-736Mass</t>
  </si>
  <si>
    <t>Arlington</t>
  </si>
  <si>
    <t>EliotCommunityHS/Lynn/12OrchardSt</t>
  </si>
  <si>
    <t>EliotCommunityHS/ Lowell/ 12Nesmith</t>
  </si>
  <si>
    <t>EliotCommunityHS/Medford/159Allston</t>
  </si>
  <si>
    <t>EliotCommunityHS/NewBedford/163Coun</t>
  </si>
  <si>
    <t>New Bedford</t>
  </si>
  <si>
    <t>Evergreen Center Inc.</t>
  </si>
  <si>
    <t>Evergreen / Milford / 345 Fortune</t>
  </si>
  <si>
    <t>Milford</t>
  </si>
  <si>
    <t>Fall River</t>
  </si>
  <si>
    <t>Beverly</t>
  </si>
  <si>
    <t>Franciscan Hospital for Children</t>
  </si>
  <si>
    <t>BRIGHTON</t>
  </si>
  <si>
    <t>Gandara Mental Health Center Inc.</t>
  </si>
  <si>
    <t>Gandara / Springfield / 25 Moorland</t>
  </si>
  <si>
    <t>Gandara / Greenfield / 107 Conway</t>
  </si>
  <si>
    <t>Gandara / Holyoke / 27-29 Canby St</t>
  </si>
  <si>
    <t>Gandara / Springfield / 353 MapleSt</t>
  </si>
  <si>
    <t>Guidewire, Inc.</t>
  </si>
  <si>
    <t>Guidewire / Pittsfield /191Cheshire</t>
  </si>
  <si>
    <t>Pittsfield</t>
  </si>
  <si>
    <t>Guidewire / Lanesboro /116 Balance</t>
  </si>
  <si>
    <t>Lanesboro</t>
  </si>
  <si>
    <t>Guidewire / Westfield/14Grandview</t>
  </si>
  <si>
    <t>Westfield</t>
  </si>
  <si>
    <t>Guidewire /Springfield/18Thornfell</t>
  </si>
  <si>
    <t>Guidewire /Springfield/ 62 Warner</t>
  </si>
  <si>
    <t>Guidewire /WSpringfield/ 33 Guy</t>
  </si>
  <si>
    <t>West Springfield</t>
  </si>
  <si>
    <t>Guidewire /Springfield / 70 Savoy</t>
  </si>
  <si>
    <t>Guidewire /Springfield/ 73 Emerald</t>
  </si>
  <si>
    <t>Guidewire / Pittsfield / 65 Henry</t>
  </si>
  <si>
    <t>Guidewire / Agawam / 1 BeldenCt</t>
  </si>
  <si>
    <t>Agawam</t>
  </si>
  <si>
    <t>Hillcrest Educational Center, Inc.</t>
  </si>
  <si>
    <t>Hillcrest /Lenox/349OldStockbridge</t>
  </si>
  <si>
    <t>Lenox</t>
  </si>
  <si>
    <t>Hillcrest/GreatBarrington/5Ramsdell</t>
  </si>
  <si>
    <t>Hillcrest / Lenox /242 WestMountain</t>
  </si>
  <si>
    <t>Italian Home for Children</t>
  </si>
  <si>
    <t>ItalianHome/E. Freetown/5PalmerCrt</t>
  </si>
  <si>
    <t>East Freetown</t>
  </si>
  <si>
    <t>ItalianHome/JamPl/1125CentreSt</t>
  </si>
  <si>
    <t>JAMAICA PLA</t>
  </si>
  <si>
    <t>ItalianHome/E. Freetown/9PinewoodCt</t>
  </si>
  <si>
    <t>James F. Farr Academy, Inc.</t>
  </si>
  <si>
    <t>Farr Acad / Holbrook / 217 Plymouth</t>
  </si>
  <si>
    <t>Holbrook</t>
  </si>
  <si>
    <t>Farr Acad / Holbrook / 211 Plymouth</t>
  </si>
  <si>
    <t>Judge Rotenberg Educational Ctr.</t>
  </si>
  <si>
    <t>JudgeRotenberg/Stoughton/66KevinCla</t>
  </si>
  <si>
    <t>Stoughton</t>
  </si>
  <si>
    <t>JudgeRotenberg/Rehoboth/213TremontS</t>
  </si>
  <si>
    <t>Rehoboth</t>
  </si>
  <si>
    <t>Justice Resource Institute Inc</t>
  </si>
  <si>
    <t>Marlboro</t>
  </si>
  <si>
    <t>Needham</t>
  </si>
  <si>
    <t>JRI / Waltham / 260-262 Crescent St</t>
  </si>
  <si>
    <t>JRI / Waltham / 89 Irving Street</t>
  </si>
  <si>
    <t>JRI / Waltham / 15 Woodchester Cir.</t>
  </si>
  <si>
    <t>JRI / Lowell/ 319 Wilder St.</t>
  </si>
  <si>
    <t>Key Program Inc.</t>
  </si>
  <si>
    <t>Key / Methuen / 175 Lowell St</t>
  </si>
  <si>
    <t>METHUEN</t>
  </si>
  <si>
    <t>Key / Methuen / 19 Mystic St</t>
  </si>
  <si>
    <t>Methuen</t>
  </si>
  <si>
    <t>Key / Pittsfield / 369 West St</t>
  </si>
  <si>
    <t>SPRINGFIELD</t>
  </si>
  <si>
    <t>Key / Fall River / 62 County St</t>
  </si>
  <si>
    <t>Key / Worcester / 2 Norton St</t>
  </si>
  <si>
    <t>LUK Crisis Center Inc</t>
  </si>
  <si>
    <t>LUK / Fitchburg / 101 South St</t>
  </si>
  <si>
    <t>Fitchburg</t>
  </si>
  <si>
    <t>LUK / Fitchburg / 27 Myrtle Ave</t>
  </si>
  <si>
    <t>FITCHBURG</t>
  </si>
  <si>
    <t>LUK / Fitchburg / 846 Westminster</t>
  </si>
  <si>
    <t>Latham Centers Inc.</t>
  </si>
  <si>
    <t>Brewster</t>
  </si>
  <si>
    <t>Brockton</t>
  </si>
  <si>
    <t>MAB Community Services</t>
  </si>
  <si>
    <t>MassAssnforBlind/Brookline/200 Ivy</t>
  </si>
  <si>
    <t>BROOKLINE</t>
  </si>
  <si>
    <t>MassAssnforBlind/Brookline/14Dummer</t>
  </si>
  <si>
    <t>Brookline</t>
  </si>
  <si>
    <t>MassAssnforBlind/Brookline/90Browne</t>
  </si>
  <si>
    <t>McAuley Nazareth Home</t>
  </si>
  <si>
    <t>McAuleyNazareth/Leicester/77Mulberr</t>
  </si>
  <si>
    <t>Melmark, Inc.</t>
  </si>
  <si>
    <t>MelmarkNE / Saugus / 9 Avis Road</t>
  </si>
  <si>
    <t>Saugus</t>
  </si>
  <si>
    <t>MelmarkNE / Tewksbury / 832 East</t>
  </si>
  <si>
    <t>Tewksbury</t>
  </si>
  <si>
    <t>MelmarkNE / Peabody / 147 Winona</t>
  </si>
  <si>
    <t>Peabody</t>
  </si>
  <si>
    <t>MelmarkNE / Dracut / 7 Bayberry</t>
  </si>
  <si>
    <t>Dracut</t>
  </si>
  <si>
    <t>Mental Health Association Inc.</t>
  </si>
  <si>
    <t>MHA /Springfield /15 Pratt St</t>
  </si>
  <si>
    <t>MHA / Springfield / 403 Maple St</t>
  </si>
  <si>
    <t>NFI - Massachusetts Inc.</t>
  </si>
  <si>
    <t>NFI / Arlington /23 Maple St</t>
  </si>
  <si>
    <t>New England Center for Children Inc</t>
  </si>
  <si>
    <t>NECenterforChildren/Westboro/172Fla</t>
  </si>
  <si>
    <t>Westboro</t>
  </si>
  <si>
    <t>NECenterforChildren/Westboro/87Flan</t>
  </si>
  <si>
    <t>NECenterforChildren/Marlboro/257WHi</t>
  </si>
  <si>
    <t>NECenterforChildren/Ashland/50Higle</t>
  </si>
  <si>
    <t>NECenterforChildren/Ashland/31NewCa</t>
  </si>
  <si>
    <t>NECenterforChildren/Hopkinton/201Sa</t>
  </si>
  <si>
    <t>Hopkinton</t>
  </si>
  <si>
    <t>NECenterforChildren/Hopkinton/7Ursu</t>
  </si>
  <si>
    <t>NECenterforChildren/Framing/28Franc</t>
  </si>
  <si>
    <t>NECenterforChildren/Framing/110Park</t>
  </si>
  <si>
    <t>NECenterforChildren/Framing/259Temp</t>
  </si>
  <si>
    <t>NECenterforChildren/South/33Turnpik</t>
  </si>
  <si>
    <t>SOUTHBORO</t>
  </si>
  <si>
    <t>Northeast Behavioral Health Org.</t>
  </si>
  <si>
    <t>NBHO / Salem / 39 1/2 Mason St</t>
  </si>
  <si>
    <t>Salem</t>
  </si>
  <si>
    <t>Northeast Ctr. for Youth &amp; Families</t>
  </si>
  <si>
    <t>NortheastCenter/Northampton/272Grov</t>
  </si>
  <si>
    <t>Northampton</t>
  </si>
  <si>
    <t>Old Colony YMCA</t>
  </si>
  <si>
    <t>Old Colony Y/Brockton/917R Montello</t>
  </si>
  <si>
    <t>Old Colony Y/NewBedford/106 Bullard</t>
  </si>
  <si>
    <t>Protestant Guild for Human Services</t>
  </si>
  <si>
    <t>ProtestantGuild/Waltham/411Waverley</t>
  </si>
  <si>
    <t>WALTHAM</t>
  </si>
  <si>
    <t>RFK Children's Action Corps</t>
  </si>
  <si>
    <t>RFK / Lancaster / 220 Old Common</t>
  </si>
  <si>
    <t>LANCASTER</t>
  </si>
  <si>
    <t>RFK / S.Yarmouth / 137 Run Pond</t>
  </si>
  <si>
    <t>South Yarmouth</t>
  </si>
  <si>
    <t>St Vincent's/FallRiver/2425Highland</t>
  </si>
  <si>
    <t>St. Mary's Wom. &amp; Child. Ct, Inc</t>
  </si>
  <si>
    <t>Caritas St Mary's /Dorch /90Cushing</t>
  </si>
  <si>
    <t>DORCHESTER</t>
  </si>
  <si>
    <t>Sunshine Haven</t>
  </si>
  <si>
    <t>Sunshine Haven/Whitinsville/49Linwo</t>
  </si>
  <si>
    <t>WHITINSVILLE</t>
  </si>
  <si>
    <t>Team Coordinating Agency Inc</t>
  </si>
  <si>
    <t>TeamCoord/Wilmington/82HighSt</t>
  </si>
  <si>
    <t>Wilmington</t>
  </si>
  <si>
    <t>TeamCoord / Bradford / 4 S. Kimball</t>
  </si>
  <si>
    <t>Bradford</t>
  </si>
  <si>
    <t>The Children's Study Home</t>
  </si>
  <si>
    <t>ChildrensStudy/Spring/111Old Acre</t>
  </si>
  <si>
    <t>The Home for Little Wanderers, Inc.</t>
  </si>
  <si>
    <t>TheHome for LW/ Norwood /103Winter</t>
  </si>
  <si>
    <t>Norwood</t>
  </si>
  <si>
    <t>The May Institute, Inc.</t>
  </si>
  <si>
    <t>MayInstitute/Brockton/596SummerSt</t>
  </si>
  <si>
    <t>MayInstitute/Sharon/2601BayRd</t>
  </si>
  <si>
    <t>Sharon</t>
  </si>
  <si>
    <t>MayInstitute/Abington/288Center</t>
  </si>
  <si>
    <t>Abington</t>
  </si>
  <si>
    <t>MayInstitute/Holbrook/21LakeviewAve</t>
  </si>
  <si>
    <t>MayInstitute/Abington/36-38LincolnB</t>
  </si>
  <si>
    <t>MayInstitute/Randolph/10 MapleRd</t>
  </si>
  <si>
    <t>RANDOLPH</t>
  </si>
  <si>
    <t>MayInstitute/Randolph/37AdamsDr</t>
  </si>
  <si>
    <t>Randolph</t>
  </si>
  <si>
    <t>MayInstitute/Randolph/15RoseWay</t>
  </si>
  <si>
    <t>MayInstitute/Braintree/35ShepardRd</t>
  </si>
  <si>
    <t>Braintree</t>
  </si>
  <si>
    <t>MayInstitute/Randolph/72Bittersweet</t>
  </si>
  <si>
    <t>Toward Independent Living</t>
  </si>
  <si>
    <t>Vinfen Corporation</t>
  </si>
  <si>
    <t>Vinfen/Randolph/89-91LibertySt.</t>
  </si>
  <si>
    <t>Vinfen/Norwood/172NeponsetSt</t>
  </si>
  <si>
    <t>Vinfen/Somerville/155CentralSt.</t>
  </si>
  <si>
    <t>Somerville</t>
  </si>
  <si>
    <t>Vinfen/Roxbury/129StAlphonsusSt.</t>
  </si>
  <si>
    <t>Vinfen/Roslindale/27HilburnSt.</t>
  </si>
  <si>
    <t>Roslindale</t>
  </si>
  <si>
    <t>Vinfen/Burlington/9 Phillip Ave</t>
  </si>
  <si>
    <t>Burlington</t>
  </si>
  <si>
    <t>WEDIKO CHILDRENS SERVICES INC.</t>
  </si>
  <si>
    <t>Non-766 Residential Program</t>
  </si>
  <si>
    <t>Wayside Youth &amp; Family Support Netw</t>
  </si>
  <si>
    <t>Wayside/Framingham/1FredrickAbbotWy</t>
  </si>
  <si>
    <t>Whitney Academy, Inc.</t>
  </si>
  <si>
    <t>WhitneyAcad/NorthDighton/1892Horton</t>
  </si>
  <si>
    <t>North Dighton</t>
  </si>
  <si>
    <t>WhitneyAcad/NorthDighton/1940Horton</t>
  </si>
  <si>
    <t>WhitneyAcad/Assonet /89 Slab Bridge</t>
  </si>
  <si>
    <t>Assonet</t>
  </si>
  <si>
    <t>WhitneyAcad/E.Freetown/136Middlebor</t>
  </si>
  <si>
    <t>Youth Opportunities Upheld Inc</t>
  </si>
  <si>
    <t>YOU / Boylston / 1 Elmwood Place</t>
  </si>
  <si>
    <t>Boylston</t>
  </si>
  <si>
    <t>YOU / Worcester / 37 Boylston</t>
  </si>
  <si>
    <t>YouthVillages-GermaineLawrence Inc.</t>
  </si>
  <si>
    <t>GermaineLawrence/Arlington/18Clarem</t>
  </si>
  <si>
    <t>July 26, 2013                                                                                                               DMH Point in Time Residential and Inpatient Capacity and Census</t>
  </si>
  <si>
    <t>COMMUNITY RESIDENTIAL PLACEMENTS</t>
  </si>
  <si>
    <t xml:space="preserve"> # of Community Resi or TFC Placements</t>
  </si>
  <si>
    <t># On Waitlist for Community Resi or TFC</t>
  </si>
  <si>
    <t>STATEWIDE PROGRAMS</t>
  </si>
  <si>
    <t>Total # of Youth in Resi or Continuing Care Inpatient</t>
  </si>
  <si>
    <t>DCF Congregate Care Census: July 2013</t>
  </si>
  <si>
    <t>Guidewire /WSpringfield/ 20Lyman</t>
  </si>
  <si>
    <t>JRI / Attleboro / 543 Newport Ave</t>
  </si>
  <si>
    <t>Latham / Dennis / 674 Setucket Rd</t>
  </si>
  <si>
    <t>South Dennis</t>
  </si>
  <si>
    <t>Latham/Chatham/36 Harold Ln</t>
  </si>
  <si>
    <t>Chatham</t>
  </si>
  <si>
    <t>Latham / Brewster / 1646 Main St</t>
  </si>
  <si>
    <t>St Vincent's Home Corp</t>
  </si>
  <si>
    <t>DCF IFC Homes With No Placements as of 7/2/2013</t>
  </si>
  <si>
    <t>JusticeResourceInstituteInc</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</si>
</sst>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ont>
    <font>
      <sz val="12"/>
      <name val="Arial"/>
      <family val="2"/>
    </font>
    <font>
      <sz val="12"/>
      <color indexed="8"/>
      <name val="Arial"/>
    </font>
    <font>
      <b/>
      <sz val="16"/>
      <name val="Arial"/>
      <family val="2"/>
    </font>
    <font>
      <sz val="8"/>
      <name val="Arial"/>
    </font>
    <font>
      <sz val="10"/>
      <color indexed="10"/>
      <name val="Arial"/>
      <family val="2"/>
    </font>
    <font>
      <sz val="10"/>
      <color indexed="17"/>
      <name val="Arial"/>
      <family val="2"/>
    </font>
    <font>
      <sz val="10"/>
      <color indexed="51"/>
      <name val="Arial"/>
      <family val="2"/>
    </font>
    <font>
      <b/>
      <sz val="12"/>
      <name val="Arial"/>
    </font>
    <font>
      <sz val="12"/>
      <name val="Arial"/>
    </font>
    <font>
      <b/>
      <sz val="12"/>
      <name val="Arial"/>
      <family val="2"/>
    </font>
    <font>
      <b/>
      <sz val="14"/>
      <name val="Arial"/>
      <family val="2"/>
    </font>
    <font>
      <sz val="14"/>
      <name val="Arial"/>
    </font>
    <font>
      <b/>
      <i/>
      <sz val="10"/>
      <name val="Arial"/>
      <family val="2"/>
    </font>
    <font>
      <b/>
      <sz val="10"/>
      <name val="Arial"/>
      <family val="2"/>
    </font>
    <font>
      <sz val="10"/>
      <name val="Arial"/>
    </font>
    <font>
      <sz val="11"/>
      <name val="Arial"/>
      <family val="2"/>
    </font>
    <font>
      <sz val="10"/>
      <name val="Arial"/>
      <family val="2"/>
    </font>
  </fonts>
  <fills count="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98">
    <xf numFmtId="0" fontId="0" fillId="0" borderId="0" xfId="0"/>
    <xf numFmtId="0" fontId="0" fillId="0" borderId="1" xfId="0" applyBorder="1" applyAlignment="1">
      <alignment horizontal="center"/>
    </xf>
    <xf numFmtId="0" fontId="0" fillId="0" borderId="1" xfId="0" applyBorder="1" applyAlignment="1">
      <alignment horizontal="center" vertical="center"/>
    </xf>
    <xf numFmtId="0" fontId="6" fillId="0" borderId="2" xfId="0" applyFont="1" applyBorder="1" applyAlignment="1">
      <alignment horizontal="center" vertical="center"/>
    </xf>
    <xf numFmtId="0" fontId="5" fillId="0" borderId="0" xfId="0" applyFont="1" applyAlignment="1">
      <alignment horizontal="center"/>
    </xf>
    <xf numFmtId="0" fontId="0" fillId="0" borderId="3" xfId="0" applyFill="1" applyBorder="1" applyAlignment="1">
      <alignment horizontal="center" vertical="center"/>
    </xf>
    <xf numFmtId="0" fontId="7" fillId="0" borderId="1" xfId="0" applyFont="1" applyBorder="1" applyAlignment="1">
      <alignment horizontal="center" vertical="center"/>
    </xf>
    <xf numFmtId="0" fontId="3" fillId="0" borderId="0" xfId="0" applyFont="1" applyAlignment="1">
      <alignment wrapText="1"/>
    </xf>
    <xf numFmtId="0" fontId="3" fillId="0" borderId="0" xfId="0" applyFont="1"/>
    <xf numFmtId="0" fontId="8" fillId="0" borderId="0" xfId="0" applyFont="1" applyFill="1" applyBorder="1"/>
    <xf numFmtId="0" fontId="8" fillId="2" borderId="2" xfId="0" applyFont="1" applyFill="1" applyBorder="1"/>
    <xf numFmtId="0" fontId="9" fillId="2" borderId="4" xfId="0" applyFont="1" applyFill="1" applyBorder="1"/>
    <xf numFmtId="0" fontId="8" fillId="2" borderId="4" xfId="0" applyFont="1" applyFill="1" applyBorder="1"/>
    <xf numFmtId="0" fontId="8" fillId="2" borderId="5" xfId="0" applyFont="1" applyFill="1" applyBorder="1"/>
    <xf numFmtId="0" fontId="8" fillId="2" borderId="1" xfId="0" applyFont="1" applyFill="1" applyBorder="1" applyAlignment="1">
      <alignment wrapText="1"/>
    </xf>
    <xf numFmtId="0" fontId="8" fillId="2" borderId="6" xfId="0" applyFont="1" applyFill="1" applyBorder="1" applyAlignment="1">
      <alignment wrapText="1"/>
    </xf>
    <xf numFmtId="0" fontId="1" fillId="3" borderId="5" xfId="0" applyFont="1" applyFill="1" applyBorder="1" applyAlignment="1">
      <alignment wrapText="1"/>
    </xf>
    <xf numFmtId="0" fontId="1" fillId="3" borderId="1" xfId="0" applyFont="1" applyFill="1" applyBorder="1" applyAlignment="1"/>
    <xf numFmtId="0" fontId="9" fillId="3" borderId="5" xfId="0" applyFont="1" applyFill="1" applyBorder="1" applyAlignment="1"/>
    <xf numFmtId="0" fontId="9" fillId="3" borderId="1" xfId="0" applyFont="1" applyFill="1" applyBorder="1" applyAlignment="1"/>
    <xf numFmtId="0" fontId="1" fillId="3" borderId="5" xfId="0" applyFont="1" applyFill="1" applyBorder="1" applyAlignment="1"/>
    <xf numFmtId="0" fontId="9" fillId="3" borderId="1" xfId="0" applyFont="1" applyFill="1" applyBorder="1"/>
    <xf numFmtId="0" fontId="9" fillId="4" borderId="1" xfId="0" applyFont="1" applyFill="1" applyBorder="1" applyAlignment="1">
      <alignment wrapText="1"/>
    </xf>
    <xf numFmtId="0" fontId="1" fillId="4" borderId="1" xfId="0" applyFont="1" applyFill="1" applyBorder="1"/>
    <xf numFmtId="0" fontId="1" fillId="4" borderId="1" xfId="0" applyFont="1" applyFill="1" applyBorder="1" applyAlignment="1"/>
    <xf numFmtId="0" fontId="8" fillId="2" borderId="7" xfId="0" applyFont="1" applyFill="1" applyBorder="1" applyAlignment="1">
      <alignment wrapText="1"/>
    </xf>
    <xf numFmtId="0" fontId="9" fillId="3" borderId="3" xfId="0" applyFont="1" applyFill="1" applyBorder="1" applyAlignment="1"/>
    <xf numFmtId="0" fontId="10" fillId="3" borderId="7" xfId="0" applyFont="1" applyFill="1" applyBorder="1" applyAlignment="1"/>
    <xf numFmtId="0" fontId="10" fillId="3" borderId="3" xfId="0" applyFont="1" applyFill="1" applyBorder="1"/>
    <xf numFmtId="0" fontId="9" fillId="0" borderId="0" xfId="0" applyFont="1" applyFill="1" applyBorder="1"/>
    <xf numFmtId="0" fontId="9" fillId="0" borderId="0" xfId="0" applyFont="1" applyFill="1" applyBorder="1" applyAlignment="1"/>
    <xf numFmtId="0" fontId="8" fillId="0" borderId="0" xfId="0" applyFont="1"/>
    <xf numFmtId="0" fontId="2" fillId="0" borderId="0" xfId="0" applyFont="1" applyBorder="1" applyAlignment="1">
      <alignment wrapText="1"/>
    </xf>
    <xf numFmtId="0" fontId="9" fillId="2" borderId="8" xfId="0" applyFont="1" applyFill="1" applyBorder="1" applyAlignment="1">
      <alignment wrapText="1"/>
    </xf>
    <xf numFmtId="0" fontId="9" fillId="2" borderId="9" xfId="0" applyFont="1" applyFill="1" applyBorder="1"/>
    <xf numFmtId="0" fontId="9" fillId="2" borderId="10" xfId="0" applyFont="1" applyFill="1" applyBorder="1"/>
    <xf numFmtId="0" fontId="9" fillId="0" borderId="0" xfId="0" applyFont="1"/>
    <xf numFmtId="0" fontId="8" fillId="2" borderId="11" xfId="0" applyFont="1" applyFill="1" applyBorder="1"/>
    <xf numFmtId="0" fontId="8" fillId="2" borderId="12" xfId="0" applyFont="1" applyFill="1" applyBorder="1"/>
    <xf numFmtId="0" fontId="8" fillId="2" borderId="13" xfId="0" applyFont="1" applyFill="1" applyBorder="1"/>
    <xf numFmtId="0" fontId="8" fillId="2" borderId="2" xfId="0" applyFont="1" applyFill="1" applyBorder="1" applyAlignment="1">
      <alignment wrapText="1"/>
    </xf>
    <xf numFmtId="0" fontId="8" fillId="2" borderId="5" xfId="0" applyFont="1" applyFill="1" applyBorder="1" applyAlignment="1">
      <alignment wrapText="1"/>
    </xf>
    <xf numFmtId="0" fontId="9" fillId="3" borderId="2" xfId="0" applyFont="1" applyFill="1" applyBorder="1"/>
    <xf numFmtId="0" fontId="9" fillId="3" borderId="5" xfId="0" applyFont="1" applyFill="1" applyBorder="1"/>
    <xf numFmtId="0" fontId="9" fillId="3" borderId="5" xfId="0" applyFont="1" applyFill="1" applyBorder="1" applyAlignment="1">
      <alignment horizontal="right"/>
    </xf>
    <xf numFmtId="0" fontId="9" fillId="3" borderId="8" xfId="0" applyFont="1" applyFill="1" applyBorder="1"/>
    <xf numFmtId="0" fontId="9" fillId="3" borderId="10" xfId="0" applyFont="1" applyFill="1" applyBorder="1"/>
    <xf numFmtId="0" fontId="9" fillId="4" borderId="2" xfId="0" applyFont="1" applyFill="1" applyBorder="1"/>
    <xf numFmtId="0" fontId="9" fillId="4" borderId="5" xfId="0" applyFont="1" applyFill="1" applyBorder="1"/>
    <xf numFmtId="0" fontId="9" fillId="4" borderId="1" xfId="0" applyFont="1" applyFill="1" applyBorder="1"/>
    <xf numFmtId="0" fontId="8" fillId="2" borderId="7" xfId="0" applyFont="1" applyFill="1" applyBorder="1"/>
    <xf numFmtId="0" fontId="8" fillId="2" borderId="8" xfId="0" applyFont="1" applyFill="1" applyBorder="1" applyAlignment="1">
      <alignment wrapText="1"/>
    </xf>
    <xf numFmtId="0" fontId="8" fillId="2" borderId="10" xfId="0" applyFont="1" applyFill="1" applyBorder="1" applyAlignment="1">
      <alignment wrapText="1"/>
    </xf>
    <xf numFmtId="0" fontId="9" fillId="4" borderId="1" xfId="0" applyFont="1" applyFill="1" applyBorder="1" applyAlignment="1">
      <alignment horizontal="right"/>
    </xf>
    <xf numFmtId="0" fontId="12" fillId="0" borderId="0" xfId="0" applyFont="1"/>
    <xf numFmtId="14" fontId="12" fillId="0" borderId="0" xfId="0" applyNumberFormat="1" applyFont="1"/>
    <xf numFmtId="0" fontId="0" fillId="0" borderId="14" xfId="0" applyBorder="1"/>
    <xf numFmtId="0" fontId="0" fillId="0" borderId="15" xfId="0" applyBorder="1"/>
    <xf numFmtId="0" fontId="0" fillId="0" borderId="15" xfId="0" applyNumberFormat="1" applyBorder="1"/>
    <xf numFmtId="0" fontId="0" fillId="0" borderId="16" xfId="0" applyBorder="1"/>
    <xf numFmtId="0" fontId="0" fillId="0" borderId="17" xfId="0" applyNumberFormat="1" applyBorder="1"/>
    <xf numFmtId="0" fontId="0" fillId="0" borderId="18" xfId="0" applyBorder="1"/>
    <xf numFmtId="0" fontId="0" fillId="0" borderId="19" xfId="0" applyNumberFormat="1" applyBorder="1"/>
    <xf numFmtId="0" fontId="14" fillId="0" borderId="0" xfId="0" applyFont="1"/>
    <xf numFmtId="14" fontId="10" fillId="0" borderId="0" xfId="0" applyNumberFormat="1" applyFont="1"/>
    <xf numFmtId="0" fontId="10" fillId="0" borderId="0" xfId="0" applyFont="1"/>
    <xf numFmtId="0" fontId="16" fillId="0" borderId="0" xfId="0" applyFont="1"/>
    <xf numFmtId="14" fontId="8" fillId="0" borderId="0" xfId="0" applyNumberFormat="1" applyFont="1" applyFill="1" applyBorder="1"/>
    <xf numFmtId="0" fontId="1" fillId="0" borderId="0" xfId="0" applyFont="1" applyAlignment="1">
      <alignment vertical="center"/>
    </xf>
    <xf numFmtId="0" fontId="10" fillId="3" borderId="7" xfId="0" applyFont="1" applyFill="1" applyBorder="1" applyAlignment="1">
      <alignment wrapText="1"/>
    </xf>
    <xf numFmtId="14" fontId="1" fillId="0" borderId="0" xfId="0" applyNumberFormat="1" applyFont="1" applyFill="1" applyBorder="1"/>
    <xf numFmtId="0" fontId="17" fillId="0" borderId="0" xfId="0" applyFont="1"/>
    <xf numFmtId="0" fontId="15" fillId="0" borderId="0" xfId="0" applyFont="1" applyFill="1" applyAlignment="1">
      <alignment vertical="center"/>
    </xf>
    <xf numFmtId="0" fontId="15" fillId="0" borderId="0" xfId="0" applyFont="1" applyFill="1"/>
    <xf numFmtId="0" fontId="10" fillId="0" borderId="0" xfId="0" applyFont="1" applyFill="1" applyBorder="1"/>
    <xf numFmtId="0" fontId="1" fillId="0" borderId="0" xfId="0" applyFont="1" applyFill="1" applyAlignment="1">
      <alignment vertical="center"/>
    </xf>
    <xf numFmtId="0" fontId="17" fillId="0" borderId="0" xfId="0" applyFont="1" applyFill="1"/>
    <xf numFmtId="0" fontId="15" fillId="3" borderId="6" xfId="0" applyFont="1" applyFill="1" applyBorder="1"/>
    <xf numFmtId="0" fontId="9" fillId="0" borderId="0" xfId="0" applyFont="1" applyFill="1" applyAlignment="1">
      <alignment vertical="center"/>
    </xf>
    <xf numFmtId="0" fontId="8" fillId="0" borderId="0" xfId="0" applyFont="1" applyFill="1"/>
    <xf numFmtId="0" fontId="0" fillId="0" borderId="0" xfId="0" applyFill="1"/>
    <xf numFmtId="0" fontId="9" fillId="0" borderId="0" xfId="0" applyFont="1" applyFill="1" applyBorder="1" applyAlignment="1">
      <alignment wrapText="1"/>
    </xf>
    <xf numFmtId="0" fontId="3" fillId="0" borderId="0" xfId="0" applyFont="1" applyFill="1" applyBorder="1"/>
    <xf numFmtId="0" fontId="15" fillId="0" borderId="0" xfId="0" applyFont="1"/>
    <xf numFmtId="0" fontId="3" fillId="0" borderId="0" xfId="0" applyFont="1" applyAlignment="1">
      <alignment horizontal="center" wrapText="1"/>
    </xf>
    <xf numFmtId="0" fontId="0" fillId="0" borderId="0" xfId="0" applyAlignment="1">
      <alignment horizontal="center" wrapText="1"/>
    </xf>
    <xf numFmtId="0" fontId="0" fillId="0" borderId="0" xfId="0" applyAlignment="1">
      <alignment wrapText="1"/>
    </xf>
    <xf numFmtId="0" fontId="9" fillId="4" borderId="2" xfId="0" applyFont="1" applyFill="1" applyBorder="1" applyAlignment="1">
      <alignment wrapText="1"/>
    </xf>
    <xf numFmtId="0" fontId="0" fillId="0" borderId="5" xfId="0" applyBorder="1" applyAlignment="1">
      <alignment wrapText="1"/>
    </xf>
    <xf numFmtId="0" fontId="11" fillId="0" borderId="0" xfId="0" applyNumberFormat="1" applyFont="1" applyAlignment="1">
      <alignment wrapText="1"/>
    </xf>
    <xf numFmtId="0" fontId="9" fillId="0" borderId="0" xfId="0" applyFont="1" applyAlignment="1">
      <alignment wrapText="1"/>
    </xf>
    <xf numFmtId="0" fontId="12" fillId="0" borderId="0" xfId="0" applyFont="1" applyAlignment="1">
      <alignment wrapText="1"/>
    </xf>
    <xf numFmtId="0" fontId="10" fillId="0" borderId="0" xfId="0" applyFont="1" applyAlignment="1">
      <alignment horizontal="center" vertical="center" wrapText="1"/>
    </xf>
    <xf numFmtId="0" fontId="13" fillId="5" borderId="0" xfId="0" applyFont="1" applyFill="1" applyAlignment="1">
      <alignment horizontal="left" wrapText="1"/>
    </xf>
    <xf numFmtId="0" fontId="0" fillId="0" borderId="0" xfId="0" applyAlignment="1">
      <alignment horizontal="left" wrapText="1"/>
    </xf>
    <xf numFmtId="0" fontId="13" fillId="3" borderId="0" xfId="0" applyFont="1" applyFill="1" applyAlignment="1" applyProtection="1">
      <alignment horizontal="left" vertical="center" wrapText="1" readingOrder="1"/>
      <protection locked="0"/>
    </xf>
    <xf numFmtId="0" fontId="0" fillId="0" borderId="0" xfId="0" applyAlignment="1">
      <alignment horizontal="left" wrapText="1" readingOrder="1"/>
    </xf>
    <xf numFmtId="0" fontId="13" fillId="3" borderId="0" xfId="0" applyNumberFormat="1" applyFont="1" applyFill="1" applyAlignment="1" applyProtection="1">
      <alignment horizontal="left" vertical="center" wrapText="1" readingOrder="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externalLink" Target="externalLinks/externalLink3.xml"/>
  <Relationship Id="rId11" Type="http://schemas.openxmlformats.org/officeDocument/2006/relationships/externalLink" Target="externalLinks/externalLink4.xml"/>
  <Relationship Id="rId12" Type="http://schemas.openxmlformats.org/officeDocument/2006/relationships/externalLink" Target="externalLinks/externalLink5.xml"/>
  <Relationship Id="rId13" Type="http://schemas.openxmlformats.org/officeDocument/2006/relationships/externalLink" Target="externalLinks/externalLink6.xml"/>
  <Relationship Id="rId14" Type="http://schemas.openxmlformats.org/officeDocument/2006/relationships/externalLink" Target="externalLinks/externalLink7.xml"/>
  <Relationship Id="rId15" Type="http://schemas.openxmlformats.org/officeDocument/2006/relationships/externalLink" Target="externalLinks/externalLink8.xml"/>
  <Relationship Id="rId16" Type="http://schemas.openxmlformats.org/officeDocument/2006/relationships/externalLink" Target="externalLinks/externalLink9.xml"/>
  <Relationship Id="rId17" Type="http://schemas.openxmlformats.org/officeDocument/2006/relationships/externalLink" Target="externalLinks/externalLink10.xml"/>
  <Relationship Id="rId18" Type="http://schemas.openxmlformats.org/officeDocument/2006/relationships/externalLink" Target="externalLinks/externalLink11.xml"/>
  <Relationship Id="rId19" Type="http://schemas.openxmlformats.org/officeDocument/2006/relationships/externalLink" Target="externalLinks/externalLink12.xml"/>
  <Relationship Id="rId2" Type="http://schemas.openxmlformats.org/officeDocument/2006/relationships/worksheet" Target="worksheets/sheet2.xml"/>
  <Relationship Id="rId20" Type="http://schemas.openxmlformats.org/officeDocument/2006/relationships/externalLink" Target="externalLinks/externalLink13.xml"/>
  <Relationship Id="rId21" Type="http://schemas.openxmlformats.org/officeDocument/2006/relationships/externalLink" Target="externalLinks/externalLink14.xml"/>
  <Relationship Id="rId22" Type="http://schemas.openxmlformats.org/officeDocument/2006/relationships/externalLink" Target="externalLinks/externalLink15.xml"/>
  <Relationship Id="rId23" Type="http://schemas.openxmlformats.org/officeDocument/2006/relationships/externalLink" Target="externalLinks/externalLink16.xml"/>
  <Relationship Id="rId24" Type="http://schemas.openxmlformats.org/officeDocument/2006/relationships/externalLink" Target="externalLinks/externalLink17.xml"/>
  <Relationship Id="rId25" Type="http://schemas.openxmlformats.org/officeDocument/2006/relationships/externalLink" Target="externalLinks/externalLink18.xml"/>
  <Relationship Id="rId26" Type="http://schemas.openxmlformats.org/officeDocument/2006/relationships/externalLink" Target="externalLinks/externalLink19.xml"/>
  <Relationship Id="rId27" Type="http://schemas.openxmlformats.org/officeDocument/2006/relationships/externalLink" Target="externalLinks/externalLink20.xml"/>
  <Relationship Id="rId28" Type="http://schemas.openxmlformats.org/officeDocument/2006/relationships/externalLink" Target="externalLinks/externalLink21.xml"/>
  <Relationship Id="rId29" Type="http://schemas.openxmlformats.org/officeDocument/2006/relationships/externalLink" Target="externalLinks/externalLink22.xml"/>
  <Relationship Id="rId3" Type="http://schemas.openxmlformats.org/officeDocument/2006/relationships/worksheet" Target="worksheets/sheet3.xml"/>
  <Relationship Id="rId30" Type="http://schemas.openxmlformats.org/officeDocument/2006/relationships/externalLink" Target="externalLinks/externalLink23.xml"/>
  <Relationship Id="rId31" Type="http://schemas.openxmlformats.org/officeDocument/2006/relationships/theme" Target="theme/theme1.xml"/>
  <Relationship Id="rId32" Type="http://schemas.openxmlformats.org/officeDocument/2006/relationships/styles" Target="styles.xml"/>
  <Relationship Id="rId33" Type="http://schemas.openxmlformats.org/officeDocument/2006/relationships/sharedStrings" Target="sharedStrings.xml"/>
  <Relationship Id="rId34" Type="http://schemas.openxmlformats.org/officeDocument/2006/relationships/calcChain" Target="calcChain.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2700">
              <a:solidFill>
                <a:srgbClr val="FF00FF"/>
              </a:solidFill>
              <a:prstDash val="solid"/>
            </a:ln>
          </c:spPr>
          <c:marker>
            <c:symbol val="square"/>
            <c:size val="7"/>
            <c:spPr>
              <a:solidFill>
                <a:srgbClr val="FF00FF"/>
              </a:solidFill>
              <a:ln>
                <a:solidFill>
                  <a:srgbClr val="FF00FF"/>
                </a:solidFill>
                <a:prstDash val="solid"/>
              </a:ln>
            </c:spPr>
          </c:marker>
          <c:cat>
            <c:strRef>
              <c:f>[2]Data2!$M$13:$X$13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[2]Data2!$M$16:$X$16</c:f>
              <c:numCache>
                <c:formatCode>General</c:formatCode>
                <c:ptCount val="12"/>
                <c:pt idx="0">
                  <c:v>110</c:v>
                </c:pt>
                <c:pt idx="1">
                  <c:v>116</c:v>
                </c:pt>
                <c:pt idx="2">
                  <c:v>117</c:v>
                </c:pt>
                <c:pt idx="3">
                  <c:v>121</c:v>
                </c:pt>
                <c:pt idx="4">
                  <c:v>144</c:v>
                </c:pt>
                <c:pt idx="5">
                  <c:v>148</c:v>
                </c:pt>
                <c:pt idx="6">
                  <c:v>139</c:v>
                </c:pt>
                <c:pt idx="7">
                  <c:v>156</c:v>
                </c:pt>
                <c:pt idx="8">
                  <c:v>157</c:v>
                </c:pt>
                <c:pt idx="9">
                  <c:v>141</c:v>
                </c:pt>
                <c:pt idx="10">
                  <c:v>124</c:v>
                </c:pt>
                <c:pt idx="11">
                  <c:v>138</c:v>
                </c:pt>
              </c:numCache>
            </c:numRef>
          </c:val>
          <c:smooth val="0"/>
        </c:ser>
        <c:ser>
          <c:idx val="2"/>
          <c:order val="1"/>
          <c:spPr>
            <a:ln w="12700">
              <a:solidFill>
                <a:srgbClr val="000080"/>
              </a:solidFill>
              <a:prstDash val="solid"/>
            </a:ln>
          </c:spPr>
          <c:marker>
            <c:symbol val="triangle"/>
            <c:size val="7"/>
            <c:spPr>
              <a:solidFill>
                <a:srgbClr val="000080"/>
              </a:solidFill>
              <a:ln>
                <a:solidFill>
                  <a:srgbClr val="000080"/>
                </a:solidFill>
                <a:prstDash val="solid"/>
              </a:ln>
            </c:spPr>
          </c:marker>
          <c:cat>
            <c:strRef>
              <c:f>[2]Data2!$M$13:$X$13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[2]Data2!$M$17:$X$17</c:f>
              <c:numCache>
                <c:formatCode>General</c:formatCode>
                <c:ptCount val="12"/>
                <c:pt idx="0">
                  <c:v>123</c:v>
                </c:pt>
                <c:pt idx="1">
                  <c:v>88</c:v>
                </c:pt>
                <c:pt idx="2">
                  <c:v>91</c:v>
                </c:pt>
                <c:pt idx="3">
                  <c:v>78</c:v>
                </c:pt>
                <c:pt idx="4">
                  <c:v>91</c:v>
                </c:pt>
                <c:pt idx="5">
                  <c:v>83</c:v>
                </c:pt>
                <c:pt idx="6">
                  <c:v>87</c:v>
                </c:pt>
                <c:pt idx="7">
                  <c:v>90</c:v>
                </c:pt>
                <c:pt idx="8">
                  <c:v>89</c:v>
                </c:pt>
                <c:pt idx="9">
                  <c:v>95</c:v>
                </c:pt>
                <c:pt idx="10">
                  <c:v>107</c:v>
                </c:pt>
                <c:pt idx="11">
                  <c:v>109</c:v>
                </c:pt>
              </c:numCache>
            </c:numRef>
          </c:val>
          <c:smooth val="0"/>
        </c:ser>
        <c:ser>
          <c:idx val="3"/>
          <c:order val="2"/>
          <c:spPr>
            <a:ln w="12700">
              <a:solidFill>
                <a:srgbClr val="800000"/>
              </a:solidFill>
              <a:prstDash val="solid"/>
            </a:ln>
          </c:spPr>
          <c:marker>
            <c:symbol val="x"/>
            <c:size val="7"/>
            <c:spPr>
              <a:noFill/>
              <a:ln>
                <a:solidFill>
                  <a:srgbClr val="800000"/>
                </a:solidFill>
                <a:prstDash val="solid"/>
              </a:ln>
            </c:spPr>
          </c:marker>
          <c:cat>
            <c:strRef>
              <c:f>[2]Data2!$M$13:$X$13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[2]Data2!$M$18:$X$18</c:f>
              <c:numCache>
                <c:formatCode>General</c:formatCode>
                <c:ptCount val="12"/>
                <c:pt idx="0">
                  <c:v>100</c:v>
                </c:pt>
                <c:pt idx="1">
                  <c:v>106</c:v>
                </c:pt>
                <c:pt idx="2">
                  <c:v>86</c:v>
                </c:pt>
                <c:pt idx="3">
                  <c:v>72</c:v>
                </c:pt>
                <c:pt idx="4">
                  <c:v>69</c:v>
                </c:pt>
                <c:pt idx="5">
                  <c:v>73</c:v>
                </c:pt>
                <c:pt idx="6">
                  <c:v>76</c:v>
                </c:pt>
                <c:pt idx="7">
                  <c:v>75</c:v>
                </c:pt>
                <c:pt idx="8">
                  <c:v>58</c:v>
                </c:pt>
                <c:pt idx="9">
                  <c:v>81</c:v>
                </c:pt>
                <c:pt idx="10">
                  <c:v>79</c:v>
                </c:pt>
                <c:pt idx="11">
                  <c:v>65</c:v>
                </c:pt>
              </c:numCache>
            </c:numRef>
          </c:val>
          <c:smooth val="0"/>
        </c:ser>
        <c:ser>
          <c:idx val="4"/>
          <c:order val="3"/>
          <c:spPr>
            <a:ln w="12700">
              <a:solidFill>
                <a:srgbClr val="FF0000"/>
              </a:solidFill>
              <a:prstDash val="solid"/>
            </a:ln>
          </c:spPr>
          <c:marker>
            <c:symbol val="circle"/>
            <c:size val="8"/>
            <c:spPr>
              <a:solidFill>
                <a:srgbClr val="FF0000"/>
              </a:solidFill>
              <a:ln>
                <a:solidFill>
                  <a:srgbClr val="FF0000"/>
                </a:solidFill>
                <a:prstDash val="solid"/>
              </a:ln>
            </c:spPr>
          </c:marker>
          <c:cat>
            <c:strRef>
              <c:f>[2]Data2!$M$13:$X$13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[2]Data2!$M$19:$X$19</c:f>
              <c:numCache>
                <c:formatCode>General</c:formatCode>
                <c:ptCount val="12"/>
                <c:pt idx="0">
                  <c:v>69</c:v>
                </c:pt>
                <c:pt idx="1">
                  <c:v>76</c:v>
                </c:pt>
                <c:pt idx="2">
                  <c:v>71</c:v>
                </c:pt>
                <c:pt idx="3">
                  <c:v>65</c:v>
                </c:pt>
                <c:pt idx="4">
                  <c:v>71</c:v>
                </c:pt>
                <c:pt idx="5">
                  <c:v>54</c:v>
                </c:pt>
                <c:pt idx="6">
                  <c:v>52</c:v>
                </c:pt>
                <c:pt idx="7">
                  <c:v>67</c:v>
                </c:pt>
                <c:pt idx="8">
                  <c:v>65</c:v>
                </c:pt>
                <c:pt idx="9">
                  <c:v>70</c:v>
                </c:pt>
                <c:pt idx="10">
                  <c:v>81</c:v>
                </c:pt>
                <c:pt idx="11">
                  <c:v>80</c:v>
                </c:pt>
              </c:numCache>
            </c:numRef>
          </c:val>
          <c:smooth val="0"/>
        </c:ser>
        <c:ser>
          <c:idx val="0"/>
          <c:order val="4"/>
          <c:marker>
            <c:symbol val="diamond"/>
            <c:size val="9"/>
          </c:marker>
          <c:val>
            <c:numRef>
              <c:f>[2]Data2!$M$20:$X$20</c:f>
              <c:numCache>
                <c:formatCode>General</c:formatCode>
                <c:ptCount val="12"/>
                <c:pt idx="0">
                  <c:v>76</c:v>
                </c:pt>
                <c:pt idx="1">
                  <c:v>55</c:v>
                </c:pt>
                <c:pt idx="2">
                  <c:v>62</c:v>
                </c:pt>
                <c:pt idx="3">
                  <c:v>63</c:v>
                </c:pt>
                <c:pt idx="4">
                  <c:v>61</c:v>
                </c:pt>
                <c:pt idx="5">
                  <c:v>56</c:v>
                </c:pt>
                <c:pt idx="6">
                  <c:v>67</c:v>
                </c:pt>
                <c:pt idx="7">
                  <c:v>76</c:v>
                </c:pt>
                <c:pt idx="8">
                  <c:v>63</c:v>
                </c:pt>
                <c:pt idx="9">
                  <c:v>66</c:v>
                </c:pt>
                <c:pt idx="10">
                  <c:v>76</c:v>
                </c:pt>
                <c:pt idx="11">
                  <c:v>82</c:v>
                </c:pt>
              </c:numCache>
            </c:numRef>
          </c:val>
          <c:smooth val="0"/>
        </c:ser>
        <c:ser>
          <c:idx val="5"/>
          <c:order val="5"/>
          <c:marker>
            <c:symbol val="plus"/>
            <c:size val="7"/>
          </c:marker>
          <c:val>
            <c:numRef>
              <c:f>[2]Data2!$M$21:$X$21</c:f>
              <c:numCache>
                <c:formatCode>General</c:formatCode>
                <c:ptCount val="12"/>
                <c:pt idx="0">
                  <c:v>80</c:v>
                </c:pt>
                <c:pt idx="1">
                  <c:v>70</c:v>
                </c:pt>
                <c:pt idx="2">
                  <c:v>63</c:v>
                </c:pt>
                <c:pt idx="3">
                  <c:v>70</c:v>
                </c:pt>
                <c:pt idx="4">
                  <c:v>73</c:v>
                </c:pt>
                <c:pt idx="5">
                  <c:v>75</c:v>
                </c:pt>
                <c:pt idx="6">
                  <c:v>68</c:v>
                </c:pt>
                <c:pt idx="7">
                  <c:v>81</c:v>
                </c:pt>
                <c:pt idx="8">
                  <c:v>80</c:v>
                </c:pt>
                <c:pt idx="9">
                  <c:v>76</c:v>
                </c:pt>
                <c:pt idx="10">
                  <c:v>79</c:v>
                </c:pt>
                <c:pt idx="11">
                  <c:v>0</c:v>
                </c:pt>
              </c:numCache>
            </c:numRef>
          </c:val>
          <c:smooth val="0"/>
        </c:ser>
        <c:dLbls>
          <c:showLegendKey val="0"/>
          <c:showVal val="0"/>
          <c:showCatName val="0"/>
          <c:showSerName val="0"/>
          <c:showPercent val="0"/>
          <c:showBubbleSize val="0"/>
        </c:dLbls>
        <c:marker val="1"/>
        <c:smooth val="0"/>
        <c:axId val="151217664"/>
        <c:axId val="151392256"/>
      </c:lineChart>
      <c:catAx>
        <c:axId val="151217664"/>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0620645936207131"/>
              <c:y val="0.9037125531722327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1392256"/>
        <c:crosses val="autoZero"/>
        <c:auto val="1"/>
        <c:lblAlgn val="ctr"/>
        <c:lblOffset val="100"/>
        <c:tickLblSkip val="1"/>
        <c:tickMarkSkip val="1"/>
        <c:noMultiLvlLbl val="0"/>
      </c:catAx>
      <c:valAx>
        <c:axId val="151392256"/>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Number of Children</a:t>
                </a:r>
              </a:p>
            </c:rich>
          </c:tx>
          <c:layout>
            <c:manualLayout>
              <c:xMode val="edge"/>
              <c:yMode val="edge"/>
              <c:x val="1.6873526402420038E-2"/>
              <c:y val="0.2544234506183684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121766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2700">
              <a:solidFill>
                <a:srgbClr val="FF00FF"/>
              </a:solidFill>
              <a:prstDash val="solid"/>
            </a:ln>
          </c:spPr>
          <c:marker>
            <c:symbol val="square"/>
            <c:size val="7"/>
            <c:spPr>
              <a:solidFill>
                <a:srgbClr val="FF00FF"/>
              </a:solidFill>
              <a:ln>
                <a:solidFill>
                  <a:srgbClr val="FF00FF"/>
                </a:solidFill>
                <a:prstDash val="solid"/>
              </a:ln>
            </c:spPr>
          </c:marker>
          <c:cat>
            <c:strRef>
              <c:f>[11]Data2!$M$17:$X$17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[11]Data2!$M$20:$X$20</c:f>
              <c:numCache>
                <c:formatCode>General</c:formatCode>
                <c:ptCount val="12"/>
                <c:pt idx="0">
                  <c:v>110</c:v>
                </c:pt>
                <c:pt idx="1">
                  <c:v>116</c:v>
                </c:pt>
                <c:pt idx="2">
                  <c:v>117</c:v>
                </c:pt>
                <c:pt idx="3">
                  <c:v>121</c:v>
                </c:pt>
                <c:pt idx="4">
                  <c:v>144</c:v>
                </c:pt>
                <c:pt idx="5">
                  <c:v>148</c:v>
                </c:pt>
                <c:pt idx="6">
                  <c:v>139</c:v>
                </c:pt>
                <c:pt idx="7">
                  <c:v>156</c:v>
                </c:pt>
                <c:pt idx="8">
                  <c:v>157</c:v>
                </c:pt>
                <c:pt idx="9">
                  <c:v>141</c:v>
                </c:pt>
                <c:pt idx="10">
                  <c:v>124</c:v>
                </c:pt>
                <c:pt idx="11">
                  <c:v>138</c:v>
                </c:pt>
              </c:numCache>
            </c:numRef>
          </c:val>
          <c:smooth val="0"/>
        </c:ser>
        <c:ser>
          <c:idx val="2"/>
          <c:order val="1"/>
          <c:spPr>
            <a:ln w="12700">
              <a:solidFill>
                <a:srgbClr val="000080"/>
              </a:solidFill>
              <a:prstDash val="solid"/>
            </a:ln>
          </c:spPr>
          <c:marker>
            <c:symbol val="triangle"/>
            <c:size val="7"/>
            <c:spPr>
              <a:solidFill>
                <a:srgbClr val="000080"/>
              </a:solidFill>
              <a:ln>
                <a:solidFill>
                  <a:srgbClr val="000080"/>
                </a:solidFill>
                <a:prstDash val="solid"/>
              </a:ln>
            </c:spPr>
          </c:marker>
          <c:cat>
            <c:strRef>
              <c:f>[11]Data2!$M$17:$X$17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[11]Data2!$M$21:$X$21</c:f>
              <c:numCache>
                <c:formatCode>General</c:formatCode>
                <c:ptCount val="12"/>
                <c:pt idx="0">
                  <c:v>123</c:v>
                </c:pt>
                <c:pt idx="1">
                  <c:v>88</c:v>
                </c:pt>
                <c:pt idx="2">
                  <c:v>91</c:v>
                </c:pt>
                <c:pt idx="3">
                  <c:v>78</c:v>
                </c:pt>
                <c:pt idx="4">
                  <c:v>91</c:v>
                </c:pt>
                <c:pt idx="5">
                  <c:v>83</c:v>
                </c:pt>
                <c:pt idx="6">
                  <c:v>87</c:v>
                </c:pt>
                <c:pt idx="7">
                  <c:v>90</c:v>
                </c:pt>
                <c:pt idx="8">
                  <c:v>89</c:v>
                </c:pt>
                <c:pt idx="9">
                  <c:v>95</c:v>
                </c:pt>
                <c:pt idx="10">
                  <c:v>107</c:v>
                </c:pt>
                <c:pt idx="11">
                  <c:v>109</c:v>
                </c:pt>
              </c:numCache>
            </c:numRef>
          </c:val>
          <c:smooth val="0"/>
        </c:ser>
        <c:ser>
          <c:idx val="3"/>
          <c:order val="2"/>
          <c:spPr>
            <a:ln w="12700">
              <a:solidFill>
                <a:srgbClr val="800000"/>
              </a:solidFill>
              <a:prstDash val="solid"/>
            </a:ln>
          </c:spPr>
          <c:marker>
            <c:symbol val="x"/>
            <c:size val="7"/>
            <c:spPr>
              <a:noFill/>
              <a:ln>
                <a:solidFill>
                  <a:srgbClr val="800000"/>
                </a:solidFill>
                <a:prstDash val="solid"/>
              </a:ln>
            </c:spPr>
          </c:marker>
          <c:cat>
            <c:strRef>
              <c:f>[11]Data2!$M$17:$X$17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[11]Data2!$M$22:$X$22</c:f>
              <c:numCache>
                <c:formatCode>General</c:formatCode>
                <c:ptCount val="12"/>
                <c:pt idx="0">
                  <c:v>100</c:v>
                </c:pt>
                <c:pt idx="1">
                  <c:v>106</c:v>
                </c:pt>
                <c:pt idx="2">
                  <c:v>86</c:v>
                </c:pt>
                <c:pt idx="3">
                  <c:v>72</c:v>
                </c:pt>
                <c:pt idx="4">
                  <c:v>69</c:v>
                </c:pt>
                <c:pt idx="5">
                  <c:v>73</c:v>
                </c:pt>
                <c:pt idx="6">
                  <c:v>76</c:v>
                </c:pt>
                <c:pt idx="7">
                  <c:v>75</c:v>
                </c:pt>
                <c:pt idx="8">
                  <c:v>58</c:v>
                </c:pt>
                <c:pt idx="9">
                  <c:v>81</c:v>
                </c:pt>
                <c:pt idx="10">
                  <c:v>79</c:v>
                </c:pt>
                <c:pt idx="11">
                  <c:v>65</c:v>
                </c:pt>
              </c:numCache>
            </c:numRef>
          </c:val>
          <c:smooth val="0"/>
        </c:ser>
        <c:ser>
          <c:idx val="4"/>
          <c:order val="3"/>
          <c:spPr>
            <a:ln w="12700">
              <a:solidFill>
                <a:srgbClr val="FF0000"/>
              </a:solidFill>
              <a:prstDash val="solid"/>
            </a:ln>
          </c:spPr>
          <c:marker>
            <c:symbol val="circle"/>
            <c:size val="8"/>
            <c:spPr>
              <a:solidFill>
                <a:srgbClr val="FF0000"/>
              </a:solidFill>
              <a:ln>
                <a:solidFill>
                  <a:srgbClr val="FF0000"/>
                </a:solidFill>
                <a:prstDash val="solid"/>
              </a:ln>
            </c:spPr>
          </c:marker>
          <c:cat>
            <c:strRef>
              <c:f>[11]Data2!$M$17:$X$17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[11]Data2!$M$23:$X$23</c:f>
              <c:numCache>
                <c:formatCode>General</c:formatCode>
                <c:ptCount val="12"/>
                <c:pt idx="0">
                  <c:v>69</c:v>
                </c:pt>
                <c:pt idx="1">
                  <c:v>76</c:v>
                </c:pt>
                <c:pt idx="2">
                  <c:v>71</c:v>
                </c:pt>
                <c:pt idx="3">
                  <c:v>65</c:v>
                </c:pt>
                <c:pt idx="4">
                  <c:v>71</c:v>
                </c:pt>
                <c:pt idx="5">
                  <c:v>54</c:v>
                </c:pt>
                <c:pt idx="6">
                  <c:v>52</c:v>
                </c:pt>
                <c:pt idx="7">
                  <c:v>67</c:v>
                </c:pt>
                <c:pt idx="8">
                  <c:v>65</c:v>
                </c:pt>
                <c:pt idx="9">
                  <c:v>70</c:v>
                </c:pt>
                <c:pt idx="10">
                  <c:v>81</c:v>
                </c:pt>
                <c:pt idx="11">
                  <c:v>80</c:v>
                </c:pt>
              </c:numCache>
            </c:numRef>
          </c:val>
          <c:smooth val="0"/>
        </c:ser>
        <c:ser>
          <c:idx val="0"/>
          <c:order val="4"/>
          <c:marker>
            <c:symbol val="diamond"/>
            <c:size val="9"/>
          </c:marker>
          <c:cat>
            <c:strRef>
              <c:f>[11]Data2!$M$17:$X$17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[11]Data2!$M$24:$X$24</c:f>
              <c:numCache>
                <c:formatCode>General</c:formatCode>
                <c:ptCount val="12"/>
                <c:pt idx="0">
                  <c:v>76</c:v>
                </c:pt>
                <c:pt idx="1">
                  <c:v>55</c:v>
                </c:pt>
                <c:pt idx="2">
                  <c:v>62</c:v>
                </c:pt>
                <c:pt idx="3">
                  <c:v>63</c:v>
                </c:pt>
                <c:pt idx="4">
                  <c:v>61</c:v>
                </c:pt>
                <c:pt idx="5">
                  <c:v>56</c:v>
                </c:pt>
                <c:pt idx="6">
                  <c:v>67</c:v>
                </c:pt>
                <c:pt idx="7">
                  <c:v>76</c:v>
                </c:pt>
                <c:pt idx="8">
                  <c:v>63</c:v>
                </c:pt>
                <c:pt idx="9">
                  <c:v>66</c:v>
                </c:pt>
                <c:pt idx="10">
                  <c:v>76</c:v>
                </c:pt>
                <c:pt idx="11">
                  <c:v>82</c:v>
                </c:pt>
              </c:numCache>
            </c:numRef>
          </c:val>
          <c:smooth val="0"/>
        </c:ser>
        <c:ser>
          <c:idx val="5"/>
          <c:order val="5"/>
          <c:marker>
            <c:symbol val="plus"/>
            <c:size val="7"/>
          </c:marker>
          <c:cat>
            <c:strRef>
              <c:f>[11]Data2!$M$17:$X$17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[11]Data2!$M$25:$X$25</c:f>
              <c:numCache>
                <c:formatCode>General</c:formatCode>
                <c:ptCount val="12"/>
                <c:pt idx="0">
                  <c:v>80</c:v>
                </c:pt>
                <c:pt idx="1">
                  <c:v>70</c:v>
                </c:pt>
                <c:pt idx="2">
                  <c:v>63</c:v>
                </c:pt>
                <c:pt idx="3">
                  <c:v>70</c:v>
                </c:pt>
                <c:pt idx="4">
                  <c:v>73</c:v>
                </c:pt>
                <c:pt idx="5">
                  <c:v>75</c:v>
                </c:pt>
                <c:pt idx="6">
                  <c:v>68</c:v>
                </c:pt>
                <c:pt idx="7">
                  <c:v>81</c:v>
                </c:pt>
                <c:pt idx="8">
                  <c:v>80</c:v>
                </c:pt>
                <c:pt idx="9">
                  <c:v>76</c:v>
                </c:pt>
                <c:pt idx="10">
                  <c:v>79</c:v>
                </c:pt>
                <c:pt idx="11">
                  <c:v>74</c:v>
                </c:pt>
              </c:numCache>
            </c:numRef>
          </c:val>
          <c:smooth val="0"/>
        </c:ser>
        <c:ser>
          <c:idx val="6"/>
          <c:order val="6"/>
          <c:marker>
            <c:symbol val="square"/>
            <c:size val="7"/>
            <c:spPr>
              <a:solidFill>
                <a:srgbClr val="00B050"/>
              </a:solidFill>
            </c:spPr>
          </c:marker>
          <c:dPt>
            <c:idx val="1"/>
            <c:bubble3D val="0"/>
            <c:spPr>
              <a:ln>
                <a:solidFill>
                  <a:srgbClr val="00B050"/>
                </a:solidFill>
              </a:ln>
            </c:spPr>
          </c:dPt>
          <c:dPt>
            <c:idx val="2"/>
            <c:bubble3D val="0"/>
            <c:spPr>
              <a:ln>
                <a:solidFill>
                  <a:srgbClr val="00B050"/>
                </a:solidFill>
              </a:ln>
            </c:spPr>
          </c:dPt>
          <c:cat>
            <c:strRef>
              <c:f>[11]Data2!$M$17:$X$17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[11]Data2!$M$26:$X$26</c:f>
              <c:numCache>
                <c:formatCode>General</c:formatCode>
                <c:ptCount val="12"/>
                <c:pt idx="0">
                  <c:v>72</c:v>
                </c:pt>
                <c:pt idx="1">
                  <c:v>68</c:v>
                </c:pt>
                <c:pt idx="2">
                  <c:v>95</c:v>
                </c:pt>
                <c:pt idx="3">
                  <c:v>86</c:v>
                </c:pt>
                <c:pt idx="4">
                  <c:v>78</c:v>
                </c:pt>
                <c:pt idx="5">
                  <c:v>62</c:v>
                </c:pt>
                <c:pt idx="6">
                  <c:v>63</c:v>
                </c:pt>
                <c:pt idx="7">
                  <c:v>63</c:v>
                </c:pt>
                <c:pt idx="8">
                  <c:v>64</c:v>
                </c:pt>
                <c:pt idx="9">
                  <c:v>62</c:v>
                </c:pt>
                <c:pt idx="10">
                  <c:v>65</c:v>
                </c:pt>
              </c:numCache>
            </c:numRef>
          </c:val>
          <c:smooth val="0"/>
        </c:ser>
        <c:dLbls>
          <c:showLegendKey val="0"/>
          <c:showVal val="0"/>
          <c:showCatName val="0"/>
          <c:showSerName val="0"/>
          <c:showPercent val="0"/>
          <c:showBubbleSize val="0"/>
        </c:dLbls>
        <c:marker val="1"/>
        <c:smooth val="0"/>
        <c:axId val="165557376"/>
        <c:axId val="165559296"/>
      </c:lineChart>
      <c:catAx>
        <c:axId val="165557376"/>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0620645936207131"/>
              <c:y val="0.9037125531722327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65559296"/>
        <c:crosses val="autoZero"/>
        <c:auto val="1"/>
        <c:lblAlgn val="ctr"/>
        <c:lblOffset val="100"/>
        <c:tickLblSkip val="1"/>
        <c:tickMarkSkip val="1"/>
        <c:noMultiLvlLbl val="0"/>
      </c:catAx>
      <c:valAx>
        <c:axId val="165559296"/>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Number of Children</a:t>
                </a:r>
              </a:p>
            </c:rich>
          </c:tx>
          <c:layout>
            <c:manualLayout>
              <c:xMode val="edge"/>
              <c:yMode val="edge"/>
              <c:x val="1.6873526402420038E-2"/>
              <c:y val="0.2544234506183684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655573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2700">
              <a:solidFill>
                <a:srgbClr val="FF00FF"/>
              </a:solidFill>
              <a:prstDash val="solid"/>
            </a:ln>
          </c:spPr>
          <c:marker>
            <c:symbol val="square"/>
            <c:size val="7"/>
            <c:spPr>
              <a:solidFill>
                <a:srgbClr val="FF00FF"/>
              </a:solidFill>
              <a:ln>
                <a:solidFill>
                  <a:srgbClr val="FF00FF"/>
                </a:solidFill>
                <a:prstDash val="solid"/>
              </a:ln>
            </c:spPr>
          </c:marker>
          <c:cat>
            <c:strRef>
              <c:f>[11]Data2!$M$17:$X$17</c:f>
              <c:strCache>
                <c:ptCount val="12"/>
              </c:strCache>
            </c:strRef>
          </c:cat>
          <c:val>
            <c:numRef>
              <c:f>[11]Data2!$M$20:$X$20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2"/>
          <c:order val="1"/>
          <c:spPr>
            <a:ln w="12700">
              <a:solidFill>
                <a:srgbClr val="000080"/>
              </a:solidFill>
              <a:prstDash val="solid"/>
            </a:ln>
          </c:spPr>
          <c:marker>
            <c:symbol val="triangle"/>
            <c:size val="7"/>
            <c:spPr>
              <a:solidFill>
                <a:srgbClr val="000080"/>
              </a:solidFill>
              <a:ln>
                <a:solidFill>
                  <a:srgbClr val="000080"/>
                </a:solidFill>
                <a:prstDash val="solid"/>
              </a:ln>
            </c:spPr>
          </c:marker>
          <c:cat>
            <c:strRef>
              <c:f>[11]Data2!$M$17:$X$17</c:f>
              <c:strCache>
                <c:ptCount val="12"/>
              </c:strCache>
            </c:strRef>
          </c:cat>
          <c:val>
            <c:numRef>
              <c:f>[11]Data2!$M$21:$X$21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3"/>
          <c:order val="2"/>
          <c:spPr>
            <a:ln w="12700">
              <a:solidFill>
                <a:srgbClr val="800000"/>
              </a:solidFill>
              <a:prstDash val="solid"/>
            </a:ln>
          </c:spPr>
          <c:marker>
            <c:symbol val="x"/>
            <c:size val="7"/>
            <c:spPr>
              <a:noFill/>
              <a:ln>
                <a:solidFill>
                  <a:srgbClr val="800000"/>
                </a:solidFill>
                <a:prstDash val="solid"/>
              </a:ln>
            </c:spPr>
          </c:marker>
          <c:cat>
            <c:strRef>
              <c:f>[11]Data2!$M$17:$X$17</c:f>
              <c:strCache>
                <c:ptCount val="12"/>
              </c:strCache>
            </c:strRef>
          </c:cat>
          <c:val>
            <c:numRef>
              <c:f>[11]Data2!$M$22:$X$22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4"/>
          <c:order val="3"/>
          <c:spPr>
            <a:ln w="12700">
              <a:solidFill>
                <a:srgbClr val="FF0000"/>
              </a:solidFill>
              <a:prstDash val="solid"/>
            </a:ln>
          </c:spPr>
          <c:marker>
            <c:symbol val="circle"/>
            <c:size val="8"/>
            <c:spPr>
              <a:solidFill>
                <a:srgbClr val="FF0000"/>
              </a:solidFill>
              <a:ln>
                <a:solidFill>
                  <a:srgbClr val="FF0000"/>
                </a:solidFill>
                <a:prstDash val="solid"/>
              </a:ln>
            </c:spPr>
          </c:marker>
          <c:cat>
            <c:strRef>
              <c:f>[11]Data2!$M$17:$X$17</c:f>
              <c:strCache>
                <c:ptCount val="12"/>
              </c:strCache>
            </c:strRef>
          </c:cat>
          <c:val>
            <c:numRef>
              <c:f>[11]Data2!$M$23:$X$23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0"/>
          <c:order val="4"/>
          <c:marker>
            <c:symbol val="diamond"/>
            <c:size val="9"/>
          </c:marker>
          <c:cat>
            <c:strRef>
              <c:f>[11]Data2!$M$17:$X$17</c:f>
              <c:strCache>
                <c:ptCount val="12"/>
              </c:strCache>
            </c:strRef>
          </c:cat>
          <c:val>
            <c:numRef>
              <c:f>[11]Data2!$M$24:$X$24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5"/>
          <c:order val="5"/>
          <c:marker>
            <c:symbol val="plus"/>
            <c:size val="7"/>
          </c:marker>
          <c:cat>
            <c:strRef>
              <c:f>[11]Data2!$M$17:$X$17</c:f>
              <c:strCache>
                <c:ptCount val="12"/>
              </c:strCache>
            </c:strRef>
          </c:cat>
          <c:val>
            <c:numRef>
              <c:f>[11]Data2!$M$25:$X$25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6"/>
          <c:order val="6"/>
          <c:marker>
            <c:symbol val="square"/>
            <c:size val="7"/>
            <c:spPr>
              <a:solidFill>
                <a:srgbClr val="00B050"/>
              </a:solidFill>
            </c:spPr>
          </c:marker>
          <c:dPt>
            <c:idx val="1"/>
            <c:bubble3D val="0"/>
            <c:spPr>
              <a:ln>
                <a:solidFill>
                  <a:srgbClr val="00B050"/>
                </a:solidFill>
              </a:ln>
            </c:spPr>
          </c:dPt>
          <c:dPt>
            <c:idx val="2"/>
            <c:bubble3D val="0"/>
            <c:spPr>
              <a:ln>
                <a:solidFill>
                  <a:srgbClr val="00B050"/>
                </a:solidFill>
              </a:ln>
            </c:spPr>
          </c:dPt>
          <c:cat>
            <c:strRef>
              <c:f>[11]Data2!$M$17:$X$17</c:f>
              <c:strCache>
                <c:ptCount val="12"/>
              </c:strCache>
            </c:strRef>
          </c:cat>
          <c:val>
            <c:numRef>
              <c:f>[11]Data2!$M$26:$X$26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165601664"/>
        <c:axId val="165603584"/>
      </c:lineChart>
      <c:catAx>
        <c:axId val="165601664"/>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0620645936207131"/>
              <c:y val="0.9037125531722327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65603584"/>
        <c:crosses val="autoZero"/>
        <c:auto val="1"/>
        <c:lblAlgn val="ctr"/>
        <c:lblOffset val="100"/>
        <c:tickLblSkip val="1"/>
        <c:tickMarkSkip val="1"/>
        <c:noMultiLvlLbl val="0"/>
      </c:catAx>
      <c:valAx>
        <c:axId val="165603584"/>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Number of Children</a:t>
                </a:r>
              </a:p>
            </c:rich>
          </c:tx>
          <c:layout>
            <c:manualLayout>
              <c:xMode val="edge"/>
              <c:yMode val="edge"/>
              <c:x val="1.6873526402420038E-2"/>
              <c:y val="0.2544234506183684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6560166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75" b="1" i="0" u="none" strike="noStrike" baseline="0">
                <a:solidFill>
                  <a:srgbClr val="000000"/>
                </a:solidFill>
                <a:latin typeface="Arial"/>
                <a:ea typeface="Arial"/>
                <a:cs typeface="Arial"/>
              </a:defRPr>
            </a:pPr>
            <a:r>
              <a:rPr lang="en-US"/>
              <a:t>2009/2012 TCU Utilization</a:t>
            </a:r>
          </a:p>
        </c:rich>
      </c:tx>
      <c:layout>
        <c:manualLayout>
          <c:xMode val="edge"/>
          <c:yMode val="edge"/>
          <c:x val="0.30138568129330257"/>
          <c:y val="1.658374792703151E-2"/>
        </c:manualLayout>
      </c:layout>
      <c:overlay val="0"/>
      <c:spPr>
        <a:noFill/>
        <a:ln w="25400">
          <a:noFill/>
        </a:ln>
      </c:spPr>
    </c:title>
    <c:autoTitleDeleted val="0"/>
    <c:plotArea>
      <c:layout/>
      <c:barChart>
        <c:barDir val="col"/>
        <c:grouping val="stacked"/>
        <c:varyColors val="0"/>
        <c:ser>
          <c:idx val="0"/>
          <c:order val="0"/>
          <c:tx>
            <c:strRef>
              <c:f>[13]Data2!$L$52</c:f>
              <c:strCache>
                <c:ptCount val="1"/>
                <c:pt idx="0">
                  <c:v>Open</c:v>
                </c:pt>
              </c:strCache>
            </c:strRef>
          </c:tx>
          <c:spPr>
            <a:solidFill>
              <a:srgbClr val="9999FF"/>
            </a:solidFill>
            <a:ln w="12700">
              <a:solidFill>
                <a:srgbClr val="000000"/>
              </a:solidFill>
              <a:prstDash val="solid"/>
            </a:ln>
          </c:spPr>
          <c:invertIfNegative val="0"/>
          <c:cat>
            <c:numRef>
              <c:f>[13]Data2!$K$57:$K$97</c:f>
              <c:numCache>
                <c:formatCode>General</c:formatCode>
                <c:ptCount val="41"/>
                <c:pt idx="0">
                  <c:v>39845</c:v>
                </c:pt>
                <c:pt idx="1">
                  <c:v>39873</c:v>
                </c:pt>
                <c:pt idx="2">
                  <c:v>39904</c:v>
                </c:pt>
                <c:pt idx="3">
                  <c:v>39934</c:v>
                </c:pt>
                <c:pt idx="4">
                  <c:v>39965</c:v>
                </c:pt>
                <c:pt idx="5">
                  <c:v>39995</c:v>
                </c:pt>
                <c:pt idx="6">
                  <c:v>40026</c:v>
                </c:pt>
                <c:pt idx="7">
                  <c:v>40057</c:v>
                </c:pt>
                <c:pt idx="8">
                  <c:v>40087</c:v>
                </c:pt>
                <c:pt idx="9">
                  <c:v>40118</c:v>
                </c:pt>
                <c:pt idx="10">
                  <c:v>40148</c:v>
                </c:pt>
                <c:pt idx="11">
                  <c:v>40179</c:v>
                </c:pt>
                <c:pt idx="12">
                  <c:v>40210</c:v>
                </c:pt>
                <c:pt idx="13">
                  <c:v>40238</c:v>
                </c:pt>
                <c:pt idx="14">
                  <c:v>40269</c:v>
                </c:pt>
                <c:pt idx="15">
                  <c:v>40299</c:v>
                </c:pt>
                <c:pt idx="16">
                  <c:v>40330</c:v>
                </c:pt>
                <c:pt idx="17">
                  <c:v>40360</c:v>
                </c:pt>
                <c:pt idx="18">
                  <c:v>40391</c:v>
                </c:pt>
                <c:pt idx="19">
                  <c:v>40422</c:v>
                </c:pt>
                <c:pt idx="20">
                  <c:v>40452</c:v>
                </c:pt>
                <c:pt idx="21">
                  <c:v>40483</c:v>
                </c:pt>
                <c:pt idx="22">
                  <c:v>40513</c:v>
                </c:pt>
                <c:pt idx="23">
                  <c:v>40544</c:v>
                </c:pt>
                <c:pt idx="24">
                  <c:v>40575</c:v>
                </c:pt>
                <c:pt idx="25">
                  <c:v>40603</c:v>
                </c:pt>
                <c:pt idx="26">
                  <c:v>40634</c:v>
                </c:pt>
                <c:pt idx="27">
                  <c:v>40664</c:v>
                </c:pt>
                <c:pt idx="28">
                  <c:v>40695</c:v>
                </c:pt>
                <c:pt idx="29">
                  <c:v>40725</c:v>
                </c:pt>
                <c:pt idx="30">
                  <c:v>40756</c:v>
                </c:pt>
                <c:pt idx="31">
                  <c:v>40787</c:v>
                </c:pt>
                <c:pt idx="32">
                  <c:v>40817</c:v>
                </c:pt>
                <c:pt idx="33">
                  <c:v>40848</c:v>
                </c:pt>
                <c:pt idx="34">
                  <c:v>40878</c:v>
                </c:pt>
                <c:pt idx="35">
                  <c:v>40909</c:v>
                </c:pt>
                <c:pt idx="36">
                  <c:v>40940</c:v>
                </c:pt>
                <c:pt idx="37">
                  <c:v>40969</c:v>
                </c:pt>
                <c:pt idx="38">
                  <c:v>41000</c:v>
                </c:pt>
                <c:pt idx="39">
                  <c:v>41030</c:v>
                </c:pt>
                <c:pt idx="40">
                  <c:v>41061</c:v>
                </c:pt>
              </c:numCache>
            </c:numRef>
          </c:cat>
          <c:val>
            <c:numRef>
              <c:f>[13]Data2!$L$57:$L$97</c:f>
              <c:numCache>
                <c:formatCode>General</c:formatCode>
                <c:ptCount val="41"/>
                <c:pt idx="0">
                  <c:v>16</c:v>
                </c:pt>
                <c:pt idx="1">
                  <c:v>14</c:v>
                </c:pt>
                <c:pt idx="2">
                  <c:v>17</c:v>
                </c:pt>
                <c:pt idx="3">
                  <c:v>16</c:v>
                </c:pt>
                <c:pt idx="4">
                  <c:v>12</c:v>
                </c:pt>
                <c:pt idx="5">
                  <c:v>17</c:v>
                </c:pt>
                <c:pt idx="6">
                  <c:v>22</c:v>
                </c:pt>
                <c:pt idx="7">
                  <c:v>25</c:v>
                </c:pt>
                <c:pt idx="8">
                  <c:v>21</c:v>
                </c:pt>
                <c:pt idx="9">
                  <c:v>12</c:v>
                </c:pt>
                <c:pt idx="10">
                  <c:v>21</c:v>
                </c:pt>
                <c:pt idx="11">
                  <c:v>24</c:v>
                </c:pt>
                <c:pt idx="12">
                  <c:v>21</c:v>
                </c:pt>
                <c:pt idx="13">
                  <c:v>13</c:v>
                </c:pt>
                <c:pt idx="14">
                  <c:v>15</c:v>
                </c:pt>
                <c:pt idx="15">
                  <c:v>13</c:v>
                </c:pt>
                <c:pt idx="16">
                  <c:v>14</c:v>
                </c:pt>
                <c:pt idx="17">
                  <c:v>23</c:v>
                </c:pt>
                <c:pt idx="18">
                  <c:v>23</c:v>
                </c:pt>
                <c:pt idx="19">
                  <c:v>19</c:v>
                </c:pt>
                <c:pt idx="20">
                  <c:v>23</c:v>
                </c:pt>
                <c:pt idx="21">
                  <c:v>19</c:v>
                </c:pt>
                <c:pt idx="22">
                  <c:v>17</c:v>
                </c:pt>
                <c:pt idx="23">
                  <c:v>17</c:v>
                </c:pt>
                <c:pt idx="24">
                  <c:v>22</c:v>
                </c:pt>
                <c:pt idx="25">
                  <c:v>27</c:v>
                </c:pt>
                <c:pt idx="26">
                  <c:v>24</c:v>
                </c:pt>
                <c:pt idx="27">
                  <c:v>14</c:v>
                </c:pt>
                <c:pt idx="28">
                  <c:v>13</c:v>
                </c:pt>
                <c:pt idx="29">
                  <c:v>15</c:v>
                </c:pt>
                <c:pt idx="30">
                  <c:v>7</c:v>
                </c:pt>
                <c:pt idx="31">
                  <c:v>14</c:v>
                </c:pt>
                <c:pt idx="32">
                  <c:v>15</c:v>
                </c:pt>
                <c:pt idx="33">
                  <c:v>14</c:v>
                </c:pt>
                <c:pt idx="34">
                  <c:v>12</c:v>
                </c:pt>
                <c:pt idx="35">
                  <c:v>17</c:v>
                </c:pt>
                <c:pt idx="36">
                  <c:v>23</c:v>
                </c:pt>
                <c:pt idx="37">
                  <c:v>25</c:v>
                </c:pt>
                <c:pt idx="38">
                  <c:v>19</c:v>
                </c:pt>
                <c:pt idx="39">
                  <c:v>12</c:v>
                </c:pt>
                <c:pt idx="40">
                  <c:v>12</c:v>
                </c:pt>
              </c:numCache>
            </c:numRef>
          </c:val>
        </c:ser>
        <c:dLbls>
          <c:showLegendKey val="0"/>
          <c:showVal val="0"/>
          <c:showCatName val="0"/>
          <c:showSerName val="0"/>
          <c:showPercent val="0"/>
          <c:showBubbleSize val="0"/>
        </c:dLbls>
        <c:gapWidth val="150"/>
        <c:overlap val="100"/>
        <c:axId val="165673984"/>
        <c:axId val="184292480"/>
      </c:barChart>
      <c:catAx>
        <c:axId val="16567398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Month</a:t>
                </a:r>
              </a:p>
            </c:rich>
          </c:tx>
          <c:layout>
            <c:manualLayout>
              <c:xMode val="edge"/>
              <c:yMode val="edge"/>
              <c:x val="0.4515011547344111"/>
              <c:y val="0.8872319069569039"/>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184292480"/>
        <c:crosses val="autoZero"/>
        <c:auto val="1"/>
        <c:lblAlgn val="ctr"/>
        <c:lblOffset val="100"/>
        <c:tickLblSkip val="2"/>
        <c:tickMarkSkip val="1"/>
        <c:noMultiLvlLbl val="0"/>
      </c:catAx>
      <c:valAx>
        <c:axId val="184292480"/>
        <c:scaling>
          <c:orientation val="minMax"/>
          <c:max val="30"/>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Admissions</a:t>
                </a:r>
              </a:p>
            </c:rich>
          </c:tx>
          <c:layout>
            <c:manualLayout>
              <c:xMode val="edge"/>
              <c:yMode val="edge"/>
              <c:x val="5.7736720554272519E-3"/>
              <c:y val="0.3399673548269152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6567398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4" l="0.75" r="0.26" t="0.43" header="0.19" footer="0.27"/>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75" b="1" i="0" u="none" strike="noStrike" baseline="0">
                <a:solidFill>
                  <a:srgbClr val="000000"/>
                </a:solidFill>
                <a:latin typeface="Arial"/>
                <a:ea typeface="Arial"/>
                <a:cs typeface="Arial"/>
              </a:defRPr>
            </a:pPr>
            <a:r>
              <a:rPr lang="en-US"/>
              <a:t>2009-2012 TCU Utilization</a:t>
            </a:r>
          </a:p>
        </c:rich>
      </c:tx>
      <c:layout>
        <c:manualLayout>
          <c:xMode val="edge"/>
          <c:yMode val="edge"/>
          <c:x val="0.30138568129330257"/>
          <c:y val="1.658374792703151E-2"/>
        </c:manualLayout>
      </c:layout>
      <c:overlay val="0"/>
      <c:spPr>
        <a:noFill/>
        <a:ln w="25400">
          <a:noFill/>
        </a:ln>
      </c:spPr>
    </c:title>
    <c:autoTitleDeleted val="0"/>
    <c:plotArea>
      <c:layout/>
      <c:barChart>
        <c:barDir val="col"/>
        <c:grouping val="stacked"/>
        <c:varyColors val="0"/>
        <c:ser>
          <c:idx val="0"/>
          <c:order val="0"/>
          <c:tx>
            <c:strRef>
              <c:f>[14]Data2!$L$52</c:f>
              <c:strCache>
                <c:ptCount val="1"/>
                <c:pt idx="0">
                  <c:v>Open</c:v>
                </c:pt>
              </c:strCache>
            </c:strRef>
          </c:tx>
          <c:spPr>
            <a:solidFill>
              <a:srgbClr val="9999FF"/>
            </a:solidFill>
            <a:ln w="12700">
              <a:solidFill>
                <a:srgbClr val="000000"/>
              </a:solidFill>
              <a:prstDash val="solid"/>
            </a:ln>
          </c:spPr>
          <c:invertIfNegative val="0"/>
          <c:cat>
            <c:numRef>
              <c:f>[14]Data2!$K$57:$K$98</c:f>
              <c:numCache>
                <c:formatCode>General</c:formatCode>
                <c:ptCount val="42"/>
                <c:pt idx="0">
                  <c:v>39845</c:v>
                </c:pt>
                <c:pt idx="1">
                  <c:v>39873</c:v>
                </c:pt>
                <c:pt idx="2">
                  <c:v>39904</c:v>
                </c:pt>
                <c:pt idx="3">
                  <c:v>39934</c:v>
                </c:pt>
                <c:pt idx="4">
                  <c:v>39965</c:v>
                </c:pt>
                <c:pt idx="5">
                  <c:v>39995</c:v>
                </c:pt>
                <c:pt idx="6">
                  <c:v>40026</c:v>
                </c:pt>
                <c:pt idx="7">
                  <c:v>40057</c:v>
                </c:pt>
                <c:pt idx="8">
                  <c:v>40087</c:v>
                </c:pt>
                <c:pt idx="9">
                  <c:v>40118</c:v>
                </c:pt>
                <c:pt idx="10">
                  <c:v>40148</c:v>
                </c:pt>
                <c:pt idx="11">
                  <c:v>40179</c:v>
                </c:pt>
                <c:pt idx="12">
                  <c:v>40210</c:v>
                </c:pt>
                <c:pt idx="13">
                  <c:v>40238</c:v>
                </c:pt>
                <c:pt idx="14">
                  <c:v>40269</c:v>
                </c:pt>
                <c:pt idx="15">
                  <c:v>40299</c:v>
                </c:pt>
                <c:pt idx="16">
                  <c:v>40330</c:v>
                </c:pt>
                <c:pt idx="17">
                  <c:v>40360</c:v>
                </c:pt>
                <c:pt idx="18">
                  <c:v>40391</c:v>
                </c:pt>
                <c:pt idx="19">
                  <c:v>40422</c:v>
                </c:pt>
                <c:pt idx="20">
                  <c:v>40452</c:v>
                </c:pt>
                <c:pt idx="21">
                  <c:v>40483</c:v>
                </c:pt>
                <c:pt idx="22">
                  <c:v>40513</c:v>
                </c:pt>
                <c:pt idx="23">
                  <c:v>40544</c:v>
                </c:pt>
                <c:pt idx="24">
                  <c:v>40575</c:v>
                </c:pt>
                <c:pt idx="25">
                  <c:v>40603</c:v>
                </c:pt>
                <c:pt idx="26">
                  <c:v>40634</c:v>
                </c:pt>
                <c:pt idx="27">
                  <c:v>40664</c:v>
                </c:pt>
                <c:pt idx="28">
                  <c:v>40695</c:v>
                </c:pt>
                <c:pt idx="29">
                  <c:v>40725</c:v>
                </c:pt>
                <c:pt idx="30">
                  <c:v>40756</c:v>
                </c:pt>
                <c:pt idx="31">
                  <c:v>40787</c:v>
                </c:pt>
                <c:pt idx="32">
                  <c:v>40817</c:v>
                </c:pt>
                <c:pt idx="33">
                  <c:v>40848</c:v>
                </c:pt>
                <c:pt idx="34">
                  <c:v>40878</c:v>
                </c:pt>
                <c:pt idx="35">
                  <c:v>40909</c:v>
                </c:pt>
                <c:pt idx="36">
                  <c:v>40940</c:v>
                </c:pt>
                <c:pt idx="37">
                  <c:v>40969</c:v>
                </c:pt>
                <c:pt idx="38">
                  <c:v>41000</c:v>
                </c:pt>
                <c:pt idx="39">
                  <c:v>41030</c:v>
                </c:pt>
                <c:pt idx="40">
                  <c:v>41061</c:v>
                </c:pt>
                <c:pt idx="41">
                  <c:v>41091</c:v>
                </c:pt>
              </c:numCache>
            </c:numRef>
          </c:cat>
          <c:val>
            <c:numRef>
              <c:f>[14]Data2!$L$57:$L$98</c:f>
              <c:numCache>
                <c:formatCode>General</c:formatCode>
                <c:ptCount val="42"/>
                <c:pt idx="0">
                  <c:v>16</c:v>
                </c:pt>
                <c:pt idx="1">
                  <c:v>14</c:v>
                </c:pt>
                <c:pt idx="2">
                  <c:v>17</c:v>
                </c:pt>
                <c:pt idx="3">
                  <c:v>16</c:v>
                </c:pt>
                <c:pt idx="4">
                  <c:v>12</c:v>
                </c:pt>
                <c:pt idx="5">
                  <c:v>17</c:v>
                </c:pt>
                <c:pt idx="6">
                  <c:v>22</c:v>
                </c:pt>
                <c:pt idx="7">
                  <c:v>25</c:v>
                </c:pt>
                <c:pt idx="8">
                  <c:v>21</c:v>
                </c:pt>
                <c:pt idx="9">
                  <c:v>12</c:v>
                </c:pt>
                <c:pt idx="10">
                  <c:v>21</c:v>
                </c:pt>
                <c:pt idx="11">
                  <c:v>24</c:v>
                </c:pt>
                <c:pt idx="12">
                  <c:v>21</c:v>
                </c:pt>
                <c:pt idx="13">
                  <c:v>13</c:v>
                </c:pt>
                <c:pt idx="14">
                  <c:v>15</c:v>
                </c:pt>
                <c:pt idx="15">
                  <c:v>13</c:v>
                </c:pt>
                <c:pt idx="16">
                  <c:v>14</c:v>
                </c:pt>
                <c:pt idx="17">
                  <c:v>23</c:v>
                </c:pt>
                <c:pt idx="18">
                  <c:v>23</c:v>
                </c:pt>
                <c:pt idx="19">
                  <c:v>19</c:v>
                </c:pt>
                <c:pt idx="20">
                  <c:v>23</c:v>
                </c:pt>
                <c:pt idx="21">
                  <c:v>19</c:v>
                </c:pt>
                <c:pt idx="22">
                  <c:v>17</c:v>
                </c:pt>
                <c:pt idx="23">
                  <c:v>17</c:v>
                </c:pt>
                <c:pt idx="24">
                  <c:v>22</c:v>
                </c:pt>
                <c:pt idx="25">
                  <c:v>27</c:v>
                </c:pt>
                <c:pt idx="26">
                  <c:v>24</c:v>
                </c:pt>
                <c:pt idx="27">
                  <c:v>14</c:v>
                </c:pt>
                <c:pt idx="28">
                  <c:v>13</c:v>
                </c:pt>
                <c:pt idx="29">
                  <c:v>15</c:v>
                </c:pt>
                <c:pt idx="30">
                  <c:v>7</c:v>
                </c:pt>
                <c:pt idx="31">
                  <c:v>14</c:v>
                </c:pt>
                <c:pt idx="32">
                  <c:v>15</c:v>
                </c:pt>
                <c:pt idx="33">
                  <c:v>14</c:v>
                </c:pt>
                <c:pt idx="34">
                  <c:v>12</c:v>
                </c:pt>
                <c:pt idx="35">
                  <c:v>17</c:v>
                </c:pt>
                <c:pt idx="36">
                  <c:v>23</c:v>
                </c:pt>
                <c:pt idx="37">
                  <c:v>25</c:v>
                </c:pt>
                <c:pt idx="38">
                  <c:v>19</c:v>
                </c:pt>
                <c:pt idx="39">
                  <c:v>12</c:v>
                </c:pt>
                <c:pt idx="40">
                  <c:v>12</c:v>
                </c:pt>
                <c:pt idx="41">
                  <c:v>8</c:v>
                </c:pt>
              </c:numCache>
            </c:numRef>
          </c:val>
        </c:ser>
        <c:dLbls>
          <c:showLegendKey val="0"/>
          <c:showVal val="0"/>
          <c:showCatName val="0"/>
          <c:showSerName val="0"/>
          <c:showPercent val="0"/>
          <c:showBubbleSize val="0"/>
        </c:dLbls>
        <c:gapWidth val="150"/>
        <c:overlap val="100"/>
        <c:axId val="184346496"/>
        <c:axId val="184348672"/>
      </c:barChart>
      <c:catAx>
        <c:axId val="18434649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Month</a:t>
                </a:r>
              </a:p>
            </c:rich>
          </c:tx>
          <c:layout>
            <c:manualLayout>
              <c:xMode val="edge"/>
              <c:yMode val="edge"/>
              <c:x val="0.4515011547344111"/>
              <c:y val="0.8872319069569039"/>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184348672"/>
        <c:crosses val="autoZero"/>
        <c:auto val="1"/>
        <c:lblAlgn val="ctr"/>
        <c:lblOffset val="100"/>
        <c:tickLblSkip val="1"/>
        <c:tickMarkSkip val="1"/>
        <c:noMultiLvlLbl val="0"/>
      </c:catAx>
      <c:valAx>
        <c:axId val="184348672"/>
        <c:scaling>
          <c:orientation val="minMax"/>
          <c:max val="30"/>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Admissions</a:t>
                </a:r>
              </a:p>
            </c:rich>
          </c:tx>
          <c:layout>
            <c:manualLayout>
              <c:xMode val="edge"/>
              <c:yMode val="edge"/>
              <c:x val="5.7736720554272519E-3"/>
              <c:y val="0.3399673548269152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8434649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75" b="1" i="0" u="none" strike="noStrike" baseline="0">
                <a:solidFill>
                  <a:srgbClr val="000000"/>
                </a:solidFill>
                <a:latin typeface="Arial"/>
                <a:ea typeface="Arial"/>
                <a:cs typeface="Arial"/>
              </a:defRPr>
            </a:pPr>
            <a:r>
              <a:rPr lang="en-US"/>
              <a:t>2009-2012 TCU Utilization</a:t>
            </a:r>
          </a:p>
        </c:rich>
      </c:tx>
      <c:layout>
        <c:manualLayout>
          <c:xMode val="edge"/>
          <c:yMode val="edge"/>
          <c:x val="0.30138568129330257"/>
          <c:y val="1.658374792703151E-2"/>
        </c:manualLayout>
      </c:layout>
      <c:overlay val="0"/>
      <c:spPr>
        <a:noFill/>
        <a:ln w="25400">
          <a:noFill/>
        </a:ln>
      </c:spPr>
    </c:title>
    <c:autoTitleDeleted val="0"/>
    <c:plotArea>
      <c:layout/>
      <c:barChart>
        <c:barDir val="col"/>
        <c:grouping val="stacked"/>
        <c:varyColors val="0"/>
        <c:ser>
          <c:idx val="0"/>
          <c:order val="0"/>
          <c:tx>
            <c:strRef>
              <c:f>[15]Data2!$L$52</c:f>
              <c:strCache>
                <c:ptCount val="1"/>
                <c:pt idx="0">
                  <c:v>Open</c:v>
                </c:pt>
              </c:strCache>
            </c:strRef>
          </c:tx>
          <c:spPr>
            <a:solidFill>
              <a:srgbClr val="9999FF"/>
            </a:solidFill>
            <a:ln w="12700">
              <a:solidFill>
                <a:srgbClr val="000000"/>
              </a:solidFill>
              <a:prstDash val="solid"/>
            </a:ln>
          </c:spPr>
          <c:invertIfNegative val="0"/>
          <c:cat>
            <c:numRef>
              <c:f>[15]Data2!$K$57:$K$99</c:f>
              <c:numCache>
                <c:formatCode>General</c:formatCode>
                <c:ptCount val="43"/>
                <c:pt idx="0">
                  <c:v>39845</c:v>
                </c:pt>
                <c:pt idx="1">
                  <c:v>39873</c:v>
                </c:pt>
                <c:pt idx="2">
                  <c:v>39904</c:v>
                </c:pt>
                <c:pt idx="3">
                  <c:v>39934</c:v>
                </c:pt>
                <c:pt idx="4">
                  <c:v>39965</c:v>
                </c:pt>
                <c:pt idx="5">
                  <c:v>39995</c:v>
                </c:pt>
                <c:pt idx="6">
                  <c:v>40026</c:v>
                </c:pt>
                <c:pt idx="7">
                  <c:v>40057</c:v>
                </c:pt>
                <c:pt idx="8">
                  <c:v>40087</c:v>
                </c:pt>
                <c:pt idx="9">
                  <c:v>40118</c:v>
                </c:pt>
                <c:pt idx="10">
                  <c:v>40148</c:v>
                </c:pt>
                <c:pt idx="11">
                  <c:v>40179</c:v>
                </c:pt>
                <c:pt idx="12">
                  <c:v>40210</c:v>
                </c:pt>
                <c:pt idx="13">
                  <c:v>40238</c:v>
                </c:pt>
                <c:pt idx="14">
                  <c:v>40269</c:v>
                </c:pt>
                <c:pt idx="15">
                  <c:v>40299</c:v>
                </c:pt>
                <c:pt idx="16">
                  <c:v>40330</c:v>
                </c:pt>
                <c:pt idx="17">
                  <c:v>40360</c:v>
                </c:pt>
                <c:pt idx="18">
                  <c:v>40391</c:v>
                </c:pt>
                <c:pt idx="19">
                  <c:v>40422</c:v>
                </c:pt>
                <c:pt idx="20">
                  <c:v>40452</c:v>
                </c:pt>
                <c:pt idx="21">
                  <c:v>40483</c:v>
                </c:pt>
                <c:pt idx="22">
                  <c:v>40513</c:v>
                </c:pt>
                <c:pt idx="23">
                  <c:v>40544</c:v>
                </c:pt>
                <c:pt idx="24">
                  <c:v>40575</c:v>
                </c:pt>
                <c:pt idx="25">
                  <c:v>40603</c:v>
                </c:pt>
                <c:pt idx="26">
                  <c:v>40634</c:v>
                </c:pt>
                <c:pt idx="27">
                  <c:v>40664</c:v>
                </c:pt>
                <c:pt idx="28">
                  <c:v>40695</c:v>
                </c:pt>
                <c:pt idx="29">
                  <c:v>40725</c:v>
                </c:pt>
                <c:pt idx="30">
                  <c:v>40756</c:v>
                </c:pt>
                <c:pt idx="31">
                  <c:v>40787</c:v>
                </c:pt>
                <c:pt idx="32">
                  <c:v>40817</c:v>
                </c:pt>
                <c:pt idx="33">
                  <c:v>40848</c:v>
                </c:pt>
                <c:pt idx="34">
                  <c:v>40878</c:v>
                </c:pt>
                <c:pt idx="35">
                  <c:v>40909</c:v>
                </c:pt>
                <c:pt idx="36">
                  <c:v>40940</c:v>
                </c:pt>
                <c:pt idx="37">
                  <c:v>40969</c:v>
                </c:pt>
                <c:pt idx="38">
                  <c:v>41000</c:v>
                </c:pt>
                <c:pt idx="39">
                  <c:v>41030</c:v>
                </c:pt>
                <c:pt idx="40">
                  <c:v>41061</c:v>
                </c:pt>
                <c:pt idx="41">
                  <c:v>41091</c:v>
                </c:pt>
                <c:pt idx="42">
                  <c:v>41122</c:v>
                </c:pt>
              </c:numCache>
            </c:numRef>
          </c:cat>
          <c:val>
            <c:numRef>
              <c:f>[15]Data2!$L$57:$L$99</c:f>
              <c:numCache>
                <c:formatCode>General</c:formatCode>
                <c:ptCount val="43"/>
                <c:pt idx="0">
                  <c:v>16</c:v>
                </c:pt>
                <c:pt idx="1">
                  <c:v>14</c:v>
                </c:pt>
                <c:pt idx="2">
                  <c:v>17</c:v>
                </c:pt>
                <c:pt idx="3">
                  <c:v>16</c:v>
                </c:pt>
                <c:pt idx="4">
                  <c:v>12</c:v>
                </c:pt>
                <c:pt idx="5">
                  <c:v>17</c:v>
                </c:pt>
                <c:pt idx="6">
                  <c:v>22</c:v>
                </c:pt>
                <c:pt idx="7">
                  <c:v>25</c:v>
                </c:pt>
                <c:pt idx="8">
                  <c:v>21</c:v>
                </c:pt>
                <c:pt idx="9">
                  <c:v>12</c:v>
                </c:pt>
                <c:pt idx="10">
                  <c:v>21</c:v>
                </c:pt>
                <c:pt idx="11">
                  <c:v>24</c:v>
                </c:pt>
                <c:pt idx="12">
                  <c:v>21</c:v>
                </c:pt>
                <c:pt idx="13">
                  <c:v>13</c:v>
                </c:pt>
                <c:pt idx="14">
                  <c:v>15</c:v>
                </c:pt>
                <c:pt idx="15">
                  <c:v>13</c:v>
                </c:pt>
                <c:pt idx="16">
                  <c:v>14</c:v>
                </c:pt>
                <c:pt idx="17">
                  <c:v>23</c:v>
                </c:pt>
                <c:pt idx="18">
                  <c:v>23</c:v>
                </c:pt>
                <c:pt idx="19">
                  <c:v>19</c:v>
                </c:pt>
                <c:pt idx="20">
                  <c:v>23</c:v>
                </c:pt>
                <c:pt idx="21">
                  <c:v>19</c:v>
                </c:pt>
                <c:pt idx="22">
                  <c:v>17</c:v>
                </c:pt>
                <c:pt idx="23">
                  <c:v>17</c:v>
                </c:pt>
                <c:pt idx="24">
                  <c:v>22</c:v>
                </c:pt>
                <c:pt idx="25">
                  <c:v>27</c:v>
                </c:pt>
                <c:pt idx="26">
                  <c:v>24</c:v>
                </c:pt>
                <c:pt idx="27">
                  <c:v>14</c:v>
                </c:pt>
                <c:pt idx="28">
                  <c:v>13</c:v>
                </c:pt>
                <c:pt idx="29">
                  <c:v>15</c:v>
                </c:pt>
                <c:pt idx="30">
                  <c:v>7</c:v>
                </c:pt>
                <c:pt idx="31">
                  <c:v>14</c:v>
                </c:pt>
                <c:pt idx="32">
                  <c:v>15</c:v>
                </c:pt>
                <c:pt idx="33">
                  <c:v>14</c:v>
                </c:pt>
                <c:pt idx="34">
                  <c:v>12</c:v>
                </c:pt>
                <c:pt idx="35">
                  <c:v>17</c:v>
                </c:pt>
                <c:pt idx="36">
                  <c:v>23</c:v>
                </c:pt>
                <c:pt idx="37">
                  <c:v>25</c:v>
                </c:pt>
                <c:pt idx="38">
                  <c:v>19</c:v>
                </c:pt>
                <c:pt idx="39">
                  <c:v>12</c:v>
                </c:pt>
                <c:pt idx="40">
                  <c:v>12</c:v>
                </c:pt>
                <c:pt idx="41">
                  <c:v>8</c:v>
                </c:pt>
                <c:pt idx="42">
                  <c:v>14</c:v>
                </c:pt>
              </c:numCache>
            </c:numRef>
          </c:val>
        </c:ser>
        <c:dLbls>
          <c:showLegendKey val="0"/>
          <c:showVal val="0"/>
          <c:showCatName val="0"/>
          <c:showSerName val="0"/>
          <c:showPercent val="0"/>
          <c:showBubbleSize val="0"/>
        </c:dLbls>
        <c:gapWidth val="150"/>
        <c:overlap val="100"/>
        <c:axId val="116093696"/>
        <c:axId val="116095616"/>
      </c:barChart>
      <c:catAx>
        <c:axId val="11609369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Month</a:t>
                </a:r>
              </a:p>
            </c:rich>
          </c:tx>
          <c:layout>
            <c:manualLayout>
              <c:xMode val="edge"/>
              <c:yMode val="edge"/>
              <c:x val="0.4515011547344111"/>
              <c:y val="0.8872319069569039"/>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116095616"/>
        <c:crosses val="autoZero"/>
        <c:auto val="1"/>
        <c:lblAlgn val="ctr"/>
        <c:lblOffset val="100"/>
        <c:tickLblSkip val="1"/>
        <c:tickMarkSkip val="1"/>
        <c:noMultiLvlLbl val="0"/>
      </c:catAx>
      <c:valAx>
        <c:axId val="116095616"/>
        <c:scaling>
          <c:orientation val="minMax"/>
          <c:max val="30"/>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Admissions</a:t>
                </a:r>
              </a:p>
            </c:rich>
          </c:tx>
          <c:layout>
            <c:manualLayout>
              <c:xMode val="edge"/>
              <c:yMode val="edge"/>
              <c:x val="5.7736720554272519E-3"/>
              <c:y val="0.3399673548269152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609369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4" l="0.75" r="0.26" t="0.43" header="0.19" footer="0.27"/>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75" b="1" i="0" u="none" strike="noStrike" baseline="0">
                <a:solidFill>
                  <a:srgbClr val="000000"/>
                </a:solidFill>
                <a:latin typeface="Arial"/>
                <a:ea typeface="Arial"/>
                <a:cs typeface="Arial"/>
              </a:defRPr>
            </a:pPr>
            <a:r>
              <a:rPr lang="en-US"/>
              <a:t>2009-2012 TCU Utilization</a:t>
            </a:r>
          </a:p>
        </c:rich>
      </c:tx>
      <c:layout>
        <c:manualLayout>
          <c:xMode val="edge"/>
          <c:yMode val="edge"/>
          <c:x val="0.30138568129330257"/>
          <c:y val="1.658374792703151E-2"/>
        </c:manualLayout>
      </c:layout>
      <c:overlay val="0"/>
      <c:spPr>
        <a:noFill/>
        <a:ln w="25400">
          <a:noFill/>
        </a:ln>
      </c:spPr>
    </c:title>
    <c:autoTitleDeleted val="0"/>
    <c:plotArea>
      <c:layout/>
      <c:barChart>
        <c:barDir val="col"/>
        <c:grouping val="clustered"/>
        <c:varyColors val="0"/>
        <c:ser>
          <c:idx val="0"/>
          <c:order val="0"/>
          <c:tx>
            <c:strRef>
              <c:f>[16]Data2!$L$52</c:f>
              <c:strCache>
                <c:ptCount val="1"/>
                <c:pt idx="0">
                  <c:v>Open</c:v>
                </c:pt>
              </c:strCache>
            </c:strRef>
          </c:tx>
          <c:spPr>
            <a:solidFill>
              <a:srgbClr val="9999FF"/>
            </a:solidFill>
            <a:ln w="12700">
              <a:solidFill>
                <a:sysClr val="windowText" lastClr="000000"/>
              </a:solidFill>
              <a:prstDash val="solid"/>
            </a:ln>
          </c:spPr>
          <c:invertIfNegative val="0"/>
          <c:cat>
            <c:numRef>
              <c:f>[16]Data2!$K$57:$K$100</c:f>
              <c:numCache>
                <c:formatCode>General</c:formatCode>
                <c:ptCount val="44"/>
                <c:pt idx="0">
                  <c:v>39845</c:v>
                </c:pt>
                <c:pt idx="1">
                  <c:v>39873</c:v>
                </c:pt>
                <c:pt idx="2">
                  <c:v>39904</c:v>
                </c:pt>
                <c:pt idx="3">
                  <c:v>39934</c:v>
                </c:pt>
                <c:pt idx="4">
                  <c:v>39965</c:v>
                </c:pt>
                <c:pt idx="5">
                  <c:v>39995</c:v>
                </c:pt>
                <c:pt idx="6">
                  <c:v>40026</c:v>
                </c:pt>
                <c:pt idx="7">
                  <c:v>40057</c:v>
                </c:pt>
                <c:pt idx="8">
                  <c:v>40087</c:v>
                </c:pt>
                <c:pt idx="9">
                  <c:v>40118</c:v>
                </c:pt>
                <c:pt idx="10">
                  <c:v>40148</c:v>
                </c:pt>
                <c:pt idx="11">
                  <c:v>40179</c:v>
                </c:pt>
                <c:pt idx="12">
                  <c:v>40210</c:v>
                </c:pt>
                <c:pt idx="13">
                  <c:v>40238</c:v>
                </c:pt>
                <c:pt idx="14">
                  <c:v>40269</c:v>
                </c:pt>
                <c:pt idx="15">
                  <c:v>40299</c:v>
                </c:pt>
                <c:pt idx="16">
                  <c:v>40330</c:v>
                </c:pt>
                <c:pt idx="17">
                  <c:v>40360</c:v>
                </c:pt>
                <c:pt idx="18">
                  <c:v>40391</c:v>
                </c:pt>
                <c:pt idx="19">
                  <c:v>40422</c:v>
                </c:pt>
                <c:pt idx="20">
                  <c:v>40452</c:v>
                </c:pt>
                <c:pt idx="21">
                  <c:v>40483</c:v>
                </c:pt>
                <c:pt idx="22">
                  <c:v>40513</c:v>
                </c:pt>
                <c:pt idx="23">
                  <c:v>40544</c:v>
                </c:pt>
                <c:pt idx="24">
                  <c:v>40575</c:v>
                </c:pt>
                <c:pt idx="25">
                  <c:v>40603</c:v>
                </c:pt>
                <c:pt idx="26">
                  <c:v>40634</c:v>
                </c:pt>
                <c:pt idx="27">
                  <c:v>40664</c:v>
                </c:pt>
                <c:pt idx="28">
                  <c:v>40695</c:v>
                </c:pt>
                <c:pt idx="29">
                  <c:v>40725</c:v>
                </c:pt>
                <c:pt idx="30">
                  <c:v>40756</c:v>
                </c:pt>
                <c:pt idx="31">
                  <c:v>40787</c:v>
                </c:pt>
                <c:pt idx="32">
                  <c:v>40817</c:v>
                </c:pt>
                <c:pt idx="33">
                  <c:v>40848</c:v>
                </c:pt>
                <c:pt idx="34">
                  <c:v>40878</c:v>
                </c:pt>
                <c:pt idx="35">
                  <c:v>40909</c:v>
                </c:pt>
                <c:pt idx="36">
                  <c:v>40940</c:v>
                </c:pt>
                <c:pt idx="37">
                  <c:v>40969</c:v>
                </c:pt>
                <c:pt idx="38">
                  <c:v>41000</c:v>
                </c:pt>
                <c:pt idx="39">
                  <c:v>41030</c:v>
                </c:pt>
                <c:pt idx="40">
                  <c:v>41061</c:v>
                </c:pt>
                <c:pt idx="41">
                  <c:v>41091</c:v>
                </c:pt>
                <c:pt idx="42">
                  <c:v>41122</c:v>
                </c:pt>
                <c:pt idx="43">
                  <c:v>41153</c:v>
                </c:pt>
              </c:numCache>
            </c:numRef>
          </c:cat>
          <c:val>
            <c:numRef>
              <c:f>[16]Data2!$L$57:$L$100</c:f>
              <c:numCache>
                <c:formatCode>General</c:formatCode>
                <c:ptCount val="44"/>
                <c:pt idx="0">
                  <c:v>16</c:v>
                </c:pt>
                <c:pt idx="1">
                  <c:v>14</c:v>
                </c:pt>
                <c:pt idx="2">
                  <c:v>17</c:v>
                </c:pt>
                <c:pt idx="3">
                  <c:v>16</c:v>
                </c:pt>
                <c:pt idx="4">
                  <c:v>12</c:v>
                </c:pt>
                <c:pt idx="5">
                  <c:v>17</c:v>
                </c:pt>
                <c:pt idx="6">
                  <c:v>22</c:v>
                </c:pt>
                <c:pt idx="7">
                  <c:v>25</c:v>
                </c:pt>
                <c:pt idx="8">
                  <c:v>21</c:v>
                </c:pt>
                <c:pt idx="9">
                  <c:v>12</c:v>
                </c:pt>
                <c:pt idx="10">
                  <c:v>21</c:v>
                </c:pt>
                <c:pt idx="11">
                  <c:v>24</c:v>
                </c:pt>
                <c:pt idx="12">
                  <c:v>21</c:v>
                </c:pt>
                <c:pt idx="13">
                  <c:v>13</c:v>
                </c:pt>
                <c:pt idx="14">
                  <c:v>15</c:v>
                </c:pt>
                <c:pt idx="15">
                  <c:v>13</c:v>
                </c:pt>
                <c:pt idx="16">
                  <c:v>14</c:v>
                </c:pt>
                <c:pt idx="17">
                  <c:v>23</c:v>
                </c:pt>
                <c:pt idx="18">
                  <c:v>23</c:v>
                </c:pt>
                <c:pt idx="19">
                  <c:v>19</c:v>
                </c:pt>
                <c:pt idx="20">
                  <c:v>23</c:v>
                </c:pt>
                <c:pt idx="21">
                  <c:v>19</c:v>
                </c:pt>
                <c:pt idx="22">
                  <c:v>17</c:v>
                </c:pt>
                <c:pt idx="23">
                  <c:v>17</c:v>
                </c:pt>
                <c:pt idx="24">
                  <c:v>22</c:v>
                </c:pt>
                <c:pt idx="25">
                  <c:v>27</c:v>
                </c:pt>
                <c:pt idx="26">
                  <c:v>24</c:v>
                </c:pt>
                <c:pt idx="27">
                  <c:v>14</c:v>
                </c:pt>
                <c:pt idx="28">
                  <c:v>13</c:v>
                </c:pt>
                <c:pt idx="29">
                  <c:v>15</c:v>
                </c:pt>
                <c:pt idx="30">
                  <c:v>7</c:v>
                </c:pt>
                <c:pt idx="31">
                  <c:v>14</c:v>
                </c:pt>
                <c:pt idx="32">
                  <c:v>15</c:v>
                </c:pt>
                <c:pt idx="33">
                  <c:v>14</c:v>
                </c:pt>
                <c:pt idx="34">
                  <c:v>12</c:v>
                </c:pt>
                <c:pt idx="35">
                  <c:v>17</c:v>
                </c:pt>
                <c:pt idx="36">
                  <c:v>23</c:v>
                </c:pt>
                <c:pt idx="37">
                  <c:v>25</c:v>
                </c:pt>
                <c:pt idx="38">
                  <c:v>19</c:v>
                </c:pt>
                <c:pt idx="39">
                  <c:v>12</c:v>
                </c:pt>
                <c:pt idx="40">
                  <c:v>12</c:v>
                </c:pt>
                <c:pt idx="41">
                  <c:v>8</c:v>
                </c:pt>
                <c:pt idx="42">
                  <c:v>14</c:v>
                </c:pt>
                <c:pt idx="43">
                  <c:v>14</c:v>
                </c:pt>
              </c:numCache>
            </c:numRef>
          </c:val>
        </c:ser>
        <c:dLbls>
          <c:showLegendKey val="0"/>
          <c:showVal val="0"/>
          <c:showCatName val="0"/>
          <c:showSerName val="0"/>
          <c:showPercent val="0"/>
          <c:showBubbleSize val="0"/>
        </c:dLbls>
        <c:gapWidth val="150"/>
        <c:axId val="116121600"/>
        <c:axId val="116123520"/>
      </c:barChart>
      <c:catAx>
        <c:axId val="11612160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Month</a:t>
                </a:r>
              </a:p>
            </c:rich>
          </c:tx>
          <c:layout>
            <c:manualLayout>
              <c:xMode val="edge"/>
              <c:yMode val="edge"/>
              <c:x val="0.4515011547344111"/>
              <c:y val="0.8872319069569039"/>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116123520"/>
        <c:crosses val="autoZero"/>
        <c:auto val="1"/>
        <c:lblAlgn val="ctr"/>
        <c:lblOffset val="100"/>
        <c:tickLblSkip val="1"/>
        <c:tickMarkSkip val="1"/>
        <c:noMultiLvlLbl val="0"/>
      </c:catAx>
      <c:valAx>
        <c:axId val="116123520"/>
        <c:scaling>
          <c:orientation val="minMax"/>
          <c:max val="30"/>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Admissions</a:t>
                </a:r>
              </a:p>
            </c:rich>
          </c:tx>
          <c:layout>
            <c:manualLayout>
              <c:xMode val="edge"/>
              <c:yMode val="edge"/>
              <c:x val="5.7736720554272519E-3"/>
              <c:y val="0.3399673548269152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61216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4" l="0.75" r="0.26" t="0.43" header="0.19" footer="0.27"/>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75" b="1" i="0" u="none" strike="noStrike" baseline="0">
                <a:solidFill>
                  <a:srgbClr val="000000"/>
                </a:solidFill>
                <a:latin typeface="Arial"/>
                <a:ea typeface="Arial"/>
                <a:cs typeface="Arial"/>
              </a:defRPr>
            </a:pPr>
            <a:r>
              <a:rPr lang="en-US"/>
              <a:t>2009-2013 TCU Utilization</a:t>
            </a:r>
          </a:p>
        </c:rich>
      </c:tx>
      <c:layout>
        <c:manualLayout>
          <c:xMode val="edge"/>
          <c:yMode val="edge"/>
          <c:x val="0.30138568129330257"/>
          <c:y val="1.658374792703151E-2"/>
        </c:manualLayout>
      </c:layout>
      <c:overlay val="0"/>
      <c:spPr>
        <a:noFill/>
        <a:ln w="25400">
          <a:noFill/>
        </a:ln>
      </c:spPr>
    </c:title>
    <c:autoTitleDeleted val="0"/>
    <c:plotArea>
      <c:layout/>
      <c:barChart>
        <c:barDir val="col"/>
        <c:grouping val="clustered"/>
        <c:varyColors val="0"/>
        <c:ser>
          <c:idx val="0"/>
          <c:order val="0"/>
          <c:tx>
            <c:strRef>
              <c:f>[17]Data2!$L$52</c:f>
              <c:strCache>
                <c:ptCount val="1"/>
                <c:pt idx="0">
                  <c:v>Open</c:v>
                </c:pt>
              </c:strCache>
            </c:strRef>
          </c:tx>
          <c:spPr>
            <a:solidFill>
              <a:srgbClr val="9999FF"/>
            </a:solidFill>
            <a:ln w="12700">
              <a:solidFill>
                <a:sysClr val="windowText" lastClr="000000"/>
              </a:solidFill>
              <a:prstDash val="solid"/>
            </a:ln>
          </c:spPr>
          <c:invertIfNegative val="0"/>
          <c:cat>
            <c:numRef>
              <c:f>[17]Data2!$K$57:$K$107</c:f>
              <c:numCache>
                <c:formatCode>General</c:formatCode>
                <c:ptCount val="51"/>
                <c:pt idx="0">
                  <c:v>39845</c:v>
                </c:pt>
                <c:pt idx="1">
                  <c:v>39873</c:v>
                </c:pt>
                <c:pt idx="2">
                  <c:v>39904</c:v>
                </c:pt>
                <c:pt idx="3">
                  <c:v>39934</c:v>
                </c:pt>
                <c:pt idx="4">
                  <c:v>39965</c:v>
                </c:pt>
                <c:pt idx="5">
                  <c:v>39995</c:v>
                </c:pt>
                <c:pt idx="6">
                  <c:v>40026</c:v>
                </c:pt>
                <c:pt idx="7">
                  <c:v>40057</c:v>
                </c:pt>
                <c:pt idx="8">
                  <c:v>40087</c:v>
                </c:pt>
                <c:pt idx="9">
                  <c:v>40118</c:v>
                </c:pt>
                <c:pt idx="10">
                  <c:v>40148</c:v>
                </c:pt>
                <c:pt idx="11">
                  <c:v>40179</c:v>
                </c:pt>
                <c:pt idx="12">
                  <c:v>40210</c:v>
                </c:pt>
                <c:pt idx="13">
                  <c:v>40238</c:v>
                </c:pt>
                <c:pt idx="14">
                  <c:v>40269</c:v>
                </c:pt>
                <c:pt idx="15">
                  <c:v>40299</c:v>
                </c:pt>
                <c:pt idx="16">
                  <c:v>40330</c:v>
                </c:pt>
                <c:pt idx="17">
                  <c:v>40360</c:v>
                </c:pt>
                <c:pt idx="18">
                  <c:v>40391</c:v>
                </c:pt>
                <c:pt idx="19">
                  <c:v>40422</c:v>
                </c:pt>
                <c:pt idx="20">
                  <c:v>40452</c:v>
                </c:pt>
                <c:pt idx="21">
                  <c:v>40483</c:v>
                </c:pt>
                <c:pt idx="22">
                  <c:v>40513</c:v>
                </c:pt>
                <c:pt idx="23">
                  <c:v>40544</c:v>
                </c:pt>
                <c:pt idx="24">
                  <c:v>40575</c:v>
                </c:pt>
                <c:pt idx="25">
                  <c:v>40603</c:v>
                </c:pt>
                <c:pt idx="26">
                  <c:v>40634</c:v>
                </c:pt>
                <c:pt idx="27">
                  <c:v>40664</c:v>
                </c:pt>
                <c:pt idx="28">
                  <c:v>40695</c:v>
                </c:pt>
                <c:pt idx="29">
                  <c:v>40725</c:v>
                </c:pt>
                <c:pt idx="30">
                  <c:v>40756</c:v>
                </c:pt>
                <c:pt idx="31">
                  <c:v>40787</c:v>
                </c:pt>
                <c:pt idx="32">
                  <c:v>40817</c:v>
                </c:pt>
                <c:pt idx="33">
                  <c:v>40848</c:v>
                </c:pt>
                <c:pt idx="34">
                  <c:v>40878</c:v>
                </c:pt>
                <c:pt idx="35">
                  <c:v>40909</c:v>
                </c:pt>
                <c:pt idx="36">
                  <c:v>40940</c:v>
                </c:pt>
                <c:pt idx="37">
                  <c:v>40969</c:v>
                </c:pt>
                <c:pt idx="38">
                  <c:v>41000</c:v>
                </c:pt>
                <c:pt idx="39">
                  <c:v>41030</c:v>
                </c:pt>
                <c:pt idx="40">
                  <c:v>41061</c:v>
                </c:pt>
                <c:pt idx="41">
                  <c:v>41091</c:v>
                </c:pt>
                <c:pt idx="42">
                  <c:v>41122</c:v>
                </c:pt>
                <c:pt idx="43">
                  <c:v>41153</c:v>
                </c:pt>
                <c:pt idx="44">
                  <c:v>41183</c:v>
                </c:pt>
                <c:pt idx="45">
                  <c:v>41214</c:v>
                </c:pt>
                <c:pt idx="46">
                  <c:v>41244</c:v>
                </c:pt>
                <c:pt idx="47">
                  <c:v>41275</c:v>
                </c:pt>
                <c:pt idx="48">
                  <c:v>41306</c:v>
                </c:pt>
                <c:pt idx="49">
                  <c:v>41334</c:v>
                </c:pt>
                <c:pt idx="50">
                  <c:v>41365</c:v>
                </c:pt>
              </c:numCache>
            </c:numRef>
          </c:cat>
          <c:val>
            <c:numRef>
              <c:f>[17]Data2!$L$57:$L$107</c:f>
              <c:numCache>
                <c:formatCode>General</c:formatCode>
                <c:ptCount val="51"/>
                <c:pt idx="0">
                  <c:v>16</c:v>
                </c:pt>
                <c:pt idx="1">
                  <c:v>14</c:v>
                </c:pt>
                <c:pt idx="2">
                  <c:v>17</c:v>
                </c:pt>
                <c:pt idx="3">
                  <c:v>16</c:v>
                </c:pt>
                <c:pt idx="4">
                  <c:v>12</c:v>
                </c:pt>
                <c:pt idx="5">
                  <c:v>17</c:v>
                </c:pt>
                <c:pt idx="6">
                  <c:v>22</c:v>
                </c:pt>
                <c:pt idx="7">
                  <c:v>25</c:v>
                </c:pt>
                <c:pt idx="8">
                  <c:v>21</c:v>
                </c:pt>
                <c:pt idx="9">
                  <c:v>12</c:v>
                </c:pt>
                <c:pt idx="10">
                  <c:v>21</c:v>
                </c:pt>
                <c:pt idx="11">
                  <c:v>24</c:v>
                </c:pt>
                <c:pt idx="12">
                  <c:v>21</c:v>
                </c:pt>
                <c:pt idx="13">
                  <c:v>13</c:v>
                </c:pt>
                <c:pt idx="14">
                  <c:v>15</c:v>
                </c:pt>
                <c:pt idx="15">
                  <c:v>13</c:v>
                </c:pt>
                <c:pt idx="16">
                  <c:v>14</c:v>
                </c:pt>
                <c:pt idx="17">
                  <c:v>23</c:v>
                </c:pt>
                <c:pt idx="18">
                  <c:v>23</c:v>
                </c:pt>
                <c:pt idx="19">
                  <c:v>19</c:v>
                </c:pt>
                <c:pt idx="20">
                  <c:v>23</c:v>
                </c:pt>
                <c:pt idx="21">
                  <c:v>19</c:v>
                </c:pt>
                <c:pt idx="22">
                  <c:v>17</c:v>
                </c:pt>
                <c:pt idx="23">
                  <c:v>17</c:v>
                </c:pt>
                <c:pt idx="24">
                  <c:v>22</c:v>
                </c:pt>
                <c:pt idx="25">
                  <c:v>27</c:v>
                </c:pt>
                <c:pt idx="26">
                  <c:v>24</c:v>
                </c:pt>
                <c:pt idx="27">
                  <c:v>14</c:v>
                </c:pt>
                <c:pt idx="28">
                  <c:v>13</c:v>
                </c:pt>
                <c:pt idx="29">
                  <c:v>15</c:v>
                </c:pt>
                <c:pt idx="30">
                  <c:v>7</c:v>
                </c:pt>
                <c:pt idx="31">
                  <c:v>14</c:v>
                </c:pt>
                <c:pt idx="32">
                  <c:v>15</c:v>
                </c:pt>
                <c:pt idx="33">
                  <c:v>14</c:v>
                </c:pt>
                <c:pt idx="34">
                  <c:v>12</c:v>
                </c:pt>
                <c:pt idx="35">
                  <c:v>17</c:v>
                </c:pt>
                <c:pt idx="36">
                  <c:v>23</c:v>
                </c:pt>
                <c:pt idx="37">
                  <c:v>25</c:v>
                </c:pt>
                <c:pt idx="38">
                  <c:v>19</c:v>
                </c:pt>
                <c:pt idx="39">
                  <c:v>12</c:v>
                </c:pt>
                <c:pt idx="40">
                  <c:v>12</c:v>
                </c:pt>
                <c:pt idx="41">
                  <c:v>8</c:v>
                </c:pt>
                <c:pt idx="42">
                  <c:v>14</c:v>
                </c:pt>
                <c:pt idx="43">
                  <c:v>14</c:v>
                </c:pt>
                <c:pt idx="44">
                  <c:v>20</c:v>
                </c:pt>
                <c:pt idx="45">
                  <c:v>25</c:v>
                </c:pt>
                <c:pt idx="46">
                  <c:v>19</c:v>
                </c:pt>
                <c:pt idx="47">
                  <c:v>20</c:v>
                </c:pt>
                <c:pt idx="48">
                  <c:v>20</c:v>
                </c:pt>
                <c:pt idx="49">
                  <c:v>14</c:v>
                </c:pt>
                <c:pt idx="50">
                  <c:v>17</c:v>
                </c:pt>
              </c:numCache>
            </c:numRef>
          </c:val>
        </c:ser>
        <c:dLbls>
          <c:showLegendKey val="0"/>
          <c:showVal val="0"/>
          <c:showCatName val="0"/>
          <c:showSerName val="0"/>
          <c:showPercent val="0"/>
          <c:showBubbleSize val="0"/>
        </c:dLbls>
        <c:gapWidth val="150"/>
        <c:axId val="124913536"/>
        <c:axId val="124919808"/>
      </c:barChart>
      <c:catAx>
        <c:axId val="12491353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Month</a:t>
                </a:r>
              </a:p>
            </c:rich>
          </c:tx>
          <c:layout>
            <c:manualLayout>
              <c:xMode val="edge"/>
              <c:yMode val="edge"/>
              <c:x val="0.4515011547344111"/>
              <c:y val="0.8872319069569039"/>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124919808"/>
        <c:crosses val="autoZero"/>
        <c:auto val="1"/>
        <c:lblAlgn val="ctr"/>
        <c:lblOffset val="100"/>
        <c:tickLblSkip val="2"/>
        <c:tickMarkSkip val="1"/>
        <c:noMultiLvlLbl val="0"/>
      </c:catAx>
      <c:valAx>
        <c:axId val="124919808"/>
        <c:scaling>
          <c:orientation val="minMax"/>
          <c:max val="30"/>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Admissions</a:t>
                </a:r>
              </a:p>
            </c:rich>
          </c:tx>
          <c:layout>
            <c:manualLayout>
              <c:xMode val="edge"/>
              <c:yMode val="edge"/>
              <c:x val="5.7736720554272519E-3"/>
              <c:y val="0.3399673548269152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249135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4" l="0.75" r="0.26" t="0.43" header="0.19" footer="0.27"/>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Calibri"/>
                <a:ea typeface="Calibri"/>
                <a:cs typeface="Calibri"/>
              </a:defRPr>
            </a:pPr>
            <a:r>
              <a:rPr lang="en-US"/>
              <a:t>TCU Utilization - Open</a:t>
            </a:r>
          </a:p>
        </c:rich>
      </c:tx>
      <c:overlay val="0"/>
      <c:spPr>
        <a:noFill/>
        <a:ln w="25400">
          <a:noFill/>
        </a:ln>
      </c:spPr>
    </c:title>
    <c:autoTitleDeleted val="0"/>
    <c:plotArea>
      <c:layout/>
      <c:lineChart>
        <c:grouping val="standard"/>
        <c:varyColors val="0"/>
        <c:ser>
          <c:idx val="2"/>
          <c:order val="0"/>
          <c:tx>
            <c:strRef>
              <c:f>[18]Data2!$Z$55</c:f>
              <c:strCache>
                <c:ptCount val="1"/>
                <c:pt idx="0">
                  <c:v>FY11</c:v>
                </c:pt>
              </c:strCache>
            </c:strRef>
          </c:tx>
          <c:spPr>
            <a:ln>
              <a:solidFill>
                <a:srgbClr val="00B050"/>
              </a:solidFill>
            </a:ln>
          </c:spPr>
          <c:marker>
            <c:spPr>
              <a:solidFill>
                <a:srgbClr val="00B050"/>
              </a:solidFill>
              <a:ln>
                <a:solidFill>
                  <a:srgbClr val="00B050"/>
                </a:solidFill>
              </a:ln>
            </c:spPr>
          </c:marker>
          <c:cat>
            <c:strRef>
              <c:f>[18]Data2!$AA$52:$AL$52</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[18]Data2!$AA$55:$AL$55</c:f>
              <c:numCache>
                <c:formatCode>General</c:formatCode>
                <c:ptCount val="12"/>
                <c:pt idx="0">
                  <c:v>23</c:v>
                </c:pt>
                <c:pt idx="1">
                  <c:v>23</c:v>
                </c:pt>
                <c:pt idx="2">
                  <c:v>19</c:v>
                </c:pt>
                <c:pt idx="3">
                  <c:v>23</c:v>
                </c:pt>
                <c:pt idx="4">
                  <c:v>19</c:v>
                </c:pt>
                <c:pt idx="5">
                  <c:v>17</c:v>
                </c:pt>
                <c:pt idx="6">
                  <c:v>17</c:v>
                </c:pt>
                <c:pt idx="7">
                  <c:v>22</c:v>
                </c:pt>
                <c:pt idx="8">
                  <c:v>27</c:v>
                </c:pt>
                <c:pt idx="9">
                  <c:v>24</c:v>
                </c:pt>
                <c:pt idx="10">
                  <c:v>14</c:v>
                </c:pt>
                <c:pt idx="11">
                  <c:v>13</c:v>
                </c:pt>
              </c:numCache>
            </c:numRef>
          </c:val>
          <c:smooth val="0"/>
        </c:ser>
        <c:ser>
          <c:idx val="3"/>
          <c:order val="1"/>
          <c:tx>
            <c:strRef>
              <c:f>[18]Data2!$Z$56</c:f>
              <c:strCache>
                <c:ptCount val="1"/>
                <c:pt idx="0">
                  <c:v>FY12</c:v>
                </c:pt>
              </c:strCache>
            </c:strRef>
          </c:tx>
          <c:spPr>
            <a:ln>
              <a:solidFill>
                <a:srgbClr val="FF0000"/>
              </a:solidFill>
            </a:ln>
          </c:spPr>
          <c:marker>
            <c:symbol val="x"/>
            <c:size val="7"/>
            <c:spPr>
              <a:solidFill>
                <a:srgbClr val="FF0000"/>
              </a:solidFill>
            </c:spPr>
          </c:marker>
          <c:dPt>
            <c:idx val="1"/>
            <c:marker>
              <c:spPr>
                <a:solidFill>
                  <a:srgbClr val="FF0000"/>
                </a:solidFill>
                <a:ln>
                  <a:solidFill>
                    <a:srgbClr val="FF0000"/>
                  </a:solidFill>
                </a:ln>
              </c:spPr>
            </c:marker>
            <c:bubble3D val="0"/>
          </c:dPt>
          <c:cat>
            <c:strRef>
              <c:f>[18]Data2!$AA$52:$AL$52</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[18]Data2!$AA$56:$AL$56</c:f>
              <c:numCache>
                <c:formatCode>General</c:formatCode>
                <c:ptCount val="12"/>
                <c:pt idx="0">
                  <c:v>15</c:v>
                </c:pt>
                <c:pt idx="1">
                  <c:v>7</c:v>
                </c:pt>
                <c:pt idx="2">
                  <c:v>14</c:v>
                </c:pt>
                <c:pt idx="3">
                  <c:v>15</c:v>
                </c:pt>
                <c:pt idx="4">
                  <c:v>14</c:v>
                </c:pt>
                <c:pt idx="5">
                  <c:v>12</c:v>
                </c:pt>
                <c:pt idx="6">
                  <c:v>17</c:v>
                </c:pt>
                <c:pt idx="7">
                  <c:v>23</c:v>
                </c:pt>
                <c:pt idx="8">
                  <c:v>25</c:v>
                </c:pt>
                <c:pt idx="9">
                  <c:v>19</c:v>
                </c:pt>
                <c:pt idx="10">
                  <c:v>12</c:v>
                </c:pt>
                <c:pt idx="11">
                  <c:v>12</c:v>
                </c:pt>
              </c:numCache>
            </c:numRef>
          </c:val>
          <c:smooth val="0"/>
        </c:ser>
        <c:ser>
          <c:idx val="4"/>
          <c:order val="2"/>
          <c:tx>
            <c:strRef>
              <c:f>[18]Data2!$Z$57</c:f>
              <c:strCache>
                <c:ptCount val="1"/>
                <c:pt idx="0">
                  <c:v>FY13</c:v>
                </c:pt>
              </c:strCache>
            </c:strRef>
          </c:tx>
          <c:spPr>
            <a:ln>
              <a:solidFill>
                <a:srgbClr val="FFC000"/>
              </a:solidFill>
            </a:ln>
          </c:spPr>
          <c:marker>
            <c:symbol val="diamond"/>
            <c:size val="7"/>
            <c:spPr>
              <a:solidFill>
                <a:srgbClr val="FFC000"/>
              </a:solidFill>
              <a:ln>
                <a:solidFill>
                  <a:srgbClr val="FFC000"/>
                </a:solidFill>
              </a:ln>
            </c:spPr>
          </c:marker>
          <c:cat>
            <c:strRef>
              <c:f>[18]Data2!$AA$52:$AL$52</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[18]Data2!$AA$57:$AL$57</c:f>
              <c:numCache>
                <c:formatCode>General</c:formatCode>
                <c:ptCount val="12"/>
                <c:pt idx="0">
                  <c:v>8</c:v>
                </c:pt>
                <c:pt idx="1">
                  <c:v>14</c:v>
                </c:pt>
                <c:pt idx="2">
                  <c:v>14</c:v>
                </c:pt>
                <c:pt idx="3">
                  <c:v>20</c:v>
                </c:pt>
                <c:pt idx="4">
                  <c:v>25</c:v>
                </c:pt>
                <c:pt idx="5">
                  <c:v>19</c:v>
                </c:pt>
                <c:pt idx="6">
                  <c:v>20</c:v>
                </c:pt>
                <c:pt idx="7">
                  <c:v>20</c:v>
                </c:pt>
                <c:pt idx="8">
                  <c:v>14</c:v>
                </c:pt>
                <c:pt idx="9">
                  <c:v>18</c:v>
                </c:pt>
                <c:pt idx="10">
                  <c:v>20</c:v>
                </c:pt>
              </c:numCache>
            </c:numRef>
          </c:val>
          <c:smooth val="0"/>
        </c:ser>
        <c:dLbls>
          <c:showLegendKey val="0"/>
          <c:showVal val="0"/>
          <c:showCatName val="0"/>
          <c:showSerName val="0"/>
          <c:showPercent val="0"/>
          <c:showBubbleSize val="0"/>
        </c:dLbls>
        <c:marker val="1"/>
        <c:smooth val="0"/>
        <c:axId val="124954112"/>
        <c:axId val="124956032"/>
      </c:lineChart>
      <c:catAx>
        <c:axId val="124954112"/>
        <c:scaling>
          <c:orientation val="minMax"/>
        </c:scaling>
        <c:delete val="0"/>
        <c:axPos val="b"/>
        <c:numFmt formatCode="General"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124956032"/>
        <c:crosses val="autoZero"/>
        <c:auto val="1"/>
        <c:lblAlgn val="ctr"/>
        <c:lblOffset val="100"/>
        <c:noMultiLvlLbl val="0"/>
      </c:catAx>
      <c:valAx>
        <c:axId val="124956032"/>
        <c:scaling>
          <c:orientation val="minMax"/>
        </c:scaling>
        <c:delete val="0"/>
        <c:axPos val="l"/>
        <c:majorGridlines>
          <c:spPr>
            <a:ln>
              <a:solidFill>
                <a:schemeClr val="tx1"/>
              </a:solidFill>
            </a:ln>
          </c:spPr>
        </c:majorGridlines>
        <c:title>
          <c:tx>
            <c:rich>
              <a:bodyPr/>
              <a:lstStyle/>
              <a:p>
                <a:pPr>
                  <a:defRPr sz="1400" b="1" i="0" u="none" strike="noStrike" baseline="0">
                    <a:solidFill>
                      <a:srgbClr val="000000"/>
                    </a:solidFill>
                    <a:latin typeface="Arial"/>
                    <a:ea typeface="Arial"/>
                    <a:cs typeface="Arial"/>
                  </a:defRPr>
                </a:pPr>
                <a:r>
                  <a:rPr lang="en-US"/>
                  <a:t>Number of Children</a:t>
                </a:r>
              </a:p>
            </c:rich>
          </c:tx>
          <c:layout>
            <c:manualLayout>
              <c:xMode val="edge"/>
              <c:yMode val="edge"/>
              <c:x val="1.9033731894624283E-2"/>
              <c:y val="0.31294321407380082"/>
            </c:manualLayout>
          </c:layout>
          <c:overlay val="0"/>
          <c:spPr>
            <a:noFill/>
            <a:ln w="25400">
              <a:noFill/>
            </a:ln>
          </c:spPr>
        </c:title>
        <c:numFmt formatCode="General" sourceLinked="1"/>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24954112"/>
        <c:crosses val="autoZero"/>
        <c:crossBetween val="between"/>
      </c:valAx>
      <c:spPr>
        <a:solidFill>
          <a:schemeClr val="bg1">
            <a:lumMod val="75000"/>
          </a:schemeClr>
        </a:solidFill>
        <a:ln>
          <a:solidFill>
            <a:sysClr val="windowText" lastClr="000000"/>
          </a:solidFill>
        </a:ln>
      </c:spPr>
    </c:plotArea>
    <c:plotVisOnly val="1"/>
    <c:dispBlanksAs val="gap"/>
    <c:showDLblsOverMax val="0"/>
  </c:chart>
  <c:spPr>
    <a:ln>
      <a:solidFill>
        <a:sysClr val="windowText" lastClr="000000"/>
      </a:solidFill>
    </a:ln>
  </c:spPr>
  <c:txPr>
    <a:bodyPr/>
    <a:lstStyle/>
    <a:p>
      <a:pPr>
        <a:defRPr sz="800" b="0" i="0" u="none" strike="noStrike" baseline="0">
          <a:solidFill>
            <a:srgbClr val="000000"/>
          </a:solidFill>
          <a:latin typeface="Calibri"/>
          <a:ea typeface="Calibri"/>
          <a:cs typeface="Calibri"/>
        </a:defRPr>
      </a:pPr>
      <a:endParaRPr lang="en-US"/>
    </a:p>
  </c:txPr>
  <c:printSettings>
    <c:headerFooter alignWithMargins="0"/>
    <c:pageMargins b="0.75" l="0.25" r="0.25" t="0.75" header="0.3" footer="0.3"/>
    <c:pageSetup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Calibri"/>
                <a:ea typeface="Calibri"/>
                <a:cs typeface="Calibri"/>
              </a:defRPr>
            </a:pPr>
            <a:r>
              <a:rPr lang="en-US"/>
              <a:t>TCU Utilization - Open</a:t>
            </a:r>
          </a:p>
        </c:rich>
      </c:tx>
      <c:layout/>
      <c:overlay val="0"/>
      <c:spPr>
        <a:noFill/>
        <a:ln w="25400">
          <a:noFill/>
        </a:ln>
      </c:spPr>
    </c:title>
    <c:autoTitleDeleted val="0"/>
    <c:plotArea>
      <c:layout>
        <c:manualLayout>
          <c:layoutTarget val="inner"/>
          <c:xMode val="edge"/>
          <c:yMode val="edge"/>
          <c:x val="0.11789988661918455"/>
          <c:y val="9.8324427399764491E-2"/>
          <c:w val="0.87580140191306632"/>
          <c:h val="0.79892678158063657"/>
        </c:manualLayout>
      </c:layout>
      <c:lineChart>
        <c:grouping val="standard"/>
        <c:varyColors val="0"/>
        <c:ser>
          <c:idx val="2"/>
          <c:order val="0"/>
          <c:tx>
            <c:strRef>
              <c:f>[12]Data2!$Z$55</c:f>
              <c:strCache>
                <c:ptCount val="1"/>
                <c:pt idx="0">
                  <c:v>FY11</c:v>
                </c:pt>
              </c:strCache>
            </c:strRef>
          </c:tx>
          <c:spPr>
            <a:ln>
              <a:solidFill>
                <a:srgbClr val="00B050"/>
              </a:solidFill>
            </a:ln>
          </c:spPr>
          <c:marker>
            <c:spPr>
              <a:solidFill>
                <a:srgbClr val="00B050"/>
              </a:solidFill>
              <a:ln>
                <a:solidFill>
                  <a:srgbClr val="00B050"/>
                </a:solidFill>
              </a:ln>
            </c:spPr>
          </c:marker>
          <c:cat>
            <c:strRef>
              <c:f>[12]Data2!$AA$52:$AJ$52</c:f>
              <c:strCache>
                <c:ptCount val="10"/>
                <c:pt idx="0">
                  <c:v>Oct</c:v>
                </c:pt>
                <c:pt idx="1">
                  <c:v>Nov</c:v>
                </c:pt>
                <c:pt idx="2">
                  <c:v>Dec</c:v>
                </c:pt>
                <c:pt idx="3">
                  <c:v>Jan</c:v>
                </c:pt>
                <c:pt idx="4">
                  <c:v>Feb</c:v>
                </c:pt>
                <c:pt idx="5">
                  <c:v>Mar</c:v>
                </c:pt>
                <c:pt idx="6">
                  <c:v>Apr</c:v>
                </c:pt>
                <c:pt idx="7">
                  <c:v>May</c:v>
                </c:pt>
                <c:pt idx="8">
                  <c:v>Jun</c:v>
                </c:pt>
                <c:pt idx="9">
                  <c:v>Jul</c:v>
                </c:pt>
              </c:strCache>
            </c:strRef>
          </c:cat>
          <c:val>
            <c:numRef>
              <c:f>[12]Data2!$AA$55:$AJ$55</c:f>
              <c:numCache>
                <c:formatCode>General</c:formatCode>
                <c:ptCount val="10"/>
                <c:pt idx="0">
                  <c:v>23</c:v>
                </c:pt>
                <c:pt idx="1">
                  <c:v>19</c:v>
                </c:pt>
                <c:pt idx="2">
                  <c:v>17</c:v>
                </c:pt>
                <c:pt idx="3">
                  <c:v>17</c:v>
                </c:pt>
                <c:pt idx="4">
                  <c:v>22</c:v>
                </c:pt>
                <c:pt idx="5">
                  <c:v>27</c:v>
                </c:pt>
                <c:pt idx="6">
                  <c:v>24</c:v>
                </c:pt>
                <c:pt idx="7">
                  <c:v>14</c:v>
                </c:pt>
                <c:pt idx="8">
                  <c:v>15</c:v>
                </c:pt>
                <c:pt idx="9">
                  <c:v>7</c:v>
                </c:pt>
              </c:numCache>
            </c:numRef>
          </c:val>
          <c:smooth val="0"/>
        </c:ser>
        <c:ser>
          <c:idx val="3"/>
          <c:order val="1"/>
          <c:tx>
            <c:strRef>
              <c:f>[12]Data2!$Z$56</c:f>
              <c:strCache>
                <c:ptCount val="1"/>
                <c:pt idx="0">
                  <c:v>FY12</c:v>
                </c:pt>
              </c:strCache>
            </c:strRef>
          </c:tx>
          <c:spPr>
            <a:ln>
              <a:solidFill>
                <a:srgbClr val="FF0000"/>
              </a:solidFill>
            </a:ln>
          </c:spPr>
          <c:marker>
            <c:symbol val="x"/>
            <c:size val="7"/>
            <c:spPr>
              <a:solidFill>
                <a:srgbClr val="FF0000"/>
              </a:solidFill>
            </c:spPr>
          </c:marker>
          <c:dPt>
            <c:idx val="1"/>
            <c:marker>
              <c:spPr>
                <a:solidFill>
                  <a:srgbClr val="FF0000"/>
                </a:solidFill>
                <a:ln>
                  <a:solidFill>
                    <a:srgbClr val="FF0000"/>
                  </a:solidFill>
                </a:ln>
              </c:spPr>
            </c:marker>
            <c:bubble3D val="0"/>
          </c:dPt>
          <c:cat>
            <c:strRef>
              <c:f>[12]Data2!$AA$52:$AJ$52</c:f>
              <c:strCache>
                <c:ptCount val="10"/>
                <c:pt idx="0">
                  <c:v>Oct</c:v>
                </c:pt>
                <c:pt idx="1">
                  <c:v>Nov</c:v>
                </c:pt>
                <c:pt idx="2">
                  <c:v>Dec</c:v>
                </c:pt>
                <c:pt idx="3">
                  <c:v>Jan</c:v>
                </c:pt>
                <c:pt idx="4">
                  <c:v>Feb</c:v>
                </c:pt>
                <c:pt idx="5">
                  <c:v>Mar</c:v>
                </c:pt>
                <c:pt idx="6">
                  <c:v>Apr</c:v>
                </c:pt>
                <c:pt idx="7">
                  <c:v>May</c:v>
                </c:pt>
                <c:pt idx="8">
                  <c:v>Jun</c:v>
                </c:pt>
                <c:pt idx="9">
                  <c:v>Jul</c:v>
                </c:pt>
              </c:strCache>
            </c:strRef>
          </c:cat>
          <c:val>
            <c:numRef>
              <c:f>[12]Data2!$AA$56:$AJ$56</c:f>
              <c:numCache>
                <c:formatCode>General</c:formatCode>
                <c:ptCount val="10"/>
                <c:pt idx="0">
                  <c:v>15</c:v>
                </c:pt>
                <c:pt idx="1">
                  <c:v>14</c:v>
                </c:pt>
                <c:pt idx="2">
                  <c:v>12</c:v>
                </c:pt>
                <c:pt idx="3">
                  <c:v>17</c:v>
                </c:pt>
                <c:pt idx="4">
                  <c:v>23</c:v>
                </c:pt>
                <c:pt idx="5">
                  <c:v>25</c:v>
                </c:pt>
                <c:pt idx="6">
                  <c:v>19</c:v>
                </c:pt>
                <c:pt idx="7">
                  <c:v>12</c:v>
                </c:pt>
                <c:pt idx="8">
                  <c:v>12</c:v>
                </c:pt>
                <c:pt idx="9">
                  <c:v>8</c:v>
                </c:pt>
              </c:numCache>
            </c:numRef>
          </c:val>
          <c:smooth val="0"/>
        </c:ser>
        <c:ser>
          <c:idx val="4"/>
          <c:order val="2"/>
          <c:tx>
            <c:strRef>
              <c:f>[12]Data2!$Z$57</c:f>
              <c:strCache>
                <c:ptCount val="1"/>
                <c:pt idx="0">
                  <c:v>FY13</c:v>
                </c:pt>
              </c:strCache>
            </c:strRef>
          </c:tx>
          <c:spPr>
            <a:ln>
              <a:solidFill>
                <a:srgbClr val="FFC000"/>
              </a:solidFill>
            </a:ln>
          </c:spPr>
          <c:marker>
            <c:symbol val="diamond"/>
            <c:size val="7"/>
            <c:spPr>
              <a:solidFill>
                <a:srgbClr val="FFC000"/>
              </a:solidFill>
              <a:ln>
                <a:solidFill>
                  <a:srgbClr val="FFC000"/>
                </a:solidFill>
              </a:ln>
            </c:spPr>
          </c:marker>
          <c:cat>
            <c:strRef>
              <c:f>[12]Data2!$AA$52:$AJ$52</c:f>
              <c:strCache>
                <c:ptCount val="10"/>
                <c:pt idx="0">
                  <c:v>Oct</c:v>
                </c:pt>
                <c:pt idx="1">
                  <c:v>Nov</c:v>
                </c:pt>
                <c:pt idx="2">
                  <c:v>Dec</c:v>
                </c:pt>
                <c:pt idx="3">
                  <c:v>Jan</c:v>
                </c:pt>
                <c:pt idx="4">
                  <c:v>Feb</c:v>
                </c:pt>
                <c:pt idx="5">
                  <c:v>Mar</c:v>
                </c:pt>
                <c:pt idx="6">
                  <c:v>Apr</c:v>
                </c:pt>
                <c:pt idx="7">
                  <c:v>May</c:v>
                </c:pt>
                <c:pt idx="8">
                  <c:v>Jun</c:v>
                </c:pt>
                <c:pt idx="9">
                  <c:v>Jul</c:v>
                </c:pt>
              </c:strCache>
            </c:strRef>
          </c:cat>
          <c:val>
            <c:numRef>
              <c:f>[12]Data2!$AA$57:$AJ$57</c:f>
              <c:numCache>
                <c:formatCode>General</c:formatCode>
                <c:ptCount val="10"/>
                <c:pt idx="0">
                  <c:v>20</c:v>
                </c:pt>
                <c:pt idx="1">
                  <c:v>25</c:v>
                </c:pt>
                <c:pt idx="2">
                  <c:v>19</c:v>
                </c:pt>
                <c:pt idx="3">
                  <c:v>20</c:v>
                </c:pt>
                <c:pt idx="4">
                  <c:v>20</c:v>
                </c:pt>
                <c:pt idx="5">
                  <c:v>14</c:v>
                </c:pt>
                <c:pt idx="6">
                  <c:v>18</c:v>
                </c:pt>
                <c:pt idx="7">
                  <c:v>21</c:v>
                </c:pt>
                <c:pt idx="8">
                  <c:v>26</c:v>
                </c:pt>
                <c:pt idx="9">
                  <c:v>18</c:v>
                </c:pt>
              </c:numCache>
            </c:numRef>
          </c:val>
          <c:smooth val="0"/>
        </c:ser>
        <c:dLbls>
          <c:showLegendKey val="0"/>
          <c:showVal val="0"/>
          <c:showCatName val="0"/>
          <c:showSerName val="0"/>
          <c:showPercent val="0"/>
          <c:showBubbleSize val="0"/>
        </c:dLbls>
        <c:marker val="1"/>
        <c:smooth val="0"/>
        <c:axId val="134104192"/>
        <c:axId val="134106112"/>
      </c:lineChart>
      <c:catAx>
        <c:axId val="134104192"/>
        <c:scaling>
          <c:orientation val="minMax"/>
        </c:scaling>
        <c:delete val="0"/>
        <c:axPos val="b"/>
        <c:numFmt formatCode="General"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134106112"/>
        <c:crosses val="autoZero"/>
        <c:auto val="1"/>
        <c:lblAlgn val="ctr"/>
        <c:lblOffset val="100"/>
        <c:noMultiLvlLbl val="0"/>
      </c:catAx>
      <c:valAx>
        <c:axId val="134106112"/>
        <c:scaling>
          <c:orientation val="minMax"/>
        </c:scaling>
        <c:delete val="0"/>
        <c:axPos val="l"/>
        <c:majorGridlines>
          <c:spPr>
            <a:ln>
              <a:solidFill>
                <a:schemeClr val="tx1"/>
              </a:solidFill>
            </a:ln>
          </c:spPr>
        </c:majorGridlines>
        <c:title>
          <c:tx>
            <c:rich>
              <a:bodyPr/>
              <a:lstStyle/>
              <a:p>
                <a:pPr>
                  <a:defRPr sz="1400" b="1" i="0" u="none" strike="noStrike" baseline="0">
                    <a:solidFill>
                      <a:srgbClr val="000000"/>
                    </a:solidFill>
                    <a:latin typeface="Arial"/>
                    <a:ea typeface="Arial"/>
                    <a:cs typeface="Arial"/>
                  </a:defRPr>
                </a:pPr>
                <a:r>
                  <a:rPr lang="en-US"/>
                  <a:t>Number of Children</a:t>
                </a:r>
              </a:p>
            </c:rich>
          </c:tx>
          <c:layout>
            <c:manualLayout>
              <c:xMode val="edge"/>
              <c:yMode val="edge"/>
              <c:x val="1.9033731894624283E-2"/>
              <c:y val="0.31294321407380082"/>
            </c:manualLayout>
          </c:layout>
          <c:overlay val="0"/>
          <c:spPr>
            <a:noFill/>
            <a:ln w="25400">
              <a:noFill/>
            </a:ln>
          </c:spPr>
        </c:title>
        <c:numFmt formatCode="General" sourceLinked="1"/>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34104192"/>
        <c:crosses val="autoZero"/>
        <c:crossBetween val="between"/>
      </c:valAx>
      <c:spPr>
        <a:solidFill>
          <a:schemeClr val="bg1">
            <a:lumMod val="75000"/>
          </a:schemeClr>
        </a:solidFill>
        <a:ln>
          <a:solidFill>
            <a:sysClr val="windowText" lastClr="000000"/>
          </a:solidFill>
        </a:ln>
      </c:spPr>
    </c:plotArea>
    <c:plotVisOnly val="1"/>
    <c:dispBlanksAs val="gap"/>
    <c:showDLblsOverMax val="0"/>
  </c:chart>
  <c:spPr>
    <a:ln>
      <a:solidFill>
        <a:sysClr val="windowText" lastClr="000000"/>
      </a:solid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 l="0.25" r="0.25" t="0.75" header="0.3" footer="0.3"/>
    <c:pageSetup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t>Number of MBHP Youth Awaiting Inpatient Hospital Placement and Number of Available Inpatient Beds
As of the Last Day of the Month</a:t>
            </a:r>
          </a:p>
        </c:rich>
      </c:tx>
      <c:layout>
        <c:manualLayout>
          <c:xMode val="edge"/>
          <c:yMode val="edge"/>
          <c:x val="0.13296695684300458"/>
          <c:y val="2.0100583064700802E-2"/>
        </c:manualLayout>
      </c:layout>
      <c:overlay val="0"/>
      <c:spPr>
        <a:noFill/>
        <a:ln w="25400">
          <a:noFill/>
        </a:ln>
      </c:spPr>
    </c:title>
    <c:autoTitleDeleted val="0"/>
    <c:plotArea>
      <c:layout/>
      <c:barChart>
        <c:barDir val="col"/>
        <c:grouping val="clustered"/>
        <c:varyColors val="0"/>
        <c:ser>
          <c:idx val="0"/>
          <c:order val="0"/>
          <c:tx>
            <c:strRef>
              <c:f>[19]data!$A$40</c:f>
              <c:strCache>
                <c:ptCount val="1"/>
              </c:strCache>
            </c:strRef>
          </c:tx>
          <c:spPr>
            <a:solidFill>
              <a:srgbClr val="9999FF"/>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ser>
        <c:ser>
          <c:idx val="1"/>
          <c:order val="1"/>
          <c:tx>
            <c:strRef>
              <c:f>[19]data!$A$41</c:f>
              <c:strCache>
                <c:ptCount val="1"/>
              </c:strCache>
            </c:strRef>
          </c:tx>
          <c:spPr>
            <a:solidFill>
              <a:srgbClr val="993366"/>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ser>
        <c:dLbls>
          <c:showLegendKey val="0"/>
          <c:showVal val="0"/>
          <c:showCatName val="0"/>
          <c:showSerName val="0"/>
          <c:showPercent val="0"/>
          <c:showBubbleSize val="0"/>
        </c:dLbls>
        <c:gapWidth val="150"/>
        <c:axId val="165515648"/>
        <c:axId val="165517184"/>
      </c:barChart>
      <c:catAx>
        <c:axId val="165515648"/>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65517184"/>
        <c:crosses val="autoZero"/>
        <c:auto val="1"/>
        <c:lblAlgn val="ctr"/>
        <c:lblOffset val="100"/>
        <c:tickLblSkip val="1"/>
        <c:tickMarkSkip val="1"/>
        <c:noMultiLvlLbl val="0"/>
      </c:catAx>
      <c:valAx>
        <c:axId val="16551718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65515648"/>
        <c:crosses val="autoZero"/>
        <c:crossBetween val="between"/>
      </c:valAx>
      <c:dTable>
        <c:showHorzBorder val="1"/>
        <c:showVertBorder val="1"/>
        <c:showOutline val="1"/>
        <c:showKeys val="1"/>
        <c:spPr>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dTable>
      <c:spPr>
        <a:solidFill>
          <a:srgbClr val="FFFFFF"/>
        </a:solidFill>
        <a:ln w="12700">
          <a:solidFill>
            <a:srgbClr val="808080"/>
          </a:solidFill>
          <a:prstDash val="solid"/>
        </a:ln>
      </c:spPr>
    </c:plotArea>
    <c:plotVisOnly val="1"/>
    <c:dispBlanksAs val="zero"/>
    <c:showDLblsOverMax val="0"/>
  </c:chart>
  <c:spPr>
    <a:no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2700">
              <a:solidFill>
                <a:srgbClr val="FF00FF"/>
              </a:solidFill>
              <a:prstDash val="solid"/>
            </a:ln>
          </c:spPr>
          <c:marker>
            <c:symbol val="square"/>
            <c:size val="7"/>
            <c:spPr>
              <a:solidFill>
                <a:srgbClr val="FF00FF"/>
              </a:solidFill>
              <a:ln>
                <a:solidFill>
                  <a:srgbClr val="FF00FF"/>
                </a:solidFill>
                <a:prstDash val="solid"/>
              </a:ln>
            </c:spPr>
          </c:marker>
          <c:cat>
            <c:strRef>
              <c:f>[3]Data2!$M$13:$X$13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[3]Data2!$M$16:$X$16</c:f>
              <c:numCache>
                <c:formatCode>General</c:formatCode>
                <c:ptCount val="12"/>
                <c:pt idx="0">
                  <c:v>110</c:v>
                </c:pt>
                <c:pt idx="1">
                  <c:v>116</c:v>
                </c:pt>
                <c:pt idx="2">
                  <c:v>117</c:v>
                </c:pt>
                <c:pt idx="3">
                  <c:v>121</c:v>
                </c:pt>
                <c:pt idx="4">
                  <c:v>144</c:v>
                </c:pt>
                <c:pt idx="5">
                  <c:v>148</c:v>
                </c:pt>
                <c:pt idx="6">
                  <c:v>139</c:v>
                </c:pt>
                <c:pt idx="7">
                  <c:v>156</c:v>
                </c:pt>
                <c:pt idx="8">
                  <c:v>157</c:v>
                </c:pt>
                <c:pt idx="9">
                  <c:v>141</c:v>
                </c:pt>
                <c:pt idx="10">
                  <c:v>124</c:v>
                </c:pt>
                <c:pt idx="11">
                  <c:v>138</c:v>
                </c:pt>
              </c:numCache>
            </c:numRef>
          </c:val>
          <c:smooth val="0"/>
        </c:ser>
        <c:ser>
          <c:idx val="2"/>
          <c:order val="1"/>
          <c:spPr>
            <a:ln w="12700">
              <a:solidFill>
                <a:srgbClr val="000080"/>
              </a:solidFill>
              <a:prstDash val="solid"/>
            </a:ln>
          </c:spPr>
          <c:marker>
            <c:symbol val="triangle"/>
            <c:size val="7"/>
            <c:spPr>
              <a:solidFill>
                <a:srgbClr val="000080"/>
              </a:solidFill>
              <a:ln>
                <a:solidFill>
                  <a:srgbClr val="000080"/>
                </a:solidFill>
                <a:prstDash val="solid"/>
              </a:ln>
            </c:spPr>
          </c:marker>
          <c:cat>
            <c:strRef>
              <c:f>[3]Data2!$M$13:$X$13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[3]Data2!$M$17:$X$17</c:f>
              <c:numCache>
                <c:formatCode>General</c:formatCode>
                <c:ptCount val="12"/>
                <c:pt idx="0">
                  <c:v>123</c:v>
                </c:pt>
                <c:pt idx="1">
                  <c:v>88</c:v>
                </c:pt>
                <c:pt idx="2">
                  <c:v>91</c:v>
                </c:pt>
                <c:pt idx="3">
                  <c:v>78</c:v>
                </c:pt>
                <c:pt idx="4">
                  <c:v>91</c:v>
                </c:pt>
                <c:pt idx="5">
                  <c:v>83</c:v>
                </c:pt>
                <c:pt idx="6">
                  <c:v>87</c:v>
                </c:pt>
                <c:pt idx="7">
                  <c:v>90</c:v>
                </c:pt>
                <c:pt idx="8">
                  <c:v>89</c:v>
                </c:pt>
                <c:pt idx="9">
                  <c:v>95</c:v>
                </c:pt>
                <c:pt idx="10">
                  <c:v>107</c:v>
                </c:pt>
                <c:pt idx="11">
                  <c:v>109</c:v>
                </c:pt>
              </c:numCache>
            </c:numRef>
          </c:val>
          <c:smooth val="0"/>
        </c:ser>
        <c:ser>
          <c:idx val="3"/>
          <c:order val="2"/>
          <c:spPr>
            <a:ln w="12700">
              <a:solidFill>
                <a:srgbClr val="800000"/>
              </a:solidFill>
              <a:prstDash val="solid"/>
            </a:ln>
          </c:spPr>
          <c:marker>
            <c:symbol val="x"/>
            <c:size val="7"/>
            <c:spPr>
              <a:noFill/>
              <a:ln>
                <a:solidFill>
                  <a:srgbClr val="800000"/>
                </a:solidFill>
                <a:prstDash val="solid"/>
              </a:ln>
            </c:spPr>
          </c:marker>
          <c:cat>
            <c:strRef>
              <c:f>[3]Data2!$M$13:$X$13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[3]Data2!$M$18:$X$18</c:f>
              <c:numCache>
                <c:formatCode>General</c:formatCode>
                <c:ptCount val="12"/>
                <c:pt idx="0">
                  <c:v>100</c:v>
                </c:pt>
                <c:pt idx="1">
                  <c:v>106</c:v>
                </c:pt>
                <c:pt idx="2">
                  <c:v>86</c:v>
                </c:pt>
                <c:pt idx="3">
                  <c:v>72</c:v>
                </c:pt>
                <c:pt idx="4">
                  <c:v>69</c:v>
                </c:pt>
                <c:pt idx="5">
                  <c:v>73</c:v>
                </c:pt>
                <c:pt idx="6">
                  <c:v>76</c:v>
                </c:pt>
                <c:pt idx="7">
                  <c:v>75</c:v>
                </c:pt>
                <c:pt idx="8">
                  <c:v>58</c:v>
                </c:pt>
                <c:pt idx="9">
                  <c:v>81</c:v>
                </c:pt>
                <c:pt idx="10">
                  <c:v>79</c:v>
                </c:pt>
                <c:pt idx="11">
                  <c:v>65</c:v>
                </c:pt>
              </c:numCache>
            </c:numRef>
          </c:val>
          <c:smooth val="0"/>
        </c:ser>
        <c:ser>
          <c:idx val="4"/>
          <c:order val="3"/>
          <c:spPr>
            <a:ln w="12700">
              <a:solidFill>
                <a:srgbClr val="FF0000"/>
              </a:solidFill>
              <a:prstDash val="solid"/>
            </a:ln>
          </c:spPr>
          <c:marker>
            <c:symbol val="circle"/>
            <c:size val="8"/>
            <c:spPr>
              <a:solidFill>
                <a:srgbClr val="FF0000"/>
              </a:solidFill>
              <a:ln>
                <a:solidFill>
                  <a:srgbClr val="FF0000"/>
                </a:solidFill>
                <a:prstDash val="solid"/>
              </a:ln>
            </c:spPr>
          </c:marker>
          <c:cat>
            <c:strRef>
              <c:f>[3]Data2!$M$13:$X$13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[3]Data2!$M$19:$X$19</c:f>
              <c:numCache>
                <c:formatCode>General</c:formatCode>
                <c:ptCount val="12"/>
                <c:pt idx="0">
                  <c:v>69</c:v>
                </c:pt>
                <c:pt idx="1">
                  <c:v>76</c:v>
                </c:pt>
                <c:pt idx="2">
                  <c:v>71</c:v>
                </c:pt>
                <c:pt idx="3">
                  <c:v>65</c:v>
                </c:pt>
                <c:pt idx="4">
                  <c:v>71</c:v>
                </c:pt>
                <c:pt idx="5">
                  <c:v>54</c:v>
                </c:pt>
                <c:pt idx="6">
                  <c:v>52</c:v>
                </c:pt>
                <c:pt idx="7">
                  <c:v>67</c:v>
                </c:pt>
                <c:pt idx="8">
                  <c:v>65</c:v>
                </c:pt>
                <c:pt idx="9">
                  <c:v>70</c:v>
                </c:pt>
                <c:pt idx="10">
                  <c:v>81</c:v>
                </c:pt>
                <c:pt idx="11">
                  <c:v>80</c:v>
                </c:pt>
              </c:numCache>
            </c:numRef>
          </c:val>
          <c:smooth val="0"/>
        </c:ser>
        <c:ser>
          <c:idx val="0"/>
          <c:order val="4"/>
          <c:marker>
            <c:symbol val="diamond"/>
            <c:size val="9"/>
          </c:marker>
          <c:val>
            <c:numRef>
              <c:f>[3]Data2!$M$20:$X$20</c:f>
              <c:numCache>
                <c:formatCode>General</c:formatCode>
                <c:ptCount val="12"/>
                <c:pt idx="0">
                  <c:v>76</c:v>
                </c:pt>
                <c:pt idx="1">
                  <c:v>55</c:v>
                </c:pt>
                <c:pt idx="2">
                  <c:v>62</c:v>
                </c:pt>
                <c:pt idx="3">
                  <c:v>63</c:v>
                </c:pt>
                <c:pt idx="4">
                  <c:v>61</c:v>
                </c:pt>
                <c:pt idx="5">
                  <c:v>56</c:v>
                </c:pt>
                <c:pt idx="6">
                  <c:v>67</c:v>
                </c:pt>
                <c:pt idx="7">
                  <c:v>76</c:v>
                </c:pt>
                <c:pt idx="8">
                  <c:v>63</c:v>
                </c:pt>
                <c:pt idx="9">
                  <c:v>66</c:v>
                </c:pt>
                <c:pt idx="10">
                  <c:v>76</c:v>
                </c:pt>
                <c:pt idx="11">
                  <c:v>82</c:v>
                </c:pt>
              </c:numCache>
            </c:numRef>
          </c:val>
          <c:smooth val="0"/>
        </c:ser>
        <c:ser>
          <c:idx val="5"/>
          <c:order val="5"/>
          <c:marker>
            <c:symbol val="plus"/>
            <c:size val="7"/>
          </c:marker>
          <c:val>
            <c:numRef>
              <c:f>[3]Data2!$M$21:$X$21</c:f>
              <c:numCache>
                <c:formatCode>General</c:formatCode>
                <c:ptCount val="12"/>
                <c:pt idx="0">
                  <c:v>80</c:v>
                </c:pt>
                <c:pt idx="1">
                  <c:v>70</c:v>
                </c:pt>
                <c:pt idx="2">
                  <c:v>63</c:v>
                </c:pt>
                <c:pt idx="3">
                  <c:v>70</c:v>
                </c:pt>
                <c:pt idx="4">
                  <c:v>73</c:v>
                </c:pt>
                <c:pt idx="5">
                  <c:v>75</c:v>
                </c:pt>
                <c:pt idx="6">
                  <c:v>68</c:v>
                </c:pt>
                <c:pt idx="7">
                  <c:v>81</c:v>
                </c:pt>
                <c:pt idx="8">
                  <c:v>80</c:v>
                </c:pt>
                <c:pt idx="9">
                  <c:v>76</c:v>
                </c:pt>
                <c:pt idx="10">
                  <c:v>79</c:v>
                </c:pt>
                <c:pt idx="11">
                  <c:v>74</c:v>
                </c:pt>
              </c:numCache>
            </c:numRef>
          </c:val>
          <c:smooth val="0"/>
        </c:ser>
        <c:dLbls>
          <c:showLegendKey val="0"/>
          <c:showVal val="0"/>
          <c:showCatName val="0"/>
          <c:showSerName val="0"/>
          <c:showPercent val="0"/>
          <c:showBubbleSize val="0"/>
        </c:dLbls>
        <c:marker val="1"/>
        <c:smooth val="0"/>
        <c:axId val="151212800"/>
        <c:axId val="151214720"/>
      </c:lineChart>
      <c:catAx>
        <c:axId val="151212800"/>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0620645936207131"/>
              <c:y val="0.9037125531722327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1214720"/>
        <c:crosses val="autoZero"/>
        <c:auto val="1"/>
        <c:lblAlgn val="ctr"/>
        <c:lblOffset val="100"/>
        <c:tickLblSkip val="1"/>
        <c:tickMarkSkip val="1"/>
        <c:noMultiLvlLbl val="0"/>
      </c:catAx>
      <c:valAx>
        <c:axId val="151214720"/>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Number of Children</a:t>
                </a:r>
              </a:p>
            </c:rich>
          </c:tx>
          <c:layout>
            <c:manualLayout>
              <c:xMode val="edge"/>
              <c:yMode val="edge"/>
              <c:x val="1.6873526402420038E-2"/>
              <c:y val="0.2544234506183684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12128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t>Number of MBHP Youth Awaiting Inpatient Hospital Placement and Number of Available Inpatient Beds
As of the Last Day of the Month</a:t>
            </a:r>
          </a:p>
        </c:rich>
      </c:tx>
      <c:layout>
        <c:manualLayout>
          <c:xMode val="edge"/>
          <c:yMode val="edge"/>
          <c:x val="0.13296695684300458"/>
          <c:y val="2.0100583064700802E-2"/>
        </c:manualLayout>
      </c:layout>
      <c:overlay val="0"/>
      <c:spPr>
        <a:noFill/>
        <a:ln w="25400">
          <a:noFill/>
        </a:ln>
      </c:spPr>
    </c:title>
    <c:autoTitleDeleted val="0"/>
    <c:plotArea>
      <c:layout/>
      <c:barChart>
        <c:barDir val="col"/>
        <c:grouping val="clustered"/>
        <c:varyColors val="0"/>
        <c:ser>
          <c:idx val="0"/>
          <c:order val="0"/>
          <c:tx>
            <c:strRef>
              <c:f>[20]data!$A$11</c:f>
              <c:strCache>
                <c:ptCount val="1"/>
                <c:pt idx="0">
                  <c:v>N of youth</c:v>
                </c:pt>
              </c:strCache>
            </c:strRef>
          </c:tx>
          <c:spPr>
            <a:solidFill>
              <a:srgbClr val="9999FF"/>
            </a:solidFill>
            <a:ln w="12700">
              <a:solidFill>
                <a:srgbClr val="000000"/>
              </a:solidFill>
              <a:prstDash val="solid"/>
            </a:ln>
          </c:spPr>
          <c:invertIfNegative val="0"/>
          <c:cat>
            <c:numRef>
              <c:f>[20]data!$B$10:$N$10</c:f>
              <c:numCache>
                <c:formatCode>General</c:formatCode>
                <c:ptCount val="13"/>
                <c:pt idx="0">
                  <c:v>40695</c:v>
                </c:pt>
                <c:pt idx="1">
                  <c:v>40725</c:v>
                </c:pt>
                <c:pt idx="2">
                  <c:v>40756</c:v>
                </c:pt>
                <c:pt idx="3">
                  <c:v>40787</c:v>
                </c:pt>
                <c:pt idx="4">
                  <c:v>40817</c:v>
                </c:pt>
                <c:pt idx="5">
                  <c:v>40849</c:v>
                </c:pt>
                <c:pt idx="6">
                  <c:v>40878</c:v>
                </c:pt>
                <c:pt idx="7">
                  <c:v>40909</c:v>
                </c:pt>
                <c:pt idx="8">
                  <c:v>40941</c:v>
                </c:pt>
                <c:pt idx="9">
                  <c:v>40969</c:v>
                </c:pt>
                <c:pt idx="10">
                  <c:v>41000</c:v>
                </c:pt>
                <c:pt idx="11">
                  <c:v>41030</c:v>
                </c:pt>
                <c:pt idx="12">
                  <c:v>41061</c:v>
                </c:pt>
              </c:numCache>
            </c:numRef>
          </c:cat>
          <c:val>
            <c:numRef>
              <c:f>[20]data!$B$11:$N$11</c:f>
              <c:numCache>
                <c:formatCode>General</c:formatCode>
                <c:ptCount val="13"/>
                <c:pt idx="0">
                  <c:v>4</c:v>
                </c:pt>
                <c:pt idx="1">
                  <c:v>2</c:v>
                </c:pt>
                <c:pt idx="2">
                  <c:v>2</c:v>
                </c:pt>
                <c:pt idx="3">
                  <c:v>4</c:v>
                </c:pt>
                <c:pt idx="4">
                  <c:v>4</c:v>
                </c:pt>
                <c:pt idx="5">
                  <c:v>1</c:v>
                </c:pt>
                <c:pt idx="6">
                  <c:v>2</c:v>
                </c:pt>
                <c:pt idx="7">
                  <c:v>3</c:v>
                </c:pt>
                <c:pt idx="8">
                  <c:v>1</c:v>
                </c:pt>
                <c:pt idx="9">
                  <c:v>1</c:v>
                </c:pt>
                <c:pt idx="10">
                  <c:v>1</c:v>
                </c:pt>
                <c:pt idx="11">
                  <c:v>3</c:v>
                </c:pt>
                <c:pt idx="12">
                  <c:v>0</c:v>
                </c:pt>
              </c:numCache>
            </c:numRef>
          </c:val>
        </c:ser>
        <c:ser>
          <c:idx val="1"/>
          <c:order val="1"/>
          <c:tx>
            <c:strRef>
              <c:f>[20]data!$A$12</c:f>
              <c:strCache>
                <c:ptCount val="1"/>
                <c:pt idx="0">
                  <c:v>N of beds</c:v>
                </c:pt>
              </c:strCache>
            </c:strRef>
          </c:tx>
          <c:spPr>
            <a:solidFill>
              <a:srgbClr val="993366"/>
            </a:solidFill>
            <a:ln w="12700">
              <a:solidFill>
                <a:srgbClr val="000000"/>
              </a:solidFill>
              <a:prstDash val="solid"/>
            </a:ln>
          </c:spPr>
          <c:invertIfNegative val="0"/>
          <c:cat>
            <c:numRef>
              <c:f>[20]data!$B$10:$N$10</c:f>
              <c:numCache>
                <c:formatCode>General</c:formatCode>
                <c:ptCount val="13"/>
                <c:pt idx="0">
                  <c:v>40695</c:v>
                </c:pt>
                <c:pt idx="1">
                  <c:v>40725</c:v>
                </c:pt>
                <c:pt idx="2">
                  <c:v>40756</c:v>
                </c:pt>
                <c:pt idx="3">
                  <c:v>40787</c:v>
                </c:pt>
                <c:pt idx="4">
                  <c:v>40817</c:v>
                </c:pt>
                <c:pt idx="5">
                  <c:v>40849</c:v>
                </c:pt>
                <c:pt idx="6">
                  <c:v>40878</c:v>
                </c:pt>
                <c:pt idx="7">
                  <c:v>40909</c:v>
                </c:pt>
                <c:pt idx="8">
                  <c:v>40941</c:v>
                </c:pt>
                <c:pt idx="9">
                  <c:v>40969</c:v>
                </c:pt>
                <c:pt idx="10">
                  <c:v>41000</c:v>
                </c:pt>
                <c:pt idx="11">
                  <c:v>41030</c:v>
                </c:pt>
                <c:pt idx="12">
                  <c:v>41061</c:v>
                </c:pt>
              </c:numCache>
            </c:numRef>
          </c:cat>
          <c:val>
            <c:numRef>
              <c:f>[20]data!$B$12:$N$12</c:f>
              <c:numCache>
                <c:formatCode>General</c:formatCode>
                <c:ptCount val="13"/>
                <c:pt idx="0">
                  <c:v>85</c:v>
                </c:pt>
                <c:pt idx="1">
                  <c:v>77</c:v>
                </c:pt>
                <c:pt idx="2">
                  <c:v>102</c:v>
                </c:pt>
                <c:pt idx="3">
                  <c:v>23</c:v>
                </c:pt>
                <c:pt idx="4">
                  <c:v>3</c:v>
                </c:pt>
                <c:pt idx="5">
                  <c:v>30</c:v>
                </c:pt>
                <c:pt idx="6">
                  <c:v>30</c:v>
                </c:pt>
                <c:pt idx="7">
                  <c:v>60</c:v>
                </c:pt>
                <c:pt idx="8">
                  <c:v>39</c:v>
                </c:pt>
                <c:pt idx="9">
                  <c:v>8</c:v>
                </c:pt>
                <c:pt idx="10">
                  <c:v>8</c:v>
                </c:pt>
                <c:pt idx="11">
                  <c:v>35</c:v>
                </c:pt>
                <c:pt idx="12">
                  <c:v>63</c:v>
                </c:pt>
              </c:numCache>
            </c:numRef>
          </c:val>
        </c:ser>
        <c:dLbls>
          <c:showLegendKey val="0"/>
          <c:showVal val="0"/>
          <c:showCatName val="0"/>
          <c:showSerName val="0"/>
          <c:showPercent val="0"/>
          <c:showBubbleSize val="0"/>
        </c:dLbls>
        <c:gapWidth val="150"/>
        <c:axId val="136122368"/>
        <c:axId val="136123904"/>
      </c:barChart>
      <c:catAx>
        <c:axId val="136122368"/>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36123904"/>
        <c:crosses val="autoZero"/>
        <c:auto val="1"/>
        <c:lblAlgn val="ctr"/>
        <c:lblOffset val="100"/>
        <c:tickLblSkip val="1"/>
        <c:tickMarkSkip val="1"/>
        <c:noMultiLvlLbl val="0"/>
      </c:catAx>
      <c:valAx>
        <c:axId val="13612390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36122368"/>
        <c:crosses val="autoZero"/>
        <c:crossBetween val="between"/>
      </c:valAx>
      <c:dTable>
        <c:showHorzBorder val="1"/>
        <c:showVertBorder val="1"/>
        <c:showOutline val="1"/>
        <c:showKeys val="1"/>
        <c:spPr>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dTable>
      <c:spPr>
        <a:solidFill>
          <a:srgbClr val="FFFFFF"/>
        </a:solidFill>
        <a:ln w="12700">
          <a:solidFill>
            <a:srgbClr val="808080"/>
          </a:solidFill>
          <a:prstDash val="solid"/>
        </a:ln>
      </c:spPr>
    </c:plotArea>
    <c:plotVisOnly val="1"/>
    <c:dispBlanksAs val="zero"/>
    <c:showDLblsOverMax val="0"/>
  </c:chart>
  <c:spPr>
    <a:no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100" b="1" i="0" u="none" strike="noStrike" baseline="0">
                <a:solidFill>
                  <a:srgbClr val="000000"/>
                </a:solidFill>
                <a:latin typeface="Calibri"/>
                <a:cs typeface="Calibri"/>
              </a:rPr>
              <a:t>Number of MBHP Youth Awaiting Inpatient Hospital Placement and Number of Available Inpatient Beds</a:t>
            </a:r>
          </a:p>
          <a:p>
            <a:pPr>
              <a:defRPr sz="1000" b="0" i="0" u="none" strike="noStrike" baseline="0">
                <a:solidFill>
                  <a:srgbClr val="000000"/>
                </a:solidFill>
                <a:latin typeface="Calibri"/>
                <a:ea typeface="Calibri"/>
                <a:cs typeface="Calibri"/>
              </a:defRPr>
            </a:pPr>
            <a:r>
              <a:rPr lang="en-US" sz="1100" b="1" i="0" u="none" strike="noStrike" baseline="0">
                <a:solidFill>
                  <a:srgbClr val="000000"/>
                </a:solidFill>
                <a:latin typeface="Calibri"/>
                <a:cs typeface="Calibri"/>
              </a:rPr>
              <a:t>As of the Last Day of the Month</a:t>
            </a:r>
          </a:p>
          <a:p>
            <a:pPr>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Calibri"/>
                <a:cs typeface="Calibri"/>
              </a:rPr>
              <a:t>June 2012</a:t>
            </a:r>
          </a:p>
        </c:rich>
      </c:tx>
      <c:layout>
        <c:manualLayout>
          <c:xMode val="edge"/>
          <c:yMode val="edge"/>
          <c:x val="0.11705688080502852"/>
          <c:y val="2.7777855201728104E-2"/>
        </c:manualLayout>
      </c:layout>
      <c:overlay val="0"/>
      <c:spPr>
        <a:noFill/>
        <a:ln w="25400">
          <a:noFill/>
        </a:ln>
      </c:spPr>
    </c:title>
    <c:autoTitleDeleted val="0"/>
    <c:plotArea>
      <c:layout/>
      <c:barChart>
        <c:barDir val="col"/>
        <c:grouping val="clustered"/>
        <c:varyColors val="0"/>
        <c:ser>
          <c:idx val="0"/>
          <c:order val="0"/>
          <c:tx>
            <c:v>N of beds</c:v>
          </c:tx>
          <c:spPr>
            <a:solidFill>
              <a:srgbClr val="993366"/>
            </a:solidFill>
            <a:ln>
              <a:solidFill>
                <a:sysClr val="windowText" lastClr="000000"/>
              </a:solidFill>
            </a:ln>
          </c:spPr>
          <c:invertIfNegative val="0"/>
          <c:cat>
            <c:strLit>
              <c:ptCount val="13"/>
              <c:pt idx="0">
                <c:v>June-2011</c:v>
              </c:pt>
              <c:pt idx="1">
                <c:v>July-2011</c:v>
              </c:pt>
              <c:pt idx="2">
                <c:v>Aug-2011</c:v>
              </c:pt>
              <c:pt idx="3">
                <c:v>Sep-2011</c:v>
              </c:pt>
              <c:pt idx="4">
                <c:v>Oct-2011</c:v>
              </c:pt>
              <c:pt idx="5">
                <c:v>Nov-2011</c:v>
              </c:pt>
              <c:pt idx="6">
                <c:v>Dec-2011</c:v>
              </c:pt>
              <c:pt idx="7">
                <c:v>Jan-2012</c:v>
              </c:pt>
              <c:pt idx="8">
                <c:v>Feb-2012</c:v>
              </c:pt>
              <c:pt idx="9">
                <c:v>Mar-2012</c:v>
              </c:pt>
              <c:pt idx="10">
                <c:v>Apr-2012</c:v>
              </c:pt>
              <c:pt idx="11">
                <c:v>May-2012</c:v>
              </c:pt>
              <c:pt idx="12">
                <c:v>Jun-2012</c:v>
              </c:pt>
            </c:strLit>
          </c:cat>
          <c:val>
            <c:numLit>
              <c:formatCode>General</c:formatCode>
              <c:ptCount val="13"/>
              <c:pt idx="0">
                <c:v>85</c:v>
              </c:pt>
              <c:pt idx="1">
                <c:v>77</c:v>
              </c:pt>
              <c:pt idx="2">
                <c:v>102</c:v>
              </c:pt>
              <c:pt idx="3">
                <c:v>23</c:v>
              </c:pt>
              <c:pt idx="4">
                <c:v>3</c:v>
              </c:pt>
              <c:pt idx="5">
                <c:v>30</c:v>
              </c:pt>
              <c:pt idx="6">
                <c:v>30</c:v>
              </c:pt>
              <c:pt idx="7">
                <c:v>60</c:v>
              </c:pt>
              <c:pt idx="8">
                <c:v>39</c:v>
              </c:pt>
              <c:pt idx="9">
                <c:v>8</c:v>
              </c:pt>
              <c:pt idx="10">
                <c:v>8</c:v>
              </c:pt>
              <c:pt idx="11">
                <c:v>35</c:v>
              </c:pt>
              <c:pt idx="12">
                <c:v>63</c:v>
              </c:pt>
            </c:numLit>
          </c:val>
        </c:ser>
        <c:ser>
          <c:idx val="1"/>
          <c:order val="1"/>
          <c:tx>
            <c:v>N of youth</c:v>
          </c:tx>
          <c:spPr>
            <a:solidFill>
              <a:srgbClr val="9999FF"/>
            </a:solidFill>
            <a:ln>
              <a:solidFill>
                <a:sysClr val="windowText" lastClr="000000"/>
              </a:solidFill>
            </a:ln>
          </c:spPr>
          <c:invertIfNegative val="0"/>
          <c:cat>
            <c:strLit>
              <c:ptCount val="13"/>
              <c:pt idx="0">
                <c:v>June-2011</c:v>
              </c:pt>
              <c:pt idx="1">
                <c:v>July-2011</c:v>
              </c:pt>
              <c:pt idx="2">
                <c:v>Aug-2011</c:v>
              </c:pt>
              <c:pt idx="3">
                <c:v>Sep-2011</c:v>
              </c:pt>
              <c:pt idx="4">
                <c:v>Oct-2011</c:v>
              </c:pt>
              <c:pt idx="5">
                <c:v>Nov-2011</c:v>
              </c:pt>
              <c:pt idx="6">
                <c:v>Dec-2011</c:v>
              </c:pt>
              <c:pt idx="7">
                <c:v>Jan-2012</c:v>
              </c:pt>
              <c:pt idx="8">
                <c:v>Feb-2012</c:v>
              </c:pt>
              <c:pt idx="9">
                <c:v>Mar-2012</c:v>
              </c:pt>
              <c:pt idx="10">
                <c:v>Apr-2012</c:v>
              </c:pt>
              <c:pt idx="11">
                <c:v>May-2012</c:v>
              </c:pt>
              <c:pt idx="12">
                <c:v>Jun-2012</c:v>
              </c:pt>
            </c:strLit>
          </c:cat>
          <c:val>
            <c:numLit>
              <c:formatCode>General</c:formatCode>
              <c:ptCount val="13"/>
              <c:pt idx="0">
                <c:v>4</c:v>
              </c:pt>
              <c:pt idx="1">
                <c:v>2</c:v>
              </c:pt>
              <c:pt idx="2">
                <c:v>2</c:v>
              </c:pt>
              <c:pt idx="3">
                <c:v>4</c:v>
              </c:pt>
              <c:pt idx="4">
                <c:v>4</c:v>
              </c:pt>
              <c:pt idx="5">
                <c:v>1</c:v>
              </c:pt>
              <c:pt idx="6">
                <c:v>2</c:v>
              </c:pt>
              <c:pt idx="7">
                <c:v>3</c:v>
              </c:pt>
              <c:pt idx="8">
                <c:v>1</c:v>
              </c:pt>
              <c:pt idx="9">
                <c:v>1</c:v>
              </c:pt>
              <c:pt idx="10">
                <c:v>1</c:v>
              </c:pt>
              <c:pt idx="11">
                <c:v>3</c:v>
              </c:pt>
              <c:pt idx="12">
                <c:v>0</c:v>
              </c:pt>
            </c:numLit>
          </c:val>
        </c:ser>
        <c:dLbls>
          <c:showLegendKey val="0"/>
          <c:showVal val="0"/>
          <c:showCatName val="0"/>
          <c:showSerName val="0"/>
          <c:showPercent val="0"/>
          <c:showBubbleSize val="0"/>
        </c:dLbls>
        <c:gapWidth val="150"/>
        <c:axId val="136141824"/>
        <c:axId val="136172288"/>
      </c:barChart>
      <c:catAx>
        <c:axId val="136141824"/>
        <c:scaling>
          <c:orientation val="minMax"/>
        </c:scaling>
        <c:delete val="0"/>
        <c:axPos val="b"/>
        <c:numFmt formatCode="General" sourceLinked="1"/>
        <c:majorTickMark val="out"/>
        <c:minorTickMark val="none"/>
        <c:tickLblPos val="nextTo"/>
        <c:crossAx val="136172288"/>
        <c:crosses val="autoZero"/>
        <c:auto val="1"/>
        <c:lblAlgn val="ctr"/>
        <c:lblOffset val="100"/>
        <c:noMultiLvlLbl val="0"/>
      </c:catAx>
      <c:valAx>
        <c:axId val="136172288"/>
        <c:scaling>
          <c:orientation val="minMax"/>
        </c:scaling>
        <c:delete val="0"/>
        <c:axPos val="l"/>
        <c:majorGridlines/>
        <c:numFmt formatCode="General" sourceLinked="1"/>
        <c:majorTickMark val="out"/>
        <c:minorTickMark val="none"/>
        <c:tickLblPos val="nextTo"/>
        <c:crossAx val="136141824"/>
        <c:crosses val="autoZero"/>
        <c:crossBetween val="between"/>
      </c:valAx>
      <c:dTable>
        <c:showHorzBorder val="1"/>
        <c:showVertBorder val="1"/>
        <c:showOutline val="1"/>
        <c:showKeys val="1"/>
      </c:dTable>
    </c:plotArea>
    <c:plotVisOnly val="1"/>
    <c:dispBlanksAs val="gap"/>
    <c:showDLblsOverMax val="0"/>
  </c:chart>
  <c:printSettings>
    <c:headerFooter/>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US" sz="1100" b="1" i="0" baseline="0">
                <a:effectLst/>
              </a:rPr>
              <a:t>Number of MBHP Youth Awaiting Inpatient Hospital Placement and Number of Available Inpatient Beds</a:t>
            </a:r>
            <a:endParaRPr lang="en-US" sz="1100">
              <a:effectLst/>
            </a:endParaRPr>
          </a:p>
          <a:p>
            <a:pPr algn="ctr">
              <a:defRPr/>
            </a:pPr>
            <a:r>
              <a:rPr lang="en-US" sz="1100" b="1" i="0" baseline="0">
                <a:effectLst/>
              </a:rPr>
              <a:t>As of the Last Day of the Month</a:t>
            </a:r>
            <a:br>
              <a:rPr lang="en-US" sz="1100" b="1" i="0" baseline="0">
                <a:effectLst/>
              </a:rPr>
            </a:br>
            <a:r>
              <a:rPr lang="en-US" sz="1050" b="0" i="0" baseline="0">
                <a:effectLst/>
              </a:rPr>
              <a:t/>
            </a:r>
            <a:br>
              <a:rPr lang="en-US" sz="1050" b="0" i="0" baseline="0">
                <a:effectLst/>
              </a:rPr>
            </a:br>
            <a:r>
              <a:rPr lang="en-US" sz="900" b="0" i="0" baseline="0">
                <a:effectLst/>
              </a:rPr>
              <a:t>
J</a:t>
            </a:r>
            <a:endParaRPr lang="en-US" sz="900">
              <a:effectLst/>
            </a:endParaRPr>
          </a:p>
        </c:rich>
      </c:tx>
      <c:overlay val="0"/>
      <c:spPr>
        <a:noFill/>
        <a:ln w="25400">
          <a:noFill/>
        </a:ln>
      </c:spPr>
    </c:title>
    <c:autoTitleDeleted val="0"/>
    <c:plotArea>
      <c:layout/>
      <c:barChart>
        <c:barDir val="col"/>
        <c:grouping val="clustered"/>
        <c:varyColors val="0"/>
        <c:ser>
          <c:idx val="0"/>
          <c:order val="0"/>
          <c:tx>
            <c:v>N of beds</c:v>
          </c:tx>
          <c:spPr>
            <a:solidFill>
              <a:srgbClr val="993366"/>
            </a:solidFill>
            <a:ln>
              <a:solidFill>
                <a:sysClr val="windowText" lastClr="000000"/>
              </a:solidFill>
            </a:ln>
          </c:spPr>
          <c:invertIfNegative val="0"/>
          <c:cat>
            <c:strLit>
              <c:ptCount val="13"/>
              <c:pt idx="0">
                <c:v>Jul-2011</c:v>
              </c:pt>
              <c:pt idx="1">
                <c:v>Aug-2011</c:v>
              </c:pt>
              <c:pt idx="2">
                <c:v>Sep-2011</c:v>
              </c:pt>
              <c:pt idx="3">
                <c:v>Oct-2011</c:v>
              </c:pt>
              <c:pt idx="4">
                <c:v>Nov-2011</c:v>
              </c:pt>
              <c:pt idx="5">
                <c:v>Dec-2011</c:v>
              </c:pt>
              <c:pt idx="6">
                <c:v>Jan-2012</c:v>
              </c:pt>
              <c:pt idx="7">
                <c:v>Feb-2012</c:v>
              </c:pt>
              <c:pt idx="8">
                <c:v>Mar-2012</c:v>
              </c:pt>
              <c:pt idx="9">
                <c:v>Apr-2012</c:v>
              </c:pt>
              <c:pt idx="10">
                <c:v>May-2012</c:v>
              </c:pt>
              <c:pt idx="11">
                <c:v>Jun-2012</c:v>
              </c:pt>
              <c:pt idx="12">
                <c:v>Jul-2012</c:v>
              </c:pt>
            </c:strLit>
          </c:cat>
          <c:val>
            <c:numLit>
              <c:formatCode>General</c:formatCode>
              <c:ptCount val="13"/>
              <c:pt idx="0">
                <c:v>77</c:v>
              </c:pt>
              <c:pt idx="1">
                <c:v>102</c:v>
              </c:pt>
              <c:pt idx="2">
                <c:v>23</c:v>
              </c:pt>
              <c:pt idx="3">
                <c:v>3</c:v>
              </c:pt>
              <c:pt idx="4">
                <c:v>30</c:v>
              </c:pt>
              <c:pt idx="5">
                <c:v>30</c:v>
              </c:pt>
              <c:pt idx="6">
                <c:v>60</c:v>
              </c:pt>
              <c:pt idx="7">
                <c:v>39</c:v>
              </c:pt>
              <c:pt idx="8">
                <c:v>8</c:v>
              </c:pt>
              <c:pt idx="9">
                <c:v>8</c:v>
              </c:pt>
              <c:pt idx="10">
                <c:v>35</c:v>
              </c:pt>
              <c:pt idx="11">
                <c:v>63</c:v>
              </c:pt>
              <c:pt idx="12">
                <c:v>87</c:v>
              </c:pt>
            </c:numLit>
          </c:val>
        </c:ser>
        <c:ser>
          <c:idx val="1"/>
          <c:order val="1"/>
          <c:tx>
            <c:v>N of youth</c:v>
          </c:tx>
          <c:spPr>
            <a:solidFill>
              <a:srgbClr val="9999FF"/>
            </a:solidFill>
            <a:ln>
              <a:solidFill>
                <a:sysClr val="windowText" lastClr="000000"/>
              </a:solidFill>
            </a:ln>
          </c:spPr>
          <c:invertIfNegative val="0"/>
          <c:cat>
            <c:strLit>
              <c:ptCount val="13"/>
              <c:pt idx="0">
                <c:v>Jul-2011</c:v>
              </c:pt>
              <c:pt idx="1">
                <c:v>Aug-2011</c:v>
              </c:pt>
              <c:pt idx="2">
                <c:v>Sep-2011</c:v>
              </c:pt>
              <c:pt idx="3">
                <c:v>Oct-2011</c:v>
              </c:pt>
              <c:pt idx="4">
                <c:v>Nov-2011</c:v>
              </c:pt>
              <c:pt idx="5">
                <c:v>Dec-2011</c:v>
              </c:pt>
              <c:pt idx="6">
                <c:v>Jan-2012</c:v>
              </c:pt>
              <c:pt idx="7">
                <c:v>Feb-2012</c:v>
              </c:pt>
              <c:pt idx="8">
                <c:v>Mar-2012</c:v>
              </c:pt>
              <c:pt idx="9">
                <c:v>Apr-2012</c:v>
              </c:pt>
              <c:pt idx="10">
                <c:v>May-2012</c:v>
              </c:pt>
              <c:pt idx="11">
                <c:v>Jun-2012</c:v>
              </c:pt>
              <c:pt idx="12">
                <c:v>Jul-2012</c:v>
              </c:pt>
            </c:strLit>
          </c:cat>
          <c:val>
            <c:numLit>
              <c:formatCode>General</c:formatCode>
              <c:ptCount val="13"/>
              <c:pt idx="0">
                <c:v>2</c:v>
              </c:pt>
              <c:pt idx="1">
                <c:v>2</c:v>
              </c:pt>
              <c:pt idx="2">
                <c:v>4</c:v>
              </c:pt>
              <c:pt idx="3">
                <c:v>4</c:v>
              </c:pt>
              <c:pt idx="4">
                <c:v>1</c:v>
              </c:pt>
              <c:pt idx="5">
                <c:v>2</c:v>
              </c:pt>
              <c:pt idx="6">
                <c:v>3</c:v>
              </c:pt>
              <c:pt idx="7">
                <c:v>1</c:v>
              </c:pt>
              <c:pt idx="8">
                <c:v>1</c:v>
              </c:pt>
              <c:pt idx="9">
                <c:v>1</c:v>
              </c:pt>
              <c:pt idx="10">
                <c:v>3</c:v>
              </c:pt>
              <c:pt idx="11">
                <c:v>0</c:v>
              </c:pt>
              <c:pt idx="12">
                <c:v>1</c:v>
              </c:pt>
            </c:numLit>
          </c:val>
        </c:ser>
        <c:dLbls>
          <c:showLegendKey val="0"/>
          <c:showVal val="0"/>
          <c:showCatName val="0"/>
          <c:showSerName val="0"/>
          <c:showPercent val="0"/>
          <c:showBubbleSize val="0"/>
        </c:dLbls>
        <c:gapWidth val="150"/>
        <c:axId val="136514176"/>
        <c:axId val="136520064"/>
      </c:barChart>
      <c:catAx>
        <c:axId val="136514176"/>
        <c:scaling>
          <c:orientation val="minMax"/>
        </c:scaling>
        <c:delete val="0"/>
        <c:axPos val="b"/>
        <c:numFmt formatCode="General" sourceLinked="1"/>
        <c:majorTickMark val="out"/>
        <c:minorTickMark val="none"/>
        <c:tickLblPos val="nextTo"/>
        <c:crossAx val="136520064"/>
        <c:crosses val="autoZero"/>
        <c:auto val="1"/>
        <c:lblAlgn val="ctr"/>
        <c:lblOffset val="100"/>
        <c:noMultiLvlLbl val="0"/>
      </c:catAx>
      <c:valAx>
        <c:axId val="136520064"/>
        <c:scaling>
          <c:orientation val="minMax"/>
        </c:scaling>
        <c:delete val="0"/>
        <c:axPos val="l"/>
        <c:majorGridlines/>
        <c:numFmt formatCode="General" sourceLinked="1"/>
        <c:majorTickMark val="out"/>
        <c:minorTickMark val="none"/>
        <c:tickLblPos val="nextTo"/>
        <c:crossAx val="136514176"/>
        <c:crosses val="autoZero"/>
        <c:crossBetween val="between"/>
      </c:valAx>
      <c:dTable>
        <c:showHorzBorder val="1"/>
        <c:showVertBorder val="1"/>
        <c:showOutline val="1"/>
        <c:showKeys val="1"/>
      </c:dTable>
    </c:plotArea>
    <c:plotVisOnly val="1"/>
    <c:dispBlanksAs val="gap"/>
    <c:showDLblsOverMax val="0"/>
  </c:chart>
  <c:printSettings>
    <c:headerFooter/>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US" sz="1100" b="1" i="0" baseline="0">
                <a:effectLst/>
              </a:rPr>
              <a:t>Number of MBHP Youth Awaiting Inpatient Hospital Placement and Number of Available Inpatient Beds</a:t>
            </a:r>
            <a:endParaRPr lang="en-US" sz="1100">
              <a:effectLst/>
            </a:endParaRPr>
          </a:p>
          <a:p>
            <a:pPr algn="ctr">
              <a:defRPr/>
            </a:pPr>
            <a:r>
              <a:rPr lang="en-US" sz="1100" b="1" i="0" baseline="0">
                <a:effectLst/>
              </a:rPr>
              <a:t>As of the Last Day of the Month</a:t>
            </a:r>
            <a:br>
              <a:rPr lang="en-US" sz="1100" b="1" i="0" baseline="0">
                <a:effectLst/>
              </a:rPr>
            </a:br>
            <a:endParaRPr lang="en-US" sz="1100" b="1" i="0" baseline="0">
              <a:effectLst/>
            </a:endParaRPr>
          </a:p>
          <a:p>
            <a:pPr algn="ctr">
              <a:defRPr/>
            </a:pPr>
            <a:r>
              <a:rPr lang="en-US" sz="900">
                <a:effectLst/>
              </a:rPr>
              <a:t>
August </a:t>
            </a:r>
          </a:p>
        </c:rich>
      </c:tx>
      <c:overlay val="0"/>
      <c:spPr>
        <a:noFill/>
        <a:ln w="25400">
          <a:noFill/>
        </a:ln>
      </c:spPr>
    </c:title>
    <c:autoTitleDeleted val="0"/>
    <c:plotArea>
      <c:layout/>
      <c:barChart>
        <c:barDir val="col"/>
        <c:grouping val="clustered"/>
        <c:varyColors val="0"/>
        <c:ser>
          <c:idx val="0"/>
          <c:order val="0"/>
          <c:tx>
            <c:strRef>
              <c:f>[21]data!$A$11</c:f>
              <c:strCache>
                <c:ptCount val="1"/>
                <c:pt idx="0">
                  <c:v>N of beds</c:v>
                </c:pt>
              </c:strCache>
            </c:strRef>
          </c:tx>
          <c:spPr>
            <a:solidFill>
              <a:srgbClr val="993366"/>
            </a:solidFill>
            <a:ln>
              <a:solidFill>
                <a:sysClr val="windowText" lastClr="000000"/>
              </a:solidFill>
            </a:ln>
          </c:spPr>
          <c:invertIfNegative val="0"/>
          <c:cat>
            <c:numRef>
              <c:f>[21]data!$B$10:$N$10</c:f>
              <c:numCache>
                <c:formatCode>General</c:formatCode>
                <c:ptCount val="13"/>
                <c:pt idx="0">
                  <c:v>40756</c:v>
                </c:pt>
                <c:pt idx="1">
                  <c:v>40787</c:v>
                </c:pt>
                <c:pt idx="2">
                  <c:v>40817</c:v>
                </c:pt>
                <c:pt idx="3">
                  <c:v>40849</c:v>
                </c:pt>
                <c:pt idx="4">
                  <c:v>40878</c:v>
                </c:pt>
                <c:pt idx="5">
                  <c:v>40909</c:v>
                </c:pt>
                <c:pt idx="6">
                  <c:v>40941</c:v>
                </c:pt>
                <c:pt idx="7">
                  <c:v>40969</c:v>
                </c:pt>
                <c:pt idx="8">
                  <c:v>41000</c:v>
                </c:pt>
                <c:pt idx="9">
                  <c:v>41030</c:v>
                </c:pt>
                <c:pt idx="10">
                  <c:v>41061</c:v>
                </c:pt>
                <c:pt idx="11">
                  <c:v>41091</c:v>
                </c:pt>
                <c:pt idx="12">
                  <c:v>41122</c:v>
                </c:pt>
              </c:numCache>
            </c:numRef>
          </c:cat>
          <c:val>
            <c:numRef>
              <c:f>[21]data!$B$11:$N$11</c:f>
              <c:numCache>
                <c:formatCode>General</c:formatCode>
                <c:ptCount val="13"/>
                <c:pt idx="0">
                  <c:v>102</c:v>
                </c:pt>
                <c:pt idx="1">
                  <c:v>23</c:v>
                </c:pt>
                <c:pt idx="2">
                  <c:v>3</c:v>
                </c:pt>
                <c:pt idx="3">
                  <c:v>30</c:v>
                </c:pt>
                <c:pt idx="4">
                  <c:v>30</c:v>
                </c:pt>
                <c:pt idx="5">
                  <c:v>60</c:v>
                </c:pt>
                <c:pt idx="6">
                  <c:v>39</c:v>
                </c:pt>
                <c:pt idx="7">
                  <c:v>8</c:v>
                </c:pt>
                <c:pt idx="8">
                  <c:v>8</c:v>
                </c:pt>
                <c:pt idx="9">
                  <c:v>35</c:v>
                </c:pt>
                <c:pt idx="10">
                  <c:v>63</c:v>
                </c:pt>
                <c:pt idx="11">
                  <c:v>87</c:v>
                </c:pt>
                <c:pt idx="12">
                  <c:v>109</c:v>
                </c:pt>
              </c:numCache>
            </c:numRef>
          </c:val>
        </c:ser>
        <c:ser>
          <c:idx val="1"/>
          <c:order val="1"/>
          <c:tx>
            <c:strRef>
              <c:f>[21]data!$A$12</c:f>
              <c:strCache>
                <c:ptCount val="1"/>
                <c:pt idx="0">
                  <c:v>N of youth</c:v>
                </c:pt>
              </c:strCache>
            </c:strRef>
          </c:tx>
          <c:spPr>
            <a:solidFill>
              <a:srgbClr val="9999FF"/>
            </a:solidFill>
            <a:ln>
              <a:solidFill>
                <a:sysClr val="windowText" lastClr="000000"/>
              </a:solidFill>
            </a:ln>
          </c:spPr>
          <c:invertIfNegative val="0"/>
          <c:cat>
            <c:numRef>
              <c:f>[21]data!$B$10:$N$10</c:f>
              <c:numCache>
                <c:formatCode>General</c:formatCode>
                <c:ptCount val="13"/>
                <c:pt idx="0">
                  <c:v>40756</c:v>
                </c:pt>
                <c:pt idx="1">
                  <c:v>40787</c:v>
                </c:pt>
                <c:pt idx="2">
                  <c:v>40817</c:v>
                </c:pt>
                <c:pt idx="3">
                  <c:v>40849</c:v>
                </c:pt>
                <c:pt idx="4">
                  <c:v>40878</c:v>
                </c:pt>
                <c:pt idx="5">
                  <c:v>40909</c:v>
                </c:pt>
                <c:pt idx="6">
                  <c:v>40941</c:v>
                </c:pt>
                <c:pt idx="7">
                  <c:v>40969</c:v>
                </c:pt>
                <c:pt idx="8">
                  <c:v>41000</c:v>
                </c:pt>
                <c:pt idx="9">
                  <c:v>41030</c:v>
                </c:pt>
                <c:pt idx="10">
                  <c:v>41061</c:v>
                </c:pt>
                <c:pt idx="11">
                  <c:v>41091</c:v>
                </c:pt>
                <c:pt idx="12">
                  <c:v>41122</c:v>
                </c:pt>
              </c:numCache>
            </c:numRef>
          </c:cat>
          <c:val>
            <c:numRef>
              <c:f>[21]data!$B$12:$N$12</c:f>
              <c:numCache>
                <c:formatCode>General</c:formatCode>
                <c:ptCount val="13"/>
                <c:pt idx="0">
                  <c:v>2</c:v>
                </c:pt>
                <c:pt idx="1">
                  <c:v>4</c:v>
                </c:pt>
                <c:pt idx="2">
                  <c:v>4</c:v>
                </c:pt>
                <c:pt idx="3">
                  <c:v>1</c:v>
                </c:pt>
                <c:pt idx="4">
                  <c:v>2</c:v>
                </c:pt>
                <c:pt idx="5">
                  <c:v>3</c:v>
                </c:pt>
                <c:pt idx="6">
                  <c:v>1</c:v>
                </c:pt>
                <c:pt idx="7">
                  <c:v>1</c:v>
                </c:pt>
                <c:pt idx="8">
                  <c:v>1</c:v>
                </c:pt>
                <c:pt idx="9">
                  <c:v>3</c:v>
                </c:pt>
                <c:pt idx="10">
                  <c:v>0</c:v>
                </c:pt>
                <c:pt idx="11">
                  <c:v>1</c:v>
                </c:pt>
                <c:pt idx="12">
                  <c:v>1</c:v>
                </c:pt>
              </c:numCache>
            </c:numRef>
          </c:val>
        </c:ser>
        <c:dLbls>
          <c:showLegendKey val="0"/>
          <c:showVal val="0"/>
          <c:showCatName val="0"/>
          <c:showSerName val="0"/>
          <c:showPercent val="0"/>
          <c:showBubbleSize val="0"/>
        </c:dLbls>
        <c:gapWidth val="150"/>
        <c:axId val="136562944"/>
        <c:axId val="136564736"/>
      </c:barChart>
      <c:catAx>
        <c:axId val="136562944"/>
        <c:scaling>
          <c:orientation val="minMax"/>
        </c:scaling>
        <c:delete val="0"/>
        <c:axPos val="b"/>
        <c:numFmt formatCode="[$-409]mmm\-yy;@" sourceLinked="0"/>
        <c:majorTickMark val="out"/>
        <c:minorTickMark val="none"/>
        <c:tickLblPos val="nextTo"/>
        <c:crossAx val="136564736"/>
        <c:crosses val="autoZero"/>
        <c:auto val="1"/>
        <c:lblAlgn val="ctr"/>
        <c:lblOffset val="100"/>
        <c:tickLblSkip val="1"/>
        <c:tickMarkSkip val="1"/>
        <c:noMultiLvlLbl val="0"/>
      </c:catAx>
      <c:valAx>
        <c:axId val="136564736"/>
        <c:scaling>
          <c:orientation val="minMax"/>
        </c:scaling>
        <c:delete val="0"/>
        <c:axPos val="l"/>
        <c:majorGridlines/>
        <c:numFmt formatCode="General" sourceLinked="1"/>
        <c:majorTickMark val="out"/>
        <c:minorTickMark val="none"/>
        <c:tickLblPos val="nextTo"/>
        <c:crossAx val="136562944"/>
        <c:crosses val="autoZero"/>
        <c:crossBetween val="between"/>
      </c:valAx>
      <c:dTable>
        <c:showHorzBorder val="1"/>
        <c:showVertBorder val="1"/>
        <c:showOutline val="1"/>
        <c:showKeys val="1"/>
      </c:dTable>
    </c:plotArea>
    <c:plotVisOnly val="1"/>
    <c:dispBlanksAs val="gap"/>
    <c:showDLblsOverMax val="0"/>
  </c:chart>
  <c:printSettings>
    <c:headerFooter alignWithMargins="0"/>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US" sz="1100" b="1" i="0" baseline="0">
                <a:effectLst/>
              </a:rPr>
              <a:t>Number of MBHP Youth Awaiting Inpatient Hospital Placement and Number of Available Inpatient Beds</a:t>
            </a:r>
            <a:endParaRPr lang="en-US" sz="1100">
              <a:effectLst/>
            </a:endParaRPr>
          </a:p>
          <a:p>
            <a:pPr algn="ctr">
              <a:defRPr/>
            </a:pPr>
            <a:r>
              <a:rPr lang="en-US" sz="1100" b="1" i="0" baseline="0">
                <a:effectLst/>
              </a:rPr>
              <a:t>As of the Last Day of the Month</a:t>
            </a:r>
            <a:br>
              <a:rPr lang="en-US" sz="1100" b="1" i="0" baseline="0">
                <a:effectLst/>
              </a:rPr>
            </a:br>
            <a:endParaRPr lang="en-US" sz="1100" b="1" i="0" baseline="0">
              <a:effectLst/>
            </a:endParaRPr>
          </a:p>
          <a:p>
            <a:pPr algn="ctr">
              <a:defRPr/>
            </a:pPr>
            <a:r>
              <a:rPr lang="en-US" sz="900">
                <a:effectLst/>
              </a:rPr>
              <a:t>
September</a:t>
            </a:r>
          </a:p>
        </c:rich>
      </c:tx>
      <c:overlay val="0"/>
      <c:spPr>
        <a:noFill/>
        <a:ln w="25400">
          <a:noFill/>
        </a:ln>
      </c:spPr>
    </c:title>
    <c:autoTitleDeleted val="0"/>
    <c:plotArea>
      <c:layout/>
      <c:barChart>
        <c:barDir val="col"/>
        <c:grouping val="clustered"/>
        <c:varyColors val="0"/>
        <c:ser>
          <c:idx val="0"/>
          <c:order val="0"/>
          <c:tx>
            <c:strRef>
              <c:f>[22]data!$A$11</c:f>
              <c:strCache>
                <c:ptCount val="1"/>
                <c:pt idx="0">
                  <c:v>N of beds</c:v>
                </c:pt>
              </c:strCache>
            </c:strRef>
          </c:tx>
          <c:spPr>
            <a:solidFill>
              <a:srgbClr val="993366"/>
            </a:solidFill>
            <a:ln>
              <a:solidFill>
                <a:sysClr val="windowText" lastClr="000000"/>
              </a:solidFill>
            </a:ln>
          </c:spPr>
          <c:invertIfNegative val="0"/>
          <c:cat>
            <c:numRef>
              <c:f>[22]data!$B$10:$N$10</c:f>
              <c:numCache>
                <c:formatCode>General</c:formatCode>
                <c:ptCount val="13"/>
                <c:pt idx="0">
                  <c:v>40787</c:v>
                </c:pt>
                <c:pt idx="1">
                  <c:v>40817</c:v>
                </c:pt>
                <c:pt idx="2">
                  <c:v>40849</c:v>
                </c:pt>
                <c:pt idx="3">
                  <c:v>40878</c:v>
                </c:pt>
                <c:pt idx="4">
                  <c:v>40909</c:v>
                </c:pt>
                <c:pt idx="5">
                  <c:v>40941</c:v>
                </c:pt>
                <c:pt idx="6">
                  <c:v>40969</c:v>
                </c:pt>
                <c:pt idx="7">
                  <c:v>41000</c:v>
                </c:pt>
                <c:pt idx="8">
                  <c:v>41030</c:v>
                </c:pt>
                <c:pt idx="9">
                  <c:v>41061</c:v>
                </c:pt>
                <c:pt idx="10">
                  <c:v>41091</c:v>
                </c:pt>
                <c:pt idx="11">
                  <c:v>41122</c:v>
                </c:pt>
                <c:pt idx="12">
                  <c:v>41153</c:v>
                </c:pt>
              </c:numCache>
            </c:numRef>
          </c:cat>
          <c:val>
            <c:numRef>
              <c:f>[22]data!$B$11:$N$11</c:f>
              <c:numCache>
                <c:formatCode>General</c:formatCode>
                <c:ptCount val="13"/>
                <c:pt idx="0">
                  <c:v>23</c:v>
                </c:pt>
                <c:pt idx="1">
                  <c:v>3</c:v>
                </c:pt>
                <c:pt idx="2">
                  <c:v>30</c:v>
                </c:pt>
                <c:pt idx="3">
                  <c:v>30</c:v>
                </c:pt>
                <c:pt idx="4">
                  <c:v>60</c:v>
                </c:pt>
                <c:pt idx="5">
                  <c:v>39</c:v>
                </c:pt>
                <c:pt idx="6">
                  <c:v>8</c:v>
                </c:pt>
                <c:pt idx="7">
                  <c:v>8</c:v>
                </c:pt>
                <c:pt idx="8">
                  <c:v>35</c:v>
                </c:pt>
                <c:pt idx="9">
                  <c:v>63</c:v>
                </c:pt>
                <c:pt idx="10">
                  <c:v>87</c:v>
                </c:pt>
                <c:pt idx="11">
                  <c:v>109</c:v>
                </c:pt>
                <c:pt idx="12">
                  <c:v>27</c:v>
                </c:pt>
              </c:numCache>
            </c:numRef>
          </c:val>
        </c:ser>
        <c:ser>
          <c:idx val="1"/>
          <c:order val="1"/>
          <c:tx>
            <c:strRef>
              <c:f>[22]data!$A$12</c:f>
              <c:strCache>
                <c:ptCount val="1"/>
                <c:pt idx="0">
                  <c:v>N of youth</c:v>
                </c:pt>
              </c:strCache>
            </c:strRef>
          </c:tx>
          <c:spPr>
            <a:solidFill>
              <a:srgbClr val="9999FF"/>
            </a:solidFill>
            <a:ln>
              <a:solidFill>
                <a:sysClr val="windowText" lastClr="000000"/>
              </a:solidFill>
            </a:ln>
          </c:spPr>
          <c:invertIfNegative val="0"/>
          <c:cat>
            <c:numRef>
              <c:f>[22]data!$B$10:$N$10</c:f>
              <c:numCache>
                <c:formatCode>General</c:formatCode>
                <c:ptCount val="13"/>
                <c:pt idx="0">
                  <c:v>40787</c:v>
                </c:pt>
                <c:pt idx="1">
                  <c:v>40817</c:v>
                </c:pt>
                <c:pt idx="2">
                  <c:v>40849</c:v>
                </c:pt>
                <c:pt idx="3">
                  <c:v>40878</c:v>
                </c:pt>
                <c:pt idx="4">
                  <c:v>40909</c:v>
                </c:pt>
                <c:pt idx="5">
                  <c:v>40941</c:v>
                </c:pt>
                <c:pt idx="6">
                  <c:v>40969</c:v>
                </c:pt>
                <c:pt idx="7">
                  <c:v>41000</c:v>
                </c:pt>
                <c:pt idx="8">
                  <c:v>41030</c:v>
                </c:pt>
                <c:pt idx="9">
                  <c:v>41061</c:v>
                </c:pt>
                <c:pt idx="10">
                  <c:v>41091</c:v>
                </c:pt>
                <c:pt idx="11">
                  <c:v>41122</c:v>
                </c:pt>
                <c:pt idx="12">
                  <c:v>41153</c:v>
                </c:pt>
              </c:numCache>
            </c:numRef>
          </c:cat>
          <c:val>
            <c:numRef>
              <c:f>[22]data!$B$12:$N$12</c:f>
              <c:numCache>
                <c:formatCode>General</c:formatCode>
                <c:ptCount val="13"/>
                <c:pt idx="0">
                  <c:v>4</c:v>
                </c:pt>
                <c:pt idx="1">
                  <c:v>4</c:v>
                </c:pt>
                <c:pt idx="2">
                  <c:v>1</c:v>
                </c:pt>
                <c:pt idx="3">
                  <c:v>2</c:v>
                </c:pt>
                <c:pt idx="4">
                  <c:v>3</c:v>
                </c:pt>
                <c:pt idx="5">
                  <c:v>1</c:v>
                </c:pt>
                <c:pt idx="6">
                  <c:v>1</c:v>
                </c:pt>
                <c:pt idx="7">
                  <c:v>1</c:v>
                </c:pt>
                <c:pt idx="8">
                  <c:v>3</c:v>
                </c:pt>
                <c:pt idx="9">
                  <c:v>0</c:v>
                </c:pt>
                <c:pt idx="10">
                  <c:v>1</c:v>
                </c:pt>
                <c:pt idx="11">
                  <c:v>1</c:v>
                </c:pt>
                <c:pt idx="12">
                  <c:v>3</c:v>
                </c:pt>
              </c:numCache>
            </c:numRef>
          </c:val>
        </c:ser>
        <c:dLbls>
          <c:showLegendKey val="0"/>
          <c:showVal val="0"/>
          <c:showCatName val="0"/>
          <c:showSerName val="0"/>
          <c:showPercent val="0"/>
          <c:showBubbleSize val="0"/>
        </c:dLbls>
        <c:gapWidth val="150"/>
        <c:axId val="136595328"/>
        <c:axId val="136596864"/>
      </c:barChart>
      <c:catAx>
        <c:axId val="136595328"/>
        <c:scaling>
          <c:orientation val="minMax"/>
        </c:scaling>
        <c:delete val="0"/>
        <c:axPos val="b"/>
        <c:numFmt formatCode="[$-409]mmm\-yy;@" sourceLinked="0"/>
        <c:majorTickMark val="out"/>
        <c:minorTickMark val="none"/>
        <c:tickLblPos val="nextTo"/>
        <c:crossAx val="136596864"/>
        <c:crosses val="autoZero"/>
        <c:auto val="1"/>
        <c:lblAlgn val="ctr"/>
        <c:lblOffset val="100"/>
        <c:tickLblSkip val="1"/>
        <c:tickMarkSkip val="1"/>
        <c:noMultiLvlLbl val="0"/>
      </c:catAx>
      <c:valAx>
        <c:axId val="136596864"/>
        <c:scaling>
          <c:orientation val="minMax"/>
        </c:scaling>
        <c:delete val="0"/>
        <c:axPos val="l"/>
        <c:majorGridlines/>
        <c:numFmt formatCode="General" sourceLinked="1"/>
        <c:majorTickMark val="out"/>
        <c:minorTickMark val="none"/>
        <c:tickLblPos val="nextTo"/>
        <c:crossAx val="136595328"/>
        <c:crosses val="autoZero"/>
        <c:crossBetween val="between"/>
      </c:valAx>
      <c:dTable>
        <c:showHorzBorder val="1"/>
        <c:showVertBorder val="1"/>
        <c:showOutline val="1"/>
        <c:showKeys val="1"/>
      </c:dTable>
    </c:plotArea>
    <c:plotVisOnly val="1"/>
    <c:dispBlanksAs val="gap"/>
    <c:showDLblsOverMax val="0"/>
  </c:chart>
  <c:printSettings>
    <c:headerFooter alignWithMargins="0"/>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Number of MBHP Youth Awaiting Inpatient Hospital Placement and Number of Available Inpatient Beds
As of the Last Day of the Month</a:t>
            </a:r>
          </a:p>
          <a:p>
            <a:pPr>
              <a:defRPr sz="1175" b="1" i="0" u="none" strike="noStrike" baseline="0">
                <a:solidFill>
                  <a:srgbClr val="000000"/>
                </a:solidFill>
                <a:latin typeface="Arial"/>
                <a:ea typeface="Arial"/>
                <a:cs typeface="Arial"/>
              </a:defRPr>
            </a:pPr>
            <a:r>
              <a:rPr lang="en-US" sz="1100" b="0"/>
              <a:t>July 2013</a:t>
            </a:r>
          </a:p>
        </c:rich>
      </c:tx>
      <c:layout>
        <c:manualLayout>
          <c:xMode val="edge"/>
          <c:yMode val="edge"/>
          <c:x val="0.13296710275255549"/>
          <c:y val="2.0100448292250581E-2"/>
        </c:manualLayout>
      </c:layout>
      <c:overlay val="0"/>
      <c:spPr>
        <a:noFill/>
        <a:ln w="25400">
          <a:noFill/>
        </a:ln>
      </c:spPr>
    </c:title>
    <c:autoTitleDeleted val="0"/>
    <c:plotArea>
      <c:layout>
        <c:manualLayout>
          <c:layoutTarget val="inner"/>
          <c:xMode val="edge"/>
          <c:yMode val="edge"/>
          <c:x val="9.8901098901098897E-2"/>
          <c:y val="0.15745269822158114"/>
          <c:w val="0.86483516483516487"/>
          <c:h val="0.59966621679310717"/>
        </c:manualLayout>
      </c:layout>
      <c:barChart>
        <c:barDir val="col"/>
        <c:grouping val="clustered"/>
        <c:varyColors val="0"/>
        <c:ser>
          <c:idx val="1"/>
          <c:order val="0"/>
          <c:tx>
            <c:strRef>
              <c:f>[23]data!$A$11</c:f>
              <c:strCache>
                <c:ptCount val="1"/>
                <c:pt idx="0">
                  <c:v>N of beds</c:v>
                </c:pt>
              </c:strCache>
            </c:strRef>
          </c:tx>
          <c:spPr>
            <a:solidFill>
              <a:srgbClr val="993366"/>
            </a:solidFill>
            <a:ln w="12700">
              <a:solidFill>
                <a:srgbClr val="000000"/>
              </a:solidFill>
              <a:prstDash val="solid"/>
            </a:ln>
          </c:spPr>
          <c:invertIfNegative val="0"/>
          <c:cat>
            <c:numRef>
              <c:f>[23]data!$B$10:$N$10</c:f>
              <c:numCache>
                <c:formatCode>General</c:formatCode>
                <c:ptCount val="13"/>
                <c:pt idx="0">
                  <c:v>41091</c:v>
                </c:pt>
                <c:pt idx="1">
                  <c:v>41122</c:v>
                </c:pt>
                <c:pt idx="2">
                  <c:v>41153</c:v>
                </c:pt>
                <c:pt idx="3">
                  <c:v>41183</c:v>
                </c:pt>
                <c:pt idx="4">
                  <c:v>41214</c:v>
                </c:pt>
                <c:pt idx="5">
                  <c:v>41244</c:v>
                </c:pt>
                <c:pt idx="6">
                  <c:v>41275</c:v>
                </c:pt>
                <c:pt idx="7">
                  <c:v>41306</c:v>
                </c:pt>
                <c:pt idx="8">
                  <c:v>41335</c:v>
                </c:pt>
                <c:pt idx="9">
                  <c:v>41365</c:v>
                </c:pt>
                <c:pt idx="10">
                  <c:v>41395</c:v>
                </c:pt>
                <c:pt idx="11">
                  <c:v>41426</c:v>
                </c:pt>
                <c:pt idx="12">
                  <c:v>41456</c:v>
                </c:pt>
              </c:numCache>
            </c:numRef>
          </c:cat>
          <c:val>
            <c:numRef>
              <c:f>[23]data!$B$11:$N$11</c:f>
              <c:numCache>
                <c:formatCode>General</c:formatCode>
                <c:ptCount val="13"/>
                <c:pt idx="0">
                  <c:v>87</c:v>
                </c:pt>
                <c:pt idx="1">
                  <c:v>109</c:v>
                </c:pt>
                <c:pt idx="2">
                  <c:v>27</c:v>
                </c:pt>
                <c:pt idx="3">
                  <c:v>25</c:v>
                </c:pt>
                <c:pt idx="4">
                  <c:v>21</c:v>
                </c:pt>
                <c:pt idx="5">
                  <c:v>86</c:v>
                </c:pt>
                <c:pt idx="6">
                  <c:v>11</c:v>
                </c:pt>
                <c:pt idx="7">
                  <c:v>21</c:v>
                </c:pt>
                <c:pt idx="8">
                  <c:v>11</c:v>
                </c:pt>
                <c:pt idx="9">
                  <c:v>18</c:v>
                </c:pt>
                <c:pt idx="10">
                  <c:v>10</c:v>
                </c:pt>
                <c:pt idx="11">
                  <c:v>60</c:v>
                </c:pt>
                <c:pt idx="12">
                  <c:v>48</c:v>
                </c:pt>
              </c:numCache>
            </c:numRef>
          </c:val>
        </c:ser>
        <c:ser>
          <c:idx val="0"/>
          <c:order val="1"/>
          <c:tx>
            <c:strRef>
              <c:f>[23]data!$A$12</c:f>
              <c:strCache>
                <c:ptCount val="1"/>
                <c:pt idx="0">
                  <c:v>N of youth</c:v>
                </c:pt>
              </c:strCache>
            </c:strRef>
          </c:tx>
          <c:spPr>
            <a:solidFill>
              <a:srgbClr val="9999FF"/>
            </a:solidFill>
            <a:ln w="12700">
              <a:solidFill>
                <a:srgbClr val="000000"/>
              </a:solidFill>
              <a:prstDash val="solid"/>
            </a:ln>
          </c:spPr>
          <c:invertIfNegative val="0"/>
          <c:cat>
            <c:numRef>
              <c:f>[23]data!$B$10:$N$10</c:f>
              <c:numCache>
                <c:formatCode>General</c:formatCode>
                <c:ptCount val="13"/>
                <c:pt idx="0">
                  <c:v>41091</c:v>
                </c:pt>
                <c:pt idx="1">
                  <c:v>41122</c:v>
                </c:pt>
                <c:pt idx="2">
                  <c:v>41153</c:v>
                </c:pt>
                <c:pt idx="3">
                  <c:v>41183</c:v>
                </c:pt>
                <c:pt idx="4">
                  <c:v>41214</c:v>
                </c:pt>
                <c:pt idx="5">
                  <c:v>41244</c:v>
                </c:pt>
                <c:pt idx="6">
                  <c:v>41275</c:v>
                </c:pt>
                <c:pt idx="7">
                  <c:v>41306</c:v>
                </c:pt>
                <c:pt idx="8">
                  <c:v>41335</c:v>
                </c:pt>
                <c:pt idx="9">
                  <c:v>41365</c:v>
                </c:pt>
                <c:pt idx="10">
                  <c:v>41395</c:v>
                </c:pt>
                <c:pt idx="11">
                  <c:v>41426</c:v>
                </c:pt>
                <c:pt idx="12">
                  <c:v>41456</c:v>
                </c:pt>
              </c:numCache>
            </c:numRef>
          </c:cat>
          <c:val>
            <c:numRef>
              <c:f>[23]data!$B$12:$N$12</c:f>
              <c:numCache>
                <c:formatCode>General</c:formatCode>
                <c:ptCount val="13"/>
                <c:pt idx="0">
                  <c:v>1</c:v>
                </c:pt>
                <c:pt idx="1">
                  <c:v>1</c:v>
                </c:pt>
                <c:pt idx="2">
                  <c:v>3</c:v>
                </c:pt>
                <c:pt idx="3">
                  <c:v>3</c:v>
                </c:pt>
                <c:pt idx="4">
                  <c:v>2</c:v>
                </c:pt>
                <c:pt idx="5">
                  <c:v>0</c:v>
                </c:pt>
                <c:pt idx="6">
                  <c:v>9</c:v>
                </c:pt>
                <c:pt idx="7">
                  <c:v>3</c:v>
                </c:pt>
                <c:pt idx="8">
                  <c:v>1</c:v>
                </c:pt>
                <c:pt idx="9">
                  <c:v>3</c:v>
                </c:pt>
                <c:pt idx="10">
                  <c:v>4</c:v>
                </c:pt>
                <c:pt idx="11">
                  <c:v>1</c:v>
                </c:pt>
                <c:pt idx="12">
                  <c:v>2</c:v>
                </c:pt>
              </c:numCache>
            </c:numRef>
          </c:val>
        </c:ser>
        <c:dLbls>
          <c:showLegendKey val="0"/>
          <c:showVal val="0"/>
          <c:showCatName val="0"/>
          <c:showSerName val="0"/>
          <c:showPercent val="0"/>
          <c:showBubbleSize val="0"/>
        </c:dLbls>
        <c:gapWidth val="150"/>
        <c:axId val="136627712"/>
        <c:axId val="136629248"/>
      </c:barChart>
      <c:catAx>
        <c:axId val="136627712"/>
        <c:scaling>
          <c:orientation val="minMax"/>
        </c:scaling>
        <c:delete val="1"/>
        <c:axPos val="b"/>
        <c:numFmt formatCode="General" sourceLinked="1"/>
        <c:majorTickMark val="out"/>
        <c:minorTickMark val="none"/>
        <c:tickLblPos val="nextTo"/>
        <c:crossAx val="136629248"/>
        <c:crosses val="autoZero"/>
        <c:auto val="1"/>
        <c:lblAlgn val="ctr"/>
        <c:lblOffset val="100"/>
        <c:noMultiLvlLbl val="0"/>
      </c:catAx>
      <c:valAx>
        <c:axId val="13662924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36627712"/>
        <c:crosses val="autoZero"/>
        <c:crossBetween val="between"/>
      </c:valAx>
      <c:dTable>
        <c:showHorzBorder val="1"/>
        <c:showVertBorder val="1"/>
        <c:showOutline val="1"/>
        <c:showKeys val="1"/>
        <c:spPr>
          <a:ln w="3175">
            <a:solidFill>
              <a:srgbClr val="000000"/>
            </a:solidFill>
            <a:prstDash val="solid"/>
          </a:ln>
        </c:spPr>
        <c:txPr>
          <a:bodyPr/>
          <a:lstStyle/>
          <a:p>
            <a:pPr rtl="0">
              <a:defRPr sz="950" b="0" i="0" u="none" strike="noStrike" baseline="0">
                <a:solidFill>
                  <a:srgbClr val="000000"/>
                </a:solidFill>
                <a:latin typeface="Arial"/>
                <a:ea typeface="Arial"/>
                <a:cs typeface="Arial"/>
              </a:defRPr>
            </a:pPr>
            <a:endParaRPr lang="en-US"/>
          </a:p>
        </c:txPr>
      </c:dTable>
      <c:spPr>
        <a:solidFill>
          <a:srgbClr val="FFFFFF"/>
        </a:solidFill>
        <a:ln w="12700">
          <a:solidFill>
            <a:srgbClr val="808080"/>
          </a:solidFill>
          <a:prstDash val="solid"/>
        </a:ln>
      </c:spPr>
    </c:plotArea>
    <c:plotVisOnly val="1"/>
    <c:dispBlanksAs val="gap"/>
    <c:showDLblsOverMax val="0"/>
  </c:chart>
  <c:spPr>
    <a:no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2700">
              <a:solidFill>
                <a:srgbClr val="FF00FF"/>
              </a:solidFill>
              <a:prstDash val="solid"/>
            </a:ln>
          </c:spPr>
          <c:marker>
            <c:symbol val="square"/>
            <c:size val="7"/>
            <c:spPr>
              <a:solidFill>
                <a:srgbClr val="FF00FF"/>
              </a:solidFill>
              <a:ln>
                <a:solidFill>
                  <a:srgbClr val="FF00FF"/>
                </a:solidFill>
                <a:prstDash val="solid"/>
              </a:ln>
            </c:spPr>
          </c:marker>
          <c:cat>
            <c:strRef>
              <c:f>[4]Data2!$M$13:$X$13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[4]Data2!$M$16:$X$16</c:f>
              <c:numCache>
                <c:formatCode>General</c:formatCode>
                <c:ptCount val="12"/>
                <c:pt idx="0">
                  <c:v>110</c:v>
                </c:pt>
                <c:pt idx="1">
                  <c:v>116</c:v>
                </c:pt>
                <c:pt idx="2">
                  <c:v>117</c:v>
                </c:pt>
                <c:pt idx="3">
                  <c:v>121</c:v>
                </c:pt>
                <c:pt idx="4">
                  <c:v>144</c:v>
                </c:pt>
                <c:pt idx="5">
                  <c:v>148</c:v>
                </c:pt>
                <c:pt idx="6">
                  <c:v>139</c:v>
                </c:pt>
                <c:pt idx="7">
                  <c:v>156</c:v>
                </c:pt>
                <c:pt idx="8">
                  <c:v>157</c:v>
                </c:pt>
                <c:pt idx="9">
                  <c:v>141</c:v>
                </c:pt>
                <c:pt idx="10">
                  <c:v>124</c:v>
                </c:pt>
                <c:pt idx="11">
                  <c:v>138</c:v>
                </c:pt>
              </c:numCache>
            </c:numRef>
          </c:val>
          <c:smooth val="0"/>
        </c:ser>
        <c:ser>
          <c:idx val="2"/>
          <c:order val="1"/>
          <c:spPr>
            <a:ln w="12700">
              <a:solidFill>
                <a:srgbClr val="000080"/>
              </a:solidFill>
              <a:prstDash val="solid"/>
            </a:ln>
          </c:spPr>
          <c:marker>
            <c:symbol val="triangle"/>
            <c:size val="7"/>
            <c:spPr>
              <a:solidFill>
                <a:srgbClr val="000080"/>
              </a:solidFill>
              <a:ln>
                <a:solidFill>
                  <a:srgbClr val="000080"/>
                </a:solidFill>
                <a:prstDash val="solid"/>
              </a:ln>
            </c:spPr>
          </c:marker>
          <c:cat>
            <c:strRef>
              <c:f>[4]Data2!$M$13:$X$13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[4]Data2!$M$17:$X$17</c:f>
              <c:numCache>
                <c:formatCode>General</c:formatCode>
                <c:ptCount val="12"/>
                <c:pt idx="0">
                  <c:v>123</c:v>
                </c:pt>
                <c:pt idx="1">
                  <c:v>88</c:v>
                </c:pt>
                <c:pt idx="2">
                  <c:v>91</c:v>
                </c:pt>
                <c:pt idx="3">
                  <c:v>78</c:v>
                </c:pt>
                <c:pt idx="4">
                  <c:v>91</c:v>
                </c:pt>
                <c:pt idx="5">
                  <c:v>83</c:v>
                </c:pt>
                <c:pt idx="6">
                  <c:v>87</c:v>
                </c:pt>
                <c:pt idx="7">
                  <c:v>90</c:v>
                </c:pt>
                <c:pt idx="8">
                  <c:v>89</c:v>
                </c:pt>
                <c:pt idx="9">
                  <c:v>95</c:v>
                </c:pt>
                <c:pt idx="10">
                  <c:v>107</c:v>
                </c:pt>
                <c:pt idx="11">
                  <c:v>109</c:v>
                </c:pt>
              </c:numCache>
            </c:numRef>
          </c:val>
          <c:smooth val="0"/>
        </c:ser>
        <c:ser>
          <c:idx val="3"/>
          <c:order val="2"/>
          <c:spPr>
            <a:ln w="12700">
              <a:solidFill>
                <a:srgbClr val="800000"/>
              </a:solidFill>
              <a:prstDash val="solid"/>
            </a:ln>
          </c:spPr>
          <c:marker>
            <c:symbol val="x"/>
            <c:size val="7"/>
            <c:spPr>
              <a:noFill/>
              <a:ln>
                <a:solidFill>
                  <a:srgbClr val="800000"/>
                </a:solidFill>
                <a:prstDash val="solid"/>
              </a:ln>
            </c:spPr>
          </c:marker>
          <c:cat>
            <c:strRef>
              <c:f>[4]Data2!$M$13:$X$13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[4]Data2!$M$18:$X$18</c:f>
              <c:numCache>
                <c:formatCode>General</c:formatCode>
                <c:ptCount val="12"/>
                <c:pt idx="0">
                  <c:v>100</c:v>
                </c:pt>
                <c:pt idx="1">
                  <c:v>106</c:v>
                </c:pt>
                <c:pt idx="2">
                  <c:v>86</c:v>
                </c:pt>
                <c:pt idx="3">
                  <c:v>72</c:v>
                </c:pt>
                <c:pt idx="4">
                  <c:v>69</c:v>
                </c:pt>
                <c:pt idx="5">
                  <c:v>73</c:v>
                </c:pt>
                <c:pt idx="6">
                  <c:v>76</c:v>
                </c:pt>
                <c:pt idx="7">
                  <c:v>75</c:v>
                </c:pt>
                <c:pt idx="8">
                  <c:v>58</c:v>
                </c:pt>
                <c:pt idx="9">
                  <c:v>81</c:v>
                </c:pt>
                <c:pt idx="10">
                  <c:v>79</c:v>
                </c:pt>
                <c:pt idx="11">
                  <c:v>65</c:v>
                </c:pt>
              </c:numCache>
            </c:numRef>
          </c:val>
          <c:smooth val="0"/>
        </c:ser>
        <c:ser>
          <c:idx val="4"/>
          <c:order val="3"/>
          <c:spPr>
            <a:ln w="12700">
              <a:solidFill>
                <a:srgbClr val="FF0000"/>
              </a:solidFill>
              <a:prstDash val="solid"/>
            </a:ln>
          </c:spPr>
          <c:marker>
            <c:symbol val="circle"/>
            <c:size val="8"/>
            <c:spPr>
              <a:solidFill>
                <a:srgbClr val="FF0000"/>
              </a:solidFill>
              <a:ln>
                <a:solidFill>
                  <a:srgbClr val="FF0000"/>
                </a:solidFill>
                <a:prstDash val="solid"/>
              </a:ln>
            </c:spPr>
          </c:marker>
          <c:cat>
            <c:strRef>
              <c:f>[4]Data2!$M$13:$X$13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[4]Data2!$M$19:$X$19</c:f>
              <c:numCache>
                <c:formatCode>General</c:formatCode>
                <c:ptCount val="12"/>
                <c:pt idx="0">
                  <c:v>69</c:v>
                </c:pt>
                <c:pt idx="1">
                  <c:v>76</c:v>
                </c:pt>
                <c:pt idx="2">
                  <c:v>71</c:v>
                </c:pt>
                <c:pt idx="3">
                  <c:v>65</c:v>
                </c:pt>
                <c:pt idx="4">
                  <c:v>71</c:v>
                </c:pt>
                <c:pt idx="5">
                  <c:v>54</c:v>
                </c:pt>
                <c:pt idx="6">
                  <c:v>52</c:v>
                </c:pt>
                <c:pt idx="7">
                  <c:v>67</c:v>
                </c:pt>
                <c:pt idx="8">
                  <c:v>65</c:v>
                </c:pt>
                <c:pt idx="9">
                  <c:v>70</c:v>
                </c:pt>
                <c:pt idx="10">
                  <c:v>81</c:v>
                </c:pt>
                <c:pt idx="11">
                  <c:v>80</c:v>
                </c:pt>
              </c:numCache>
            </c:numRef>
          </c:val>
          <c:smooth val="0"/>
        </c:ser>
        <c:ser>
          <c:idx val="0"/>
          <c:order val="4"/>
          <c:marker>
            <c:symbol val="diamond"/>
            <c:size val="9"/>
          </c:marker>
          <c:cat>
            <c:strRef>
              <c:f>[4]Data2!$M$13:$X$13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[4]Data2!$M$20:$X$20</c:f>
              <c:numCache>
                <c:formatCode>General</c:formatCode>
                <c:ptCount val="12"/>
                <c:pt idx="0">
                  <c:v>76</c:v>
                </c:pt>
                <c:pt idx="1">
                  <c:v>55</c:v>
                </c:pt>
                <c:pt idx="2">
                  <c:v>62</c:v>
                </c:pt>
                <c:pt idx="3">
                  <c:v>63</c:v>
                </c:pt>
                <c:pt idx="4">
                  <c:v>61</c:v>
                </c:pt>
                <c:pt idx="5">
                  <c:v>56</c:v>
                </c:pt>
                <c:pt idx="6">
                  <c:v>67</c:v>
                </c:pt>
                <c:pt idx="7">
                  <c:v>76</c:v>
                </c:pt>
                <c:pt idx="8">
                  <c:v>63</c:v>
                </c:pt>
                <c:pt idx="9">
                  <c:v>66</c:v>
                </c:pt>
                <c:pt idx="10">
                  <c:v>76</c:v>
                </c:pt>
                <c:pt idx="11">
                  <c:v>82</c:v>
                </c:pt>
              </c:numCache>
            </c:numRef>
          </c:val>
          <c:smooth val="0"/>
        </c:ser>
        <c:ser>
          <c:idx val="5"/>
          <c:order val="5"/>
          <c:marker>
            <c:symbol val="plus"/>
            <c:size val="7"/>
          </c:marker>
          <c:cat>
            <c:strRef>
              <c:f>[4]Data2!$M$13:$X$13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[4]Data2!$M$21:$X$21</c:f>
              <c:numCache>
                <c:formatCode>General</c:formatCode>
                <c:ptCount val="12"/>
                <c:pt idx="0">
                  <c:v>80</c:v>
                </c:pt>
                <c:pt idx="1">
                  <c:v>70</c:v>
                </c:pt>
                <c:pt idx="2">
                  <c:v>63</c:v>
                </c:pt>
                <c:pt idx="3">
                  <c:v>70</c:v>
                </c:pt>
                <c:pt idx="4">
                  <c:v>73</c:v>
                </c:pt>
                <c:pt idx="5">
                  <c:v>75</c:v>
                </c:pt>
                <c:pt idx="6">
                  <c:v>68</c:v>
                </c:pt>
                <c:pt idx="7">
                  <c:v>81</c:v>
                </c:pt>
                <c:pt idx="8">
                  <c:v>80</c:v>
                </c:pt>
                <c:pt idx="9">
                  <c:v>76</c:v>
                </c:pt>
                <c:pt idx="10">
                  <c:v>79</c:v>
                </c:pt>
                <c:pt idx="11">
                  <c:v>74</c:v>
                </c:pt>
              </c:numCache>
            </c:numRef>
          </c:val>
          <c:smooth val="0"/>
        </c:ser>
        <c:ser>
          <c:idx val="6"/>
          <c:order val="6"/>
          <c:cat>
            <c:strRef>
              <c:f>[4]Data2!$M$13:$X$13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[4]Data2!$M$22:$X$22</c:f>
              <c:numCache>
                <c:formatCode>General</c:formatCode>
                <c:ptCount val="12"/>
                <c:pt idx="0">
                  <c:v>72</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153488384"/>
        <c:axId val="153773184"/>
      </c:lineChart>
      <c:catAx>
        <c:axId val="153488384"/>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0620645936207131"/>
              <c:y val="0.9037125531722327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3773184"/>
        <c:crosses val="autoZero"/>
        <c:auto val="1"/>
        <c:lblAlgn val="ctr"/>
        <c:lblOffset val="100"/>
        <c:tickLblSkip val="1"/>
        <c:tickMarkSkip val="1"/>
        <c:noMultiLvlLbl val="0"/>
      </c:catAx>
      <c:valAx>
        <c:axId val="153773184"/>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Number of Children</a:t>
                </a:r>
              </a:p>
            </c:rich>
          </c:tx>
          <c:layout>
            <c:manualLayout>
              <c:xMode val="edge"/>
              <c:yMode val="edge"/>
              <c:x val="1.6873526402420038E-2"/>
              <c:y val="0.2544234506183684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348838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2700">
              <a:solidFill>
                <a:srgbClr val="FF00FF"/>
              </a:solidFill>
              <a:prstDash val="solid"/>
            </a:ln>
          </c:spPr>
          <c:marker>
            <c:symbol val="square"/>
            <c:size val="7"/>
            <c:spPr>
              <a:solidFill>
                <a:srgbClr val="FF00FF"/>
              </a:solidFill>
              <a:ln>
                <a:solidFill>
                  <a:srgbClr val="FF00FF"/>
                </a:solidFill>
                <a:prstDash val="solid"/>
              </a:ln>
            </c:spPr>
          </c:marker>
          <c:cat>
            <c:strRef>
              <c:f>[5]Data2!$M$13:$X$13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[5]Data2!$M$16:$X$16</c:f>
              <c:numCache>
                <c:formatCode>General</c:formatCode>
                <c:ptCount val="12"/>
                <c:pt idx="0">
                  <c:v>110</c:v>
                </c:pt>
                <c:pt idx="1">
                  <c:v>116</c:v>
                </c:pt>
                <c:pt idx="2">
                  <c:v>117</c:v>
                </c:pt>
                <c:pt idx="3">
                  <c:v>121</c:v>
                </c:pt>
                <c:pt idx="4">
                  <c:v>144</c:v>
                </c:pt>
                <c:pt idx="5">
                  <c:v>148</c:v>
                </c:pt>
                <c:pt idx="6">
                  <c:v>139</c:v>
                </c:pt>
                <c:pt idx="7">
                  <c:v>156</c:v>
                </c:pt>
                <c:pt idx="8">
                  <c:v>157</c:v>
                </c:pt>
                <c:pt idx="9">
                  <c:v>141</c:v>
                </c:pt>
                <c:pt idx="10">
                  <c:v>124</c:v>
                </c:pt>
                <c:pt idx="11">
                  <c:v>138</c:v>
                </c:pt>
              </c:numCache>
            </c:numRef>
          </c:val>
          <c:smooth val="0"/>
        </c:ser>
        <c:ser>
          <c:idx val="2"/>
          <c:order val="1"/>
          <c:spPr>
            <a:ln w="12700">
              <a:solidFill>
                <a:srgbClr val="000080"/>
              </a:solidFill>
              <a:prstDash val="solid"/>
            </a:ln>
          </c:spPr>
          <c:marker>
            <c:symbol val="triangle"/>
            <c:size val="7"/>
            <c:spPr>
              <a:solidFill>
                <a:srgbClr val="000080"/>
              </a:solidFill>
              <a:ln>
                <a:solidFill>
                  <a:srgbClr val="000080"/>
                </a:solidFill>
                <a:prstDash val="solid"/>
              </a:ln>
            </c:spPr>
          </c:marker>
          <c:cat>
            <c:strRef>
              <c:f>[5]Data2!$M$13:$X$13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[5]Data2!$M$17:$X$17</c:f>
              <c:numCache>
                <c:formatCode>General</c:formatCode>
                <c:ptCount val="12"/>
                <c:pt idx="0">
                  <c:v>123</c:v>
                </c:pt>
                <c:pt idx="1">
                  <c:v>88</c:v>
                </c:pt>
                <c:pt idx="2">
                  <c:v>91</c:v>
                </c:pt>
                <c:pt idx="3">
                  <c:v>78</c:v>
                </c:pt>
                <c:pt idx="4">
                  <c:v>91</c:v>
                </c:pt>
                <c:pt idx="5">
                  <c:v>83</c:v>
                </c:pt>
                <c:pt idx="6">
                  <c:v>87</c:v>
                </c:pt>
                <c:pt idx="7">
                  <c:v>90</c:v>
                </c:pt>
                <c:pt idx="8">
                  <c:v>89</c:v>
                </c:pt>
                <c:pt idx="9">
                  <c:v>95</c:v>
                </c:pt>
                <c:pt idx="10">
                  <c:v>107</c:v>
                </c:pt>
                <c:pt idx="11">
                  <c:v>109</c:v>
                </c:pt>
              </c:numCache>
            </c:numRef>
          </c:val>
          <c:smooth val="0"/>
        </c:ser>
        <c:ser>
          <c:idx val="3"/>
          <c:order val="2"/>
          <c:spPr>
            <a:ln w="12700">
              <a:solidFill>
                <a:srgbClr val="800000"/>
              </a:solidFill>
              <a:prstDash val="solid"/>
            </a:ln>
          </c:spPr>
          <c:marker>
            <c:symbol val="x"/>
            <c:size val="7"/>
            <c:spPr>
              <a:noFill/>
              <a:ln>
                <a:solidFill>
                  <a:srgbClr val="800000"/>
                </a:solidFill>
                <a:prstDash val="solid"/>
              </a:ln>
            </c:spPr>
          </c:marker>
          <c:cat>
            <c:strRef>
              <c:f>[5]Data2!$M$13:$X$13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[5]Data2!$M$18:$X$18</c:f>
              <c:numCache>
                <c:formatCode>General</c:formatCode>
                <c:ptCount val="12"/>
                <c:pt idx="0">
                  <c:v>100</c:v>
                </c:pt>
                <c:pt idx="1">
                  <c:v>106</c:v>
                </c:pt>
                <c:pt idx="2">
                  <c:v>86</c:v>
                </c:pt>
                <c:pt idx="3">
                  <c:v>72</c:v>
                </c:pt>
                <c:pt idx="4">
                  <c:v>69</c:v>
                </c:pt>
                <c:pt idx="5">
                  <c:v>73</c:v>
                </c:pt>
                <c:pt idx="6">
                  <c:v>76</c:v>
                </c:pt>
                <c:pt idx="7">
                  <c:v>75</c:v>
                </c:pt>
                <c:pt idx="8">
                  <c:v>58</c:v>
                </c:pt>
                <c:pt idx="9">
                  <c:v>81</c:v>
                </c:pt>
                <c:pt idx="10">
                  <c:v>79</c:v>
                </c:pt>
                <c:pt idx="11">
                  <c:v>65</c:v>
                </c:pt>
              </c:numCache>
            </c:numRef>
          </c:val>
          <c:smooth val="0"/>
        </c:ser>
        <c:ser>
          <c:idx val="4"/>
          <c:order val="3"/>
          <c:spPr>
            <a:ln w="12700">
              <a:solidFill>
                <a:srgbClr val="FF0000"/>
              </a:solidFill>
              <a:prstDash val="solid"/>
            </a:ln>
          </c:spPr>
          <c:marker>
            <c:symbol val="circle"/>
            <c:size val="8"/>
            <c:spPr>
              <a:solidFill>
                <a:srgbClr val="FF0000"/>
              </a:solidFill>
              <a:ln>
                <a:solidFill>
                  <a:srgbClr val="FF0000"/>
                </a:solidFill>
                <a:prstDash val="solid"/>
              </a:ln>
            </c:spPr>
          </c:marker>
          <c:cat>
            <c:strRef>
              <c:f>[5]Data2!$M$13:$X$13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[5]Data2!$M$19:$X$19</c:f>
              <c:numCache>
                <c:formatCode>General</c:formatCode>
                <c:ptCount val="12"/>
                <c:pt idx="0">
                  <c:v>69</c:v>
                </c:pt>
                <c:pt idx="1">
                  <c:v>76</c:v>
                </c:pt>
                <c:pt idx="2">
                  <c:v>71</c:v>
                </c:pt>
                <c:pt idx="3">
                  <c:v>65</c:v>
                </c:pt>
                <c:pt idx="4">
                  <c:v>71</c:v>
                </c:pt>
                <c:pt idx="5">
                  <c:v>54</c:v>
                </c:pt>
                <c:pt idx="6">
                  <c:v>52</c:v>
                </c:pt>
                <c:pt idx="7">
                  <c:v>67</c:v>
                </c:pt>
                <c:pt idx="8">
                  <c:v>65</c:v>
                </c:pt>
                <c:pt idx="9">
                  <c:v>70</c:v>
                </c:pt>
                <c:pt idx="10">
                  <c:v>81</c:v>
                </c:pt>
                <c:pt idx="11">
                  <c:v>80</c:v>
                </c:pt>
              </c:numCache>
            </c:numRef>
          </c:val>
          <c:smooth val="0"/>
        </c:ser>
        <c:ser>
          <c:idx val="0"/>
          <c:order val="4"/>
          <c:marker>
            <c:symbol val="diamond"/>
            <c:size val="9"/>
          </c:marker>
          <c:cat>
            <c:strRef>
              <c:f>[5]Data2!$M$13:$X$13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[5]Data2!$M$20:$X$20</c:f>
              <c:numCache>
                <c:formatCode>General</c:formatCode>
                <c:ptCount val="12"/>
                <c:pt idx="0">
                  <c:v>76</c:v>
                </c:pt>
                <c:pt idx="1">
                  <c:v>55</c:v>
                </c:pt>
                <c:pt idx="2">
                  <c:v>62</c:v>
                </c:pt>
                <c:pt idx="3">
                  <c:v>63</c:v>
                </c:pt>
                <c:pt idx="4">
                  <c:v>61</c:v>
                </c:pt>
                <c:pt idx="5">
                  <c:v>56</c:v>
                </c:pt>
                <c:pt idx="6">
                  <c:v>67</c:v>
                </c:pt>
                <c:pt idx="7">
                  <c:v>76</c:v>
                </c:pt>
                <c:pt idx="8">
                  <c:v>63</c:v>
                </c:pt>
                <c:pt idx="9">
                  <c:v>66</c:v>
                </c:pt>
                <c:pt idx="10">
                  <c:v>76</c:v>
                </c:pt>
                <c:pt idx="11">
                  <c:v>82</c:v>
                </c:pt>
              </c:numCache>
            </c:numRef>
          </c:val>
          <c:smooth val="0"/>
        </c:ser>
        <c:ser>
          <c:idx val="5"/>
          <c:order val="5"/>
          <c:marker>
            <c:symbol val="plus"/>
            <c:size val="7"/>
          </c:marker>
          <c:cat>
            <c:strRef>
              <c:f>[5]Data2!$M$13:$X$13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[5]Data2!$M$21:$X$21</c:f>
              <c:numCache>
                <c:formatCode>General</c:formatCode>
                <c:ptCount val="12"/>
                <c:pt idx="0">
                  <c:v>80</c:v>
                </c:pt>
                <c:pt idx="1">
                  <c:v>70</c:v>
                </c:pt>
                <c:pt idx="2">
                  <c:v>63</c:v>
                </c:pt>
                <c:pt idx="3">
                  <c:v>70</c:v>
                </c:pt>
                <c:pt idx="4">
                  <c:v>73</c:v>
                </c:pt>
                <c:pt idx="5">
                  <c:v>75</c:v>
                </c:pt>
                <c:pt idx="6">
                  <c:v>68</c:v>
                </c:pt>
                <c:pt idx="7">
                  <c:v>81</c:v>
                </c:pt>
                <c:pt idx="8">
                  <c:v>80</c:v>
                </c:pt>
                <c:pt idx="9">
                  <c:v>76</c:v>
                </c:pt>
                <c:pt idx="10">
                  <c:v>79</c:v>
                </c:pt>
                <c:pt idx="11">
                  <c:v>74</c:v>
                </c:pt>
              </c:numCache>
            </c:numRef>
          </c:val>
          <c:smooth val="0"/>
        </c:ser>
        <c:ser>
          <c:idx val="6"/>
          <c:order val="6"/>
          <c:marker>
            <c:symbol val="square"/>
            <c:size val="7"/>
            <c:spPr>
              <a:solidFill>
                <a:srgbClr val="00B050"/>
              </a:solidFill>
            </c:spPr>
          </c:marker>
          <c:cat>
            <c:strRef>
              <c:f>[5]Data2!$M$13:$X$13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[5]Data2!$M$22:$X$22</c:f>
              <c:numCache>
                <c:formatCode>General</c:formatCode>
                <c:ptCount val="12"/>
                <c:pt idx="0">
                  <c:v>72</c:v>
                </c:pt>
                <c:pt idx="1">
                  <c:v>68</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154731648"/>
        <c:axId val="154733952"/>
      </c:lineChart>
      <c:catAx>
        <c:axId val="15473164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0620645936207131"/>
              <c:y val="0.9037125531722327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4733952"/>
        <c:crosses val="autoZero"/>
        <c:auto val="1"/>
        <c:lblAlgn val="ctr"/>
        <c:lblOffset val="100"/>
        <c:tickLblSkip val="1"/>
        <c:tickMarkSkip val="1"/>
        <c:noMultiLvlLbl val="0"/>
      </c:catAx>
      <c:valAx>
        <c:axId val="154733952"/>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Number of Children</a:t>
                </a:r>
              </a:p>
            </c:rich>
          </c:tx>
          <c:layout>
            <c:manualLayout>
              <c:xMode val="edge"/>
              <c:yMode val="edge"/>
              <c:x val="1.6873526402420038E-2"/>
              <c:y val="0.2544234506183684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473164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2700">
              <a:solidFill>
                <a:srgbClr val="FF00FF"/>
              </a:solidFill>
              <a:prstDash val="solid"/>
            </a:ln>
          </c:spPr>
          <c:marker>
            <c:symbol val="square"/>
            <c:size val="7"/>
            <c:spPr>
              <a:solidFill>
                <a:srgbClr val="FF00FF"/>
              </a:solidFill>
              <a:ln>
                <a:solidFill>
                  <a:srgbClr val="FF00FF"/>
                </a:solidFill>
                <a:prstDash val="solid"/>
              </a:ln>
            </c:spPr>
          </c:marker>
          <c:cat>
            <c:strRef>
              <c:f>[6]Data2!$M$13:$X$13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[6]Data2!$M$16:$X$16</c:f>
              <c:numCache>
                <c:formatCode>General</c:formatCode>
                <c:ptCount val="12"/>
                <c:pt idx="0">
                  <c:v>110</c:v>
                </c:pt>
                <c:pt idx="1">
                  <c:v>116</c:v>
                </c:pt>
                <c:pt idx="2">
                  <c:v>117</c:v>
                </c:pt>
                <c:pt idx="3">
                  <c:v>121</c:v>
                </c:pt>
                <c:pt idx="4">
                  <c:v>144</c:v>
                </c:pt>
                <c:pt idx="5">
                  <c:v>148</c:v>
                </c:pt>
                <c:pt idx="6">
                  <c:v>139</c:v>
                </c:pt>
                <c:pt idx="7">
                  <c:v>156</c:v>
                </c:pt>
                <c:pt idx="8">
                  <c:v>157</c:v>
                </c:pt>
                <c:pt idx="9">
                  <c:v>141</c:v>
                </c:pt>
                <c:pt idx="10">
                  <c:v>124</c:v>
                </c:pt>
                <c:pt idx="11">
                  <c:v>138</c:v>
                </c:pt>
              </c:numCache>
            </c:numRef>
          </c:val>
          <c:smooth val="0"/>
        </c:ser>
        <c:ser>
          <c:idx val="2"/>
          <c:order val="1"/>
          <c:spPr>
            <a:ln w="12700">
              <a:solidFill>
                <a:srgbClr val="000080"/>
              </a:solidFill>
              <a:prstDash val="solid"/>
            </a:ln>
          </c:spPr>
          <c:marker>
            <c:symbol val="triangle"/>
            <c:size val="7"/>
            <c:spPr>
              <a:solidFill>
                <a:srgbClr val="000080"/>
              </a:solidFill>
              <a:ln>
                <a:solidFill>
                  <a:srgbClr val="000080"/>
                </a:solidFill>
                <a:prstDash val="solid"/>
              </a:ln>
            </c:spPr>
          </c:marker>
          <c:cat>
            <c:strRef>
              <c:f>[6]Data2!$M$13:$X$13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[6]Data2!$M$17:$X$17</c:f>
              <c:numCache>
                <c:formatCode>General</c:formatCode>
                <c:ptCount val="12"/>
                <c:pt idx="0">
                  <c:v>123</c:v>
                </c:pt>
                <c:pt idx="1">
                  <c:v>88</c:v>
                </c:pt>
                <c:pt idx="2">
                  <c:v>91</c:v>
                </c:pt>
                <c:pt idx="3">
                  <c:v>78</c:v>
                </c:pt>
                <c:pt idx="4">
                  <c:v>91</c:v>
                </c:pt>
                <c:pt idx="5">
                  <c:v>83</c:v>
                </c:pt>
                <c:pt idx="6">
                  <c:v>87</c:v>
                </c:pt>
                <c:pt idx="7">
                  <c:v>90</c:v>
                </c:pt>
                <c:pt idx="8">
                  <c:v>89</c:v>
                </c:pt>
                <c:pt idx="9">
                  <c:v>95</c:v>
                </c:pt>
                <c:pt idx="10">
                  <c:v>107</c:v>
                </c:pt>
                <c:pt idx="11">
                  <c:v>109</c:v>
                </c:pt>
              </c:numCache>
            </c:numRef>
          </c:val>
          <c:smooth val="0"/>
        </c:ser>
        <c:ser>
          <c:idx val="3"/>
          <c:order val="2"/>
          <c:spPr>
            <a:ln w="12700">
              <a:solidFill>
                <a:srgbClr val="800000"/>
              </a:solidFill>
              <a:prstDash val="solid"/>
            </a:ln>
          </c:spPr>
          <c:marker>
            <c:symbol val="x"/>
            <c:size val="7"/>
            <c:spPr>
              <a:noFill/>
              <a:ln>
                <a:solidFill>
                  <a:srgbClr val="800000"/>
                </a:solidFill>
                <a:prstDash val="solid"/>
              </a:ln>
            </c:spPr>
          </c:marker>
          <c:cat>
            <c:strRef>
              <c:f>[6]Data2!$M$13:$X$13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[6]Data2!$M$18:$X$18</c:f>
              <c:numCache>
                <c:formatCode>General</c:formatCode>
                <c:ptCount val="12"/>
                <c:pt idx="0">
                  <c:v>100</c:v>
                </c:pt>
                <c:pt idx="1">
                  <c:v>106</c:v>
                </c:pt>
                <c:pt idx="2">
                  <c:v>86</c:v>
                </c:pt>
                <c:pt idx="3">
                  <c:v>72</c:v>
                </c:pt>
                <c:pt idx="4">
                  <c:v>69</c:v>
                </c:pt>
                <c:pt idx="5">
                  <c:v>73</c:v>
                </c:pt>
                <c:pt idx="6">
                  <c:v>76</c:v>
                </c:pt>
                <c:pt idx="7">
                  <c:v>75</c:v>
                </c:pt>
                <c:pt idx="8">
                  <c:v>58</c:v>
                </c:pt>
                <c:pt idx="9">
                  <c:v>81</c:v>
                </c:pt>
                <c:pt idx="10">
                  <c:v>79</c:v>
                </c:pt>
                <c:pt idx="11">
                  <c:v>65</c:v>
                </c:pt>
              </c:numCache>
            </c:numRef>
          </c:val>
          <c:smooth val="0"/>
        </c:ser>
        <c:ser>
          <c:idx val="4"/>
          <c:order val="3"/>
          <c:spPr>
            <a:ln w="12700">
              <a:solidFill>
                <a:srgbClr val="FF0000"/>
              </a:solidFill>
              <a:prstDash val="solid"/>
            </a:ln>
          </c:spPr>
          <c:marker>
            <c:symbol val="circle"/>
            <c:size val="8"/>
            <c:spPr>
              <a:solidFill>
                <a:srgbClr val="FF0000"/>
              </a:solidFill>
              <a:ln>
                <a:solidFill>
                  <a:srgbClr val="FF0000"/>
                </a:solidFill>
                <a:prstDash val="solid"/>
              </a:ln>
            </c:spPr>
          </c:marker>
          <c:cat>
            <c:strRef>
              <c:f>[6]Data2!$M$13:$X$13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[6]Data2!$M$19:$X$19</c:f>
              <c:numCache>
                <c:formatCode>General</c:formatCode>
                <c:ptCount val="12"/>
                <c:pt idx="0">
                  <c:v>69</c:v>
                </c:pt>
                <c:pt idx="1">
                  <c:v>76</c:v>
                </c:pt>
                <c:pt idx="2">
                  <c:v>71</c:v>
                </c:pt>
                <c:pt idx="3">
                  <c:v>65</c:v>
                </c:pt>
                <c:pt idx="4">
                  <c:v>71</c:v>
                </c:pt>
                <c:pt idx="5">
                  <c:v>54</c:v>
                </c:pt>
                <c:pt idx="6">
                  <c:v>52</c:v>
                </c:pt>
                <c:pt idx="7">
                  <c:v>67</c:v>
                </c:pt>
                <c:pt idx="8">
                  <c:v>65</c:v>
                </c:pt>
                <c:pt idx="9">
                  <c:v>70</c:v>
                </c:pt>
                <c:pt idx="10">
                  <c:v>81</c:v>
                </c:pt>
                <c:pt idx="11">
                  <c:v>80</c:v>
                </c:pt>
              </c:numCache>
            </c:numRef>
          </c:val>
          <c:smooth val="0"/>
        </c:ser>
        <c:ser>
          <c:idx val="0"/>
          <c:order val="4"/>
          <c:marker>
            <c:symbol val="diamond"/>
            <c:size val="9"/>
          </c:marker>
          <c:cat>
            <c:strRef>
              <c:f>[6]Data2!$M$13:$X$13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[6]Data2!$M$20:$X$20</c:f>
              <c:numCache>
                <c:formatCode>General</c:formatCode>
                <c:ptCount val="12"/>
                <c:pt idx="0">
                  <c:v>76</c:v>
                </c:pt>
                <c:pt idx="1">
                  <c:v>55</c:v>
                </c:pt>
                <c:pt idx="2">
                  <c:v>62</c:v>
                </c:pt>
                <c:pt idx="3">
                  <c:v>63</c:v>
                </c:pt>
                <c:pt idx="4">
                  <c:v>61</c:v>
                </c:pt>
                <c:pt idx="5">
                  <c:v>56</c:v>
                </c:pt>
                <c:pt idx="6">
                  <c:v>67</c:v>
                </c:pt>
                <c:pt idx="7">
                  <c:v>76</c:v>
                </c:pt>
                <c:pt idx="8">
                  <c:v>63</c:v>
                </c:pt>
                <c:pt idx="9">
                  <c:v>66</c:v>
                </c:pt>
                <c:pt idx="10">
                  <c:v>76</c:v>
                </c:pt>
                <c:pt idx="11">
                  <c:v>82</c:v>
                </c:pt>
              </c:numCache>
            </c:numRef>
          </c:val>
          <c:smooth val="0"/>
        </c:ser>
        <c:ser>
          <c:idx val="5"/>
          <c:order val="5"/>
          <c:marker>
            <c:symbol val="plus"/>
            <c:size val="7"/>
          </c:marker>
          <c:cat>
            <c:strRef>
              <c:f>[6]Data2!$M$13:$X$13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[6]Data2!$M$21:$X$21</c:f>
              <c:numCache>
                <c:formatCode>General</c:formatCode>
                <c:ptCount val="12"/>
                <c:pt idx="0">
                  <c:v>80</c:v>
                </c:pt>
                <c:pt idx="1">
                  <c:v>70</c:v>
                </c:pt>
                <c:pt idx="2">
                  <c:v>63</c:v>
                </c:pt>
                <c:pt idx="3">
                  <c:v>70</c:v>
                </c:pt>
                <c:pt idx="4">
                  <c:v>73</c:v>
                </c:pt>
                <c:pt idx="5">
                  <c:v>75</c:v>
                </c:pt>
                <c:pt idx="6">
                  <c:v>68</c:v>
                </c:pt>
                <c:pt idx="7">
                  <c:v>81</c:v>
                </c:pt>
                <c:pt idx="8">
                  <c:v>80</c:v>
                </c:pt>
                <c:pt idx="9">
                  <c:v>76</c:v>
                </c:pt>
                <c:pt idx="10">
                  <c:v>79</c:v>
                </c:pt>
                <c:pt idx="11">
                  <c:v>74</c:v>
                </c:pt>
              </c:numCache>
            </c:numRef>
          </c:val>
          <c:smooth val="0"/>
        </c:ser>
        <c:ser>
          <c:idx val="6"/>
          <c:order val="6"/>
          <c:marker>
            <c:symbol val="square"/>
            <c:size val="7"/>
            <c:spPr>
              <a:solidFill>
                <a:srgbClr val="00B050"/>
              </a:solidFill>
            </c:spPr>
          </c:marker>
          <c:dPt>
            <c:idx val="1"/>
            <c:bubble3D val="0"/>
            <c:spPr>
              <a:ln>
                <a:solidFill>
                  <a:srgbClr val="00B050"/>
                </a:solidFill>
              </a:ln>
            </c:spPr>
          </c:dPt>
          <c:dPt>
            <c:idx val="2"/>
            <c:bubble3D val="0"/>
            <c:spPr>
              <a:ln>
                <a:solidFill>
                  <a:srgbClr val="00B050"/>
                </a:solidFill>
              </a:ln>
            </c:spPr>
          </c:dPt>
          <c:cat>
            <c:strRef>
              <c:f>[6]Data2!$M$13:$X$13</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[6]Data2!$M$22:$X$22</c:f>
              <c:numCache>
                <c:formatCode>General</c:formatCode>
                <c:ptCount val="12"/>
                <c:pt idx="0">
                  <c:v>72</c:v>
                </c:pt>
                <c:pt idx="1">
                  <c:v>68</c:v>
                </c:pt>
                <c:pt idx="2">
                  <c:v>95</c:v>
                </c:pt>
              </c:numCache>
            </c:numRef>
          </c:val>
          <c:smooth val="0"/>
        </c:ser>
        <c:dLbls>
          <c:showLegendKey val="0"/>
          <c:showVal val="0"/>
          <c:showCatName val="0"/>
          <c:showSerName val="0"/>
          <c:showPercent val="0"/>
          <c:showBubbleSize val="0"/>
        </c:dLbls>
        <c:marker val="1"/>
        <c:smooth val="0"/>
        <c:axId val="154780416"/>
        <c:axId val="154782336"/>
      </c:lineChart>
      <c:catAx>
        <c:axId val="154780416"/>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0620645936207131"/>
              <c:y val="0.9037125531722327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4782336"/>
        <c:crosses val="autoZero"/>
        <c:auto val="1"/>
        <c:lblAlgn val="ctr"/>
        <c:lblOffset val="100"/>
        <c:tickLblSkip val="1"/>
        <c:tickMarkSkip val="1"/>
        <c:noMultiLvlLbl val="0"/>
      </c:catAx>
      <c:valAx>
        <c:axId val="154782336"/>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Number of Children</a:t>
                </a:r>
              </a:p>
            </c:rich>
          </c:tx>
          <c:layout>
            <c:manualLayout>
              <c:xMode val="edge"/>
              <c:yMode val="edge"/>
              <c:x val="1.6873526402420038E-2"/>
              <c:y val="0.2544234506183684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4780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2700">
              <a:solidFill>
                <a:srgbClr val="FF00FF"/>
              </a:solidFill>
              <a:prstDash val="solid"/>
            </a:ln>
          </c:spPr>
          <c:marker>
            <c:symbol val="square"/>
            <c:size val="7"/>
            <c:spPr>
              <a:solidFill>
                <a:srgbClr val="FF00FF"/>
              </a:solidFill>
              <a:ln>
                <a:solidFill>
                  <a:srgbClr val="FF00FF"/>
                </a:solidFill>
                <a:prstDash val="solid"/>
              </a:ln>
            </c:spPr>
          </c:marker>
          <c:cat>
            <c:strRef>
              <c:f>[7]Data2!$M$17:$X$17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[7]Data2!$M$20:$X$20</c:f>
              <c:numCache>
                <c:formatCode>General</c:formatCode>
                <c:ptCount val="12"/>
                <c:pt idx="0">
                  <c:v>110</c:v>
                </c:pt>
                <c:pt idx="1">
                  <c:v>116</c:v>
                </c:pt>
                <c:pt idx="2">
                  <c:v>117</c:v>
                </c:pt>
                <c:pt idx="3">
                  <c:v>121</c:v>
                </c:pt>
                <c:pt idx="4">
                  <c:v>144</c:v>
                </c:pt>
                <c:pt idx="5">
                  <c:v>148</c:v>
                </c:pt>
                <c:pt idx="6">
                  <c:v>139</c:v>
                </c:pt>
                <c:pt idx="7">
                  <c:v>156</c:v>
                </c:pt>
                <c:pt idx="8">
                  <c:v>157</c:v>
                </c:pt>
                <c:pt idx="9">
                  <c:v>141</c:v>
                </c:pt>
                <c:pt idx="10">
                  <c:v>124</c:v>
                </c:pt>
                <c:pt idx="11">
                  <c:v>138</c:v>
                </c:pt>
              </c:numCache>
            </c:numRef>
          </c:val>
          <c:smooth val="0"/>
        </c:ser>
        <c:ser>
          <c:idx val="2"/>
          <c:order val="1"/>
          <c:spPr>
            <a:ln w="12700">
              <a:solidFill>
                <a:srgbClr val="000080"/>
              </a:solidFill>
              <a:prstDash val="solid"/>
            </a:ln>
          </c:spPr>
          <c:marker>
            <c:symbol val="triangle"/>
            <c:size val="7"/>
            <c:spPr>
              <a:solidFill>
                <a:srgbClr val="000080"/>
              </a:solidFill>
              <a:ln>
                <a:solidFill>
                  <a:srgbClr val="000080"/>
                </a:solidFill>
                <a:prstDash val="solid"/>
              </a:ln>
            </c:spPr>
          </c:marker>
          <c:cat>
            <c:strRef>
              <c:f>[7]Data2!$M$17:$X$17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[7]Data2!$M$21:$X$21</c:f>
              <c:numCache>
                <c:formatCode>General</c:formatCode>
                <c:ptCount val="12"/>
                <c:pt idx="0">
                  <c:v>123</c:v>
                </c:pt>
                <c:pt idx="1">
                  <c:v>88</c:v>
                </c:pt>
                <c:pt idx="2">
                  <c:v>91</c:v>
                </c:pt>
                <c:pt idx="3">
                  <c:v>78</c:v>
                </c:pt>
                <c:pt idx="4">
                  <c:v>91</c:v>
                </c:pt>
                <c:pt idx="5">
                  <c:v>83</c:v>
                </c:pt>
                <c:pt idx="6">
                  <c:v>87</c:v>
                </c:pt>
                <c:pt idx="7">
                  <c:v>90</c:v>
                </c:pt>
                <c:pt idx="8">
                  <c:v>89</c:v>
                </c:pt>
                <c:pt idx="9">
                  <c:v>95</c:v>
                </c:pt>
                <c:pt idx="10">
                  <c:v>107</c:v>
                </c:pt>
                <c:pt idx="11">
                  <c:v>109</c:v>
                </c:pt>
              </c:numCache>
            </c:numRef>
          </c:val>
          <c:smooth val="0"/>
        </c:ser>
        <c:ser>
          <c:idx val="3"/>
          <c:order val="2"/>
          <c:spPr>
            <a:ln w="12700">
              <a:solidFill>
                <a:srgbClr val="800000"/>
              </a:solidFill>
              <a:prstDash val="solid"/>
            </a:ln>
          </c:spPr>
          <c:marker>
            <c:symbol val="x"/>
            <c:size val="7"/>
            <c:spPr>
              <a:noFill/>
              <a:ln>
                <a:solidFill>
                  <a:srgbClr val="800000"/>
                </a:solidFill>
                <a:prstDash val="solid"/>
              </a:ln>
            </c:spPr>
          </c:marker>
          <c:cat>
            <c:strRef>
              <c:f>[7]Data2!$M$17:$X$17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[7]Data2!$M$22:$X$22</c:f>
              <c:numCache>
                <c:formatCode>General</c:formatCode>
                <c:ptCount val="12"/>
                <c:pt idx="0">
                  <c:v>100</c:v>
                </c:pt>
                <c:pt idx="1">
                  <c:v>106</c:v>
                </c:pt>
                <c:pt idx="2">
                  <c:v>86</c:v>
                </c:pt>
                <c:pt idx="3">
                  <c:v>72</c:v>
                </c:pt>
                <c:pt idx="4">
                  <c:v>69</c:v>
                </c:pt>
                <c:pt idx="5">
                  <c:v>73</c:v>
                </c:pt>
                <c:pt idx="6">
                  <c:v>76</c:v>
                </c:pt>
                <c:pt idx="7">
                  <c:v>75</c:v>
                </c:pt>
                <c:pt idx="8">
                  <c:v>58</c:v>
                </c:pt>
                <c:pt idx="9">
                  <c:v>81</c:v>
                </c:pt>
                <c:pt idx="10">
                  <c:v>79</c:v>
                </c:pt>
                <c:pt idx="11">
                  <c:v>65</c:v>
                </c:pt>
              </c:numCache>
            </c:numRef>
          </c:val>
          <c:smooth val="0"/>
        </c:ser>
        <c:ser>
          <c:idx val="4"/>
          <c:order val="3"/>
          <c:spPr>
            <a:ln w="12700">
              <a:solidFill>
                <a:srgbClr val="FF0000"/>
              </a:solidFill>
              <a:prstDash val="solid"/>
            </a:ln>
          </c:spPr>
          <c:marker>
            <c:symbol val="circle"/>
            <c:size val="8"/>
            <c:spPr>
              <a:solidFill>
                <a:srgbClr val="FF0000"/>
              </a:solidFill>
              <a:ln>
                <a:solidFill>
                  <a:srgbClr val="FF0000"/>
                </a:solidFill>
                <a:prstDash val="solid"/>
              </a:ln>
            </c:spPr>
          </c:marker>
          <c:cat>
            <c:strRef>
              <c:f>[7]Data2!$M$17:$X$17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[7]Data2!$M$23:$X$23</c:f>
              <c:numCache>
                <c:formatCode>General</c:formatCode>
                <c:ptCount val="12"/>
                <c:pt idx="0">
                  <c:v>69</c:v>
                </c:pt>
                <c:pt idx="1">
                  <c:v>76</c:v>
                </c:pt>
                <c:pt idx="2">
                  <c:v>71</c:v>
                </c:pt>
                <c:pt idx="3">
                  <c:v>65</c:v>
                </c:pt>
                <c:pt idx="4">
                  <c:v>71</c:v>
                </c:pt>
                <c:pt idx="5">
                  <c:v>54</c:v>
                </c:pt>
                <c:pt idx="6">
                  <c:v>52</c:v>
                </c:pt>
                <c:pt idx="7">
                  <c:v>67</c:v>
                </c:pt>
                <c:pt idx="8">
                  <c:v>65</c:v>
                </c:pt>
                <c:pt idx="9">
                  <c:v>70</c:v>
                </c:pt>
                <c:pt idx="10">
                  <c:v>81</c:v>
                </c:pt>
                <c:pt idx="11">
                  <c:v>80</c:v>
                </c:pt>
              </c:numCache>
            </c:numRef>
          </c:val>
          <c:smooth val="0"/>
        </c:ser>
        <c:ser>
          <c:idx val="0"/>
          <c:order val="4"/>
          <c:marker>
            <c:symbol val="diamond"/>
            <c:size val="9"/>
          </c:marker>
          <c:cat>
            <c:strRef>
              <c:f>[7]Data2!$M$17:$X$17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[7]Data2!$M$24:$X$24</c:f>
              <c:numCache>
                <c:formatCode>General</c:formatCode>
                <c:ptCount val="12"/>
                <c:pt idx="0">
                  <c:v>76</c:v>
                </c:pt>
                <c:pt idx="1">
                  <c:v>55</c:v>
                </c:pt>
                <c:pt idx="2">
                  <c:v>62</c:v>
                </c:pt>
                <c:pt idx="3">
                  <c:v>63</c:v>
                </c:pt>
                <c:pt idx="4">
                  <c:v>61</c:v>
                </c:pt>
                <c:pt idx="5">
                  <c:v>56</c:v>
                </c:pt>
                <c:pt idx="6">
                  <c:v>67</c:v>
                </c:pt>
                <c:pt idx="7">
                  <c:v>76</c:v>
                </c:pt>
                <c:pt idx="8">
                  <c:v>63</c:v>
                </c:pt>
                <c:pt idx="9">
                  <c:v>66</c:v>
                </c:pt>
                <c:pt idx="10">
                  <c:v>76</c:v>
                </c:pt>
                <c:pt idx="11">
                  <c:v>82</c:v>
                </c:pt>
              </c:numCache>
            </c:numRef>
          </c:val>
          <c:smooth val="0"/>
        </c:ser>
        <c:ser>
          <c:idx val="5"/>
          <c:order val="5"/>
          <c:marker>
            <c:symbol val="plus"/>
            <c:size val="7"/>
          </c:marker>
          <c:cat>
            <c:strRef>
              <c:f>[7]Data2!$M$17:$X$17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[7]Data2!$M$25:$X$25</c:f>
              <c:numCache>
                <c:formatCode>General</c:formatCode>
                <c:ptCount val="12"/>
                <c:pt idx="0">
                  <c:v>80</c:v>
                </c:pt>
                <c:pt idx="1">
                  <c:v>70</c:v>
                </c:pt>
                <c:pt idx="2">
                  <c:v>63</c:v>
                </c:pt>
                <c:pt idx="3">
                  <c:v>70</c:v>
                </c:pt>
                <c:pt idx="4">
                  <c:v>73</c:v>
                </c:pt>
                <c:pt idx="5">
                  <c:v>75</c:v>
                </c:pt>
                <c:pt idx="6">
                  <c:v>68</c:v>
                </c:pt>
                <c:pt idx="7">
                  <c:v>81</c:v>
                </c:pt>
                <c:pt idx="8">
                  <c:v>80</c:v>
                </c:pt>
                <c:pt idx="9">
                  <c:v>76</c:v>
                </c:pt>
                <c:pt idx="10">
                  <c:v>79</c:v>
                </c:pt>
                <c:pt idx="11">
                  <c:v>74</c:v>
                </c:pt>
              </c:numCache>
            </c:numRef>
          </c:val>
          <c:smooth val="0"/>
        </c:ser>
        <c:ser>
          <c:idx val="6"/>
          <c:order val="6"/>
          <c:marker>
            <c:symbol val="square"/>
            <c:size val="7"/>
            <c:spPr>
              <a:solidFill>
                <a:srgbClr val="00B050"/>
              </a:solidFill>
            </c:spPr>
          </c:marker>
          <c:dPt>
            <c:idx val="1"/>
            <c:bubble3D val="0"/>
            <c:spPr>
              <a:ln>
                <a:solidFill>
                  <a:srgbClr val="00B050"/>
                </a:solidFill>
              </a:ln>
            </c:spPr>
          </c:dPt>
          <c:dPt>
            <c:idx val="2"/>
            <c:bubble3D val="0"/>
            <c:spPr>
              <a:ln>
                <a:solidFill>
                  <a:srgbClr val="00B050"/>
                </a:solidFill>
              </a:ln>
            </c:spPr>
          </c:dPt>
          <c:cat>
            <c:strRef>
              <c:f>[7]Data2!$M$17:$X$17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[7]Data2!$M$26:$X$26</c:f>
              <c:numCache>
                <c:formatCode>General</c:formatCode>
                <c:ptCount val="12"/>
                <c:pt idx="0">
                  <c:v>72</c:v>
                </c:pt>
                <c:pt idx="1">
                  <c:v>68</c:v>
                </c:pt>
                <c:pt idx="2">
                  <c:v>95</c:v>
                </c:pt>
                <c:pt idx="3">
                  <c:v>86</c:v>
                </c:pt>
                <c:pt idx="4">
                  <c:v>78</c:v>
                </c:pt>
                <c:pt idx="5">
                  <c:v>62</c:v>
                </c:pt>
                <c:pt idx="6">
                  <c:v>63</c:v>
                </c:pt>
                <c:pt idx="7">
                  <c:v>63</c:v>
                </c:pt>
                <c:pt idx="8">
                  <c:v>64</c:v>
                </c:pt>
                <c:pt idx="9">
                  <c:v>62</c:v>
                </c:pt>
              </c:numCache>
            </c:numRef>
          </c:val>
          <c:smooth val="0"/>
        </c:ser>
        <c:dLbls>
          <c:showLegendKey val="0"/>
          <c:showVal val="0"/>
          <c:showCatName val="0"/>
          <c:showSerName val="0"/>
          <c:showPercent val="0"/>
          <c:showBubbleSize val="0"/>
        </c:dLbls>
        <c:marker val="1"/>
        <c:smooth val="0"/>
        <c:axId val="155332608"/>
        <c:axId val="155334528"/>
      </c:lineChart>
      <c:catAx>
        <c:axId val="15533260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0620645936207131"/>
              <c:y val="0.9037125531722327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5334528"/>
        <c:crosses val="autoZero"/>
        <c:auto val="1"/>
        <c:lblAlgn val="ctr"/>
        <c:lblOffset val="100"/>
        <c:tickLblSkip val="1"/>
        <c:tickMarkSkip val="1"/>
        <c:noMultiLvlLbl val="0"/>
      </c:catAx>
      <c:valAx>
        <c:axId val="155334528"/>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Number of Children</a:t>
                </a:r>
              </a:p>
            </c:rich>
          </c:tx>
          <c:layout>
            <c:manualLayout>
              <c:xMode val="edge"/>
              <c:yMode val="edge"/>
              <c:x val="1.6873526402420038E-2"/>
              <c:y val="0.2544234506183684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533260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2700">
              <a:solidFill>
                <a:srgbClr val="FF00FF"/>
              </a:solidFill>
              <a:prstDash val="solid"/>
            </a:ln>
          </c:spPr>
          <c:marker>
            <c:symbol val="square"/>
            <c:size val="7"/>
            <c:spPr>
              <a:solidFill>
                <a:srgbClr val="FF00FF"/>
              </a:solidFill>
              <a:ln>
                <a:solidFill>
                  <a:srgbClr val="FF00FF"/>
                </a:solidFill>
                <a:prstDash val="solid"/>
              </a:ln>
            </c:spPr>
          </c:marker>
          <c:cat>
            <c:strRef>
              <c:f>[8]Data2!$M$17:$X$17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[8]Data2!$M$20:$X$20</c:f>
              <c:numCache>
                <c:formatCode>General</c:formatCode>
                <c:ptCount val="12"/>
                <c:pt idx="0">
                  <c:v>110</c:v>
                </c:pt>
                <c:pt idx="1">
                  <c:v>116</c:v>
                </c:pt>
                <c:pt idx="2">
                  <c:v>117</c:v>
                </c:pt>
                <c:pt idx="3">
                  <c:v>121</c:v>
                </c:pt>
                <c:pt idx="4">
                  <c:v>144</c:v>
                </c:pt>
                <c:pt idx="5">
                  <c:v>148</c:v>
                </c:pt>
                <c:pt idx="6">
                  <c:v>139</c:v>
                </c:pt>
                <c:pt idx="7">
                  <c:v>156</c:v>
                </c:pt>
                <c:pt idx="8">
                  <c:v>157</c:v>
                </c:pt>
                <c:pt idx="9">
                  <c:v>141</c:v>
                </c:pt>
                <c:pt idx="10">
                  <c:v>124</c:v>
                </c:pt>
                <c:pt idx="11">
                  <c:v>138</c:v>
                </c:pt>
              </c:numCache>
            </c:numRef>
          </c:val>
          <c:smooth val="0"/>
        </c:ser>
        <c:ser>
          <c:idx val="2"/>
          <c:order val="1"/>
          <c:spPr>
            <a:ln w="12700">
              <a:solidFill>
                <a:srgbClr val="000080"/>
              </a:solidFill>
              <a:prstDash val="solid"/>
            </a:ln>
          </c:spPr>
          <c:marker>
            <c:symbol val="triangle"/>
            <c:size val="7"/>
            <c:spPr>
              <a:solidFill>
                <a:srgbClr val="000080"/>
              </a:solidFill>
              <a:ln>
                <a:solidFill>
                  <a:srgbClr val="000080"/>
                </a:solidFill>
                <a:prstDash val="solid"/>
              </a:ln>
            </c:spPr>
          </c:marker>
          <c:cat>
            <c:strRef>
              <c:f>[8]Data2!$M$17:$X$17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[8]Data2!$M$21:$X$21</c:f>
              <c:numCache>
                <c:formatCode>General</c:formatCode>
                <c:ptCount val="12"/>
                <c:pt idx="0">
                  <c:v>123</c:v>
                </c:pt>
                <c:pt idx="1">
                  <c:v>88</c:v>
                </c:pt>
                <c:pt idx="2">
                  <c:v>91</c:v>
                </c:pt>
                <c:pt idx="3">
                  <c:v>78</c:v>
                </c:pt>
                <c:pt idx="4">
                  <c:v>91</c:v>
                </c:pt>
                <c:pt idx="5">
                  <c:v>83</c:v>
                </c:pt>
                <c:pt idx="6">
                  <c:v>87</c:v>
                </c:pt>
                <c:pt idx="7">
                  <c:v>90</c:v>
                </c:pt>
                <c:pt idx="8">
                  <c:v>89</c:v>
                </c:pt>
                <c:pt idx="9">
                  <c:v>95</c:v>
                </c:pt>
                <c:pt idx="10">
                  <c:v>107</c:v>
                </c:pt>
                <c:pt idx="11">
                  <c:v>109</c:v>
                </c:pt>
              </c:numCache>
            </c:numRef>
          </c:val>
          <c:smooth val="0"/>
        </c:ser>
        <c:ser>
          <c:idx val="3"/>
          <c:order val="2"/>
          <c:spPr>
            <a:ln w="12700">
              <a:solidFill>
                <a:srgbClr val="800000"/>
              </a:solidFill>
              <a:prstDash val="solid"/>
            </a:ln>
          </c:spPr>
          <c:marker>
            <c:symbol val="x"/>
            <c:size val="7"/>
            <c:spPr>
              <a:noFill/>
              <a:ln>
                <a:solidFill>
                  <a:srgbClr val="800000"/>
                </a:solidFill>
                <a:prstDash val="solid"/>
              </a:ln>
            </c:spPr>
          </c:marker>
          <c:cat>
            <c:strRef>
              <c:f>[8]Data2!$M$17:$X$17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[8]Data2!$M$22:$X$22</c:f>
              <c:numCache>
                <c:formatCode>General</c:formatCode>
                <c:ptCount val="12"/>
                <c:pt idx="0">
                  <c:v>100</c:v>
                </c:pt>
                <c:pt idx="1">
                  <c:v>106</c:v>
                </c:pt>
                <c:pt idx="2">
                  <c:v>86</c:v>
                </c:pt>
                <c:pt idx="3">
                  <c:v>72</c:v>
                </c:pt>
                <c:pt idx="4">
                  <c:v>69</c:v>
                </c:pt>
                <c:pt idx="5">
                  <c:v>73</c:v>
                </c:pt>
                <c:pt idx="6">
                  <c:v>76</c:v>
                </c:pt>
                <c:pt idx="7">
                  <c:v>75</c:v>
                </c:pt>
                <c:pt idx="8">
                  <c:v>58</c:v>
                </c:pt>
                <c:pt idx="9">
                  <c:v>81</c:v>
                </c:pt>
                <c:pt idx="10">
                  <c:v>79</c:v>
                </c:pt>
                <c:pt idx="11">
                  <c:v>65</c:v>
                </c:pt>
              </c:numCache>
            </c:numRef>
          </c:val>
          <c:smooth val="0"/>
        </c:ser>
        <c:ser>
          <c:idx val="4"/>
          <c:order val="3"/>
          <c:spPr>
            <a:ln w="12700">
              <a:solidFill>
                <a:srgbClr val="FF0000"/>
              </a:solidFill>
              <a:prstDash val="solid"/>
            </a:ln>
          </c:spPr>
          <c:marker>
            <c:symbol val="circle"/>
            <c:size val="8"/>
            <c:spPr>
              <a:solidFill>
                <a:srgbClr val="FF0000"/>
              </a:solidFill>
              <a:ln>
                <a:solidFill>
                  <a:srgbClr val="FF0000"/>
                </a:solidFill>
                <a:prstDash val="solid"/>
              </a:ln>
            </c:spPr>
          </c:marker>
          <c:cat>
            <c:strRef>
              <c:f>[8]Data2!$M$17:$X$17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[8]Data2!$M$23:$X$23</c:f>
              <c:numCache>
                <c:formatCode>General</c:formatCode>
                <c:ptCount val="12"/>
                <c:pt idx="0">
                  <c:v>69</c:v>
                </c:pt>
                <c:pt idx="1">
                  <c:v>76</c:v>
                </c:pt>
                <c:pt idx="2">
                  <c:v>71</c:v>
                </c:pt>
                <c:pt idx="3">
                  <c:v>65</c:v>
                </c:pt>
                <c:pt idx="4">
                  <c:v>71</c:v>
                </c:pt>
                <c:pt idx="5">
                  <c:v>54</c:v>
                </c:pt>
                <c:pt idx="6">
                  <c:v>52</c:v>
                </c:pt>
                <c:pt idx="7">
                  <c:v>67</c:v>
                </c:pt>
                <c:pt idx="8">
                  <c:v>65</c:v>
                </c:pt>
                <c:pt idx="9">
                  <c:v>70</c:v>
                </c:pt>
                <c:pt idx="10">
                  <c:v>81</c:v>
                </c:pt>
                <c:pt idx="11">
                  <c:v>80</c:v>
                </c:pt>
              </c:numCache>
            </c:numRef>
          </c:val>
          <c:smooth val="0"/>
        </c:ser>
        <c:ser>
          <c:idx val="0"/>
          <c:order val="4"/>
          <c:marker>
            <c:symbol val="diamond"/>
            <c:size val="9"/>
          </c:marker>
          <c:cat>
            <c:strRef>
              <c:f>[8]Data2!$M$17:$X$17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[8]Data2!$M$24:$X$24</c:f>
              <c:numCache>
                <c:formatCode>General</c:formatCode>
                <c:ptCount val="12"/>
                <c:pt idx="0">
                  <c:v>76</c:v>
                </c:pt>
                <c:pt idx="1">
                  <c:v>55</c:v>
                </c:pt>
                <c:pt idx="2">
                  <c:v>62</c:v>
                </c:pt>
                <c:pt idx="3">
                  <c:v>63</c:v>
                </c:pt>
                <c:pt idx="4">
                  <c:v>61</c:v>
                </c:pt>
                <c:pt idx="5">
                  <c:v>56</c:v>
                </c:pt>
                <c:pt idx="6">
                  <c:v>67</c:v>
                </c:pt>
                <c:pt idx="7">
                  <c:v>76</c:v>
                </c:pt>
                <c:pt idx="8">
                  <c:v>63</c:v>
                </c:pt>
                <c:pt idx="9">
                  <c:v>66</c:v>
                </c:pt>
                <c:pt idx="10">
                  <c:v>76</c:v>
                </c:pt>
                <c:pt idx="11">
                  <c:v>82</c:v>
                </c:pt>
              </c:numCache>
            </c:numRef>
          </c:val>
          <c:smooth val="0"/>
        </c:ser>
        <c:ser>
          <c:idx val="5"/>
          <c:order val="5"/>
          <c:marker>
            <c:symbol val="plus"/>
            <c:size val="7"/>
          </c:marker>
          <c:cat>
            <c:strRef>
              <c:f>[8]Data2!$M$17:$X$17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[8]Data2!$M$25:$X$25</c:f>
              <c:numCache>
                <c:formatCode>General</c:formatCode>
                <c:ptCount val="12"/>
                <c:pt idx="0">
                  <c:v>80</c:v>
                </c:pt>
                <c:pt idx="1">
                  <c:v>70</c:v>
                </c:pt>
                <c:pt idx="2">
                  <c:v>63</c:v>
                </c:pt>
                <c:pt idx="3">
                  <c:v>70</c:v>
                </c:pt>
                <c:pt idx="4">
                  <c:v>73</c:v>
                </c:pt>
                <c:pt idx="5">
                  <c:v>75</c:v>
                </c:pt>
                <c:pt idx="6">
                  <c:v>68</c:v>
                </c:pt>
                <c:pt idx="7">
                  <c:v>81</c:v>
                </c:pt>
                <c:pt idx="8">
                  <c:v>80</c:v>
                </c:pt>
                <c:pt idx="9">
                  <c:v>76</c:v>
                </c:pt>
                <c:pt idx="10">
                  <c:v>79</c:v>
                </c:pt>
                <c:pt idx="11">
                  <c:v>74</c:v>
                </c:pt>
              </c:numCache>
            </c:numRef>
          </c:val>
          <c:smooth val="0"/>
        </c:ser>
        <c:ser>
          <c:idx val="6"/>
          <c:order val="6"/>
          <c:marker>
            <c:symbol val="square"/>
            <c:size val="7"/>
            <c:spPr>
              <a:solidFill>
                <a:srgbClr val="00B050"/>
              </a:solidFill>
            </c:spPr>
          </c:marker>
          <c:dPt>
            <c:idx val="1"/>
            <c:bubble3D val="0"/>
            <c:spPr>
              <a:ln>
                <a:solidFill>
                  <a:srgbClr val="00B050"/>
                </a:solidFill>
              </a:ln>
            </c:spPr>
          </c:dPt>
          <c:dPt>
            <c:idx val="2"/>
            <c:bubble3D val="0"/>
            <c:spPr>
              <a:ln>
                <a:solidFill>
                  <a:srgbClr val="00B050"/>
                </a:solidFill>
              </a:ln>
            </c:spPr>
          </c:dPt>
          <c:cat>
            <c:strRef>
              <c:f>[8]Data2!$M$17:$X$17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[8]Data2!$M$26:$X$26</c:f>
              <c:numCache>
                <c:formatCode>General</c:formatCode>
                <c:ptCount val="12"/>
                <c:pt idx="0">
                  <c:v>72</c:v>
                </c:pt>
                <c:pt idx="1">
                  <c:v>68</c:v>
                </c:pt>
                <c:pt idx="2">
                  <c:v>95</c:v>
                </c:pt>
                <c:pt idx="3">
                  <c:v>86</c:v>
                </c:pt>
                <c:pt idx="4">
                  <c:v>78</c:v>
                </c:pt>
                <c:pt idx="5">
                  <c:v>62</c:v>
                </c:pt>
                <c:pt idx="6">
                  <c:v>63</c:v>
                </c:pt>
                <c:pt idx="7">
                  <c:v>63</c:v>
                </c:pt>
                <c:pt idx="8">
                  <c:v>64</c:v>
                </c:pt>
                <c:pt idx="9">
                  <c:v>62</c:v>
                </c:pt>
                <c:pt idx="10">
                  <c:v>0</c:v>
                </c:pt>
                <c:pt idx="11">
                  <c:v>0</c:v>
                </c:pt>
              </c:numCache>
            </c:numRef>
          </c:val>
          <c:smooth val="0"/>
        </c:ser>
        <c:dLbls>
          <c:showLegendKey val="0"/>
          <c:showVal val="0"/>
          <c:showCatName val="0"/>
          <c:showSerName val="0"/>
          <c:showPercent val="0"/>
          <c:showBubbleSize val="0"/>
        </c:dLbls>
        <c:marker val="1"/>
        <c:smooth val="0"/>
        <c:axId val="155368448"/>
        <c:axId val="155370624"/>
      </c:lineChart>
      <c:catAx>
        <c:axId val="15536844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0620645936207131"/>
              <c:y val="0.9037125531722327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5370624"/>
        <c:crosses val="autoZero"/>
        <c:auto val="1"/>
        <c:lblAlgn val="ctr"/>
        <c:lblOffset val="100"/>
        <c:tickLblSkip val="1"/>
        <c:tickMarkSkip val="1"/>
        <c:noMultiLvlLbl val="0"/>
      </c:catAx>
      <c:valAx>
        <c:axId val="155370624"/>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Number of Children</a:t>
                </a:r>
              </a:p>
            </c:rich>
          </c:tx>
          <c:layout>
            <c:manualLayout>
              <c:xMode val="edge"/>
              <c:yMode val="edge"/>
              <c:x val="1.6873526402420038E-2"/>
              <c:y val="0.2544234506183684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536844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2700">
              <a:solidFill>
                <a:srgbClr val="FF00FF"/>
              </a:solidFill>
              <a:prstDash val="solid"/>
            </a:ln>
          </c:spPr>
          <c:marker>
            <c:symbol val="square"/>
            <c:size val="7"/>
            <c:spPr>
              <a:solidFill>
                <a:srgbClr val="FF00FF"/>
              </a:solidFill>
              <a:ln>
                <a:solidFill>
                  <a:srgbClr val="FF00FF"/>
                </a:solidFill>
                <a:prstDash val="solid"/>
              </a:ln>
            </c:spPr>
          </c:marker>
          <c:cat>
            <c:strRef>
              <c:f>[9]Data2!$M$17:$X$17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[9]Data2!$M$20:$X$20</c:f>
              <c:numCache>
                <c:formatCode>General</c:formatCode>
                <c:ptCount val="12"/>
                <c:pt idx="0">
                  <c:v>110</c:v>
                </c:pt>
                <c:pt idx="1">
                  <c:v>116</c:v>
                </c:pt>
                <c:pt idx="2">
                  <c:v>117</c:v>
                </c:pt>
                <c:pt idx="3">
                  <c:v>121</c:v>
                </c:pt>
                <c:pt idx="4">
                  <c:v>144</c:v>
                </c:pt>
                <c:pt idx="5">
                  <c:v>148</c:v>
                </c:pt>
                <c:pt idx="6">
                  <c:v>139</c:v>
                </c:pt>
                <c:pt idx="7">
                  <c:v>156</c:v>
                </c:pt>
                <c:pt idx="8">
                  <c:v>157</c:v>
                </c:pt>
                <c:pt idx="9">
                  <c:v>141</c:v>
                </c:pt>
                <c:pt idx="10">
                  <c:v>124</c:v>
                </c:pt>
                <c:pt idx="11">
                  <c:v>138</c:v>
                </c:pt>
              </c:numCache>
            </c:numRef>
          </c:val>
          <c:smooth val="0"/>
        </c:ser>
        <c:ser>
          <c:idx val="2"/>
          <c:order val="1"/>
          <c:spPr>
            <a:ln w="12700">
              <a:solidFill>
                <a:srgbClr val="000080"/>
              </a:solidFill>
              <a:prstDash val="solid"/>
            </a:ln>
          </c:spPr>
          <c:marker>
            <c:symbol val="triangle"/>
            <c:size val="7"/>
            <c:spPr>
              <a:solidFill>
                <a:srgbClr val="000080"/>
              </a:solidFill>
              <a:ln>
                <a:solidFill>
                  <a:srgbClr val="000080"/>
                </a:solidFill>
                <a:prstDash val="solid"/>
              </a:ln>
            </c:spPr>
          </c:marker>
          <c:cat>
            <c:strRef>
              <c:f>[9]Data2!$M$17:$X$17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[9]Data2!$M$21:$X$21</c:f>
              <c:numCache>
                <c:formatCode>General</c:formatCode>
                <c:ptCount val="12"/>
                <c:pt idx="0">
                  <c:v>123</c:v>
                </c:pt>
                <c:pt idx="1">
                  <c:v>88</c:v>
                </c:pt>
                <c:pt idx="2">
                  <c:v>91</c:v>
                </c:pt>
                <c:pt idx="3">
                  <c:v>78</c:v>
                </c:pt>
                <c:pt idx="4">
                  <c:v>91</c:v>
                </c:pt>
                <c:pt idx="5">
                  <c:v>83</c:v>
                </c:pt>
                <c:pt idx="6">
                  <c:v>87</c:v>
                </c:pt>
                <c:pt idx="7">
                  <c:v>90</c:v>
                </c:pt>
                <c:pt idx="8">
                  <c:v>89</c:v>
                </c:pt>
                <c:pt idx="9">
                  <c:v>95</c:v>
                </c:pt>
                <c:pt idx="10">
                  <c:v>107</c:v>
                </c:pt>
                <c:pt idx="11">
                  <c:v>109</c:v>
                </c:pt>
              </c:numCache>
            </c:numRef>
          </c:val>
          <c:smooth val="0"/>
        </c:ser>
        <c:ser>
          <c:idx val="3"/>
          <c:order val="2"/>
          <c:spPr>
            <a:ln w="12700">
              <a:solidFill>
                <a:srgbClr val="800000"/>
              </a:solidFill>
              <a:prstDash val="solid"/>
            </a:ln>
          </c:spPr>
          <c:marker>
            <c:symbol val="x"/>
            <c:size val="7"/>
            <c:spPr>
              <a:noFill/>
              <a:ln>
                <a:solidFill>
                  <a:srgbClr val="800000"/>
                </a:solidFill>
                <a:prstDash val="solid"/>
              </a:ln>
            </c:spPr>
          </c:marker>
          <c:cat>
            <c:strRef>
              <c:f>[9]Data2!$M$17:$X$17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[9]Data2!$M$22:$X$22</c:f>
              <c:numCache>
                <c:formatCode>General</c:formatCode>
                <c:ptCount val="12"/>
                <c:pt idx="0">
                  <c:v>100</c:v>
                </c:pt>
                <c:pt idx="1">
                  <c:v>106</c:v>
                </c:pt>
                <c:pt idx="2">
                  <c:v>86</c:v>
                </c:pt>
                <c:pt idx="3">
                  <c:v>72</c:v>
                </c:pt>
                <c:pt idx="4">
                  <c:v>69</c:v>
                </c:pt>
                <c:pt idx="5">
                  <c:v>73</c:v>
                </c:pt>
                <c:pt idx="6">
                  <c:v>76</c:v>
                </c:pt>
                <c:pt idx="7">
                  <c:v>75</c:v>
                </c:pt>
                <c:pt idx="8">
                  <c:v>58</c:v>
                </c:pt>
                <c:pt idx="9">
                  <c:v>81</c:v>
                </c:pt>
                <c:pt idx="10">
                  <c:v>79</c:v>
                </c:pt>
                <c:pt idx="11">
                  <c:v>65</c:v>
                </c:pt>
              </c:numCache>
            </c:numRef>
          </c:val>
          <c:smooth val="0"/>
        </c:ser>
        <c:ser>
          <c:idx val="4"/>
          <c:order val="3"/>
          <c:spPr>
            <a:ln w="12700">
              <a:solidFill>
                <a:srgbClr val="FF0000"/>
              </a:solidFill>
              <a:prstDash val="solid"/>
            </a:ln>
          </c:spPr>
          <c:marker>
            <c:symbol val="circle"/>
            <c:size val="8"/>
            <c:spPr>
              <a:solidFill>
                <a:srgbClr val="FF0000"/>
              </a:solidFill>
              <a:ln>
                <a:solidFill>
                  <a:srgbClr val="FF0000"/>
                </a:solidFill>
                <a:prstDash val="solid"/>
              </a:ln>
            </c:spPr>
          </c:marker>
          <c:cat>
            <c:strRef>
              <c:f>[9]Data2!$M$17:$X$17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[9]Data2!$M$23:$X$23</c:f>
              <c:numCache>
                <c:formatCode>General</c:formatCode>
                <c:ptCount val="12"/>
                <c:pt idx="0">
                  <c:v>69</c:v>
                </c:pt>
                <c:pt idx="1">
                  <c:v>76</c:v>
                </c:pt>
                <c:pt idx="2">
                  <c:v>71</c:v>
                </c:pt>
                <c:pt idx="3">
                  <c:v>65</c:v>
                </c:pt>
                <c:pt idx="4">
                  <c:v>71</c:v>
                </c:pt>
                <c:pt idx="5">
                  <c:v>54</c:v>
                </c:pt>
                <c:pt idx="6">
                  <c:v>52</c:v>
                </c:pt>
                <c:pt idx="7">
                  <c:v>67</c:v>
                </c:pt>
                <c:pt idx="8">
                  <c:v>65</c:v>
                </c:pt>
                <c:pt idx="9">
                  <c:v>70</c:v>
                </c:pt>
                <c:pt idx="10">
                  <c:v>81</c:v>
                </c:pt>
                <c:pt idx="11">
                  <c:v>80</c:v>
                </c:pt>
              </c:numCache>
            </c:numRef>
          </c:val>
          <c:smooth val="0"/>
        </c:ser>
        <c:ser>
          <c:idx val="0"/>
          <c:order val="4"/>
          <c:marker>
            <c:symbol val="diamond"/>
            <c:size val="9"/>
          </c:marker>
          <c:cat>
            <c:strRef>
              <c:f>[9]Data2!$M$17:$X$17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[9]Data2!$M$24:$X$24</c:f>
              <c:numCache>
                <c:formatCode>General</c:formatCode>
                <c:ptCount val="12"/>
                <c:pt idx="0">
                  <c:v>76</c:v>
                </c:pt>
                <c:pt idx="1">
                  <c:v>55</c:v>
                </c:pt>
                <c:pt idx="2">
                  <c:v>62</c:v>
                </c:pt>
                <c:pt idx="3">
                  <c:v>63</c:v>
                </c:pt>
                <c:pt idx="4">
                  <c:v>61</c:v>
                </c:pt>
                <c:pt idx="5">
                  <c:v>56</c:v>
                </c:pt>
                <c:pt idx="6">
                  <c:v>67</c:v>
                </c:pt>
                <c:pt idx="7">
                  <c:v>76</c:v>
                </c:pt>
                <c:pt idx="8">
                  <c:v>63</c:v>
                </c:pt>
                <c:pt idx="9">
                  <c:v>66</c:v>
                </c:pt>
                <c:pt idx="10">
                  <c:v>76</c:v>
                </c:pt>
                <c:pt idx="11">
                  <c:v>82</c:v>
                </c:pt>
              </c:numCache>
            </c:numRef>
          </c:val>
          <c:smooth val="0"/>
        </c:ser>
        <c:ser>
          <c:idx val="5"/>
          <c:order val="5"/>
          <c:marker>
            <c:symbol val="plus"/>
            <c:size val="7"/>
          </c:marker>
          <c:cat>
            <c:strRef>
              <c:f>[9]Data2!$M$17:$X$17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[9]Data2!$M$25:$X$25</c:f>
              <c:numCache>
                <c:formatCode>General</c:formatCode>
                <c:ptCount val="12"/>
                <c:pt idx="0">
                  <c:v>80</c:v>
                </c:pt>
                <c:pt idx="1">
                  <c:v>70</c:v>
                </c:pt>
                <c:pt idx="2">
                  <c:v>63</c:v>
                </c:pt>
                <c:pt idx="3">
                  <c:v>70</c:v>
                </c:pt>
                <c:pt idx="4">
                  <c:v>73</c:v>
                </c:pt>
                <c:pt idx="5">
                  <c:v>75</c:v>
                </c:pt>
                <c:pt idx="6">
                  <c:v>68</c:v>
                </c:pt>
                <c:pt idx="7">
                  <c:v>81</c:v>
                </c:pt>
                <c:pt idx="8">
                  <c:v>80</c:v>
                </c:pt>
                <c:pt idx="9">
                  <c:v>76</c:v>
                </c:pt>
                <c:pt idx="10">
                  <c:v>79</c:v>
                </c:pt>
                <c:pt idx="11">
                  <c:v>74</c:v>
                </c:pt>
              </c:numCache>
            </c:numRef>
          </c:val>
          <c:smooth val="0"/>
        </c:ser>
        <c:ser>
          <c:idx val="6"/>
          <c:order val="6"/>
          <c:marker>
            <c:symbol val="square"/>
            <c:size val="7"/>
            <c:spPr>
              <a:solidFill>
                <a:srgbClr val="00B050"/>
              </a:solidFill>
            </c:spPr>
          </c:marker>
          <c:dPt>
            <c:idx val="1"/>
            <c:bubble3D val="0"/>
            <c:spPr>
              <a:ln>
                <a:solidFill>
                  <a:srgbClr val="00B050"/>
                </a:solidFill>
              </a:ln>
            </c:spPr>
          </c:dPt>
          <c:dPt>
            <c:idx val="2"/>
            <c:bubble3D val="0"/>
            <c:spPr>
              <a:ln>
                <a:solidFill>
                  <a:srgbClr val="00B050"/>
                </a:solidFill>
              </a:ln>
            </c:spPr>
          </c:dPt>
          <c:cat>
            <c:strRef>
              <c:f>[9]Data2!$M$17:$X$17</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[9]Data2!$M$26:$X$26</c:f>
              <c:numCache>
                <c:formatCode>General</c:formatCode>
                <c:ptCount val="12"/>
                <c:pt idx="0">
                  <c:v>72</c:v>
                </c:pt>
                <c:pt idx="1">
                  <c:v>68</c:v>
                </c:pt>
                <c:pt idx="2">
                  <c:v>95</c:v>
                </c:pt>
                <c:pt idx="3">
                  <c:v>86</c:v>
                </c:pt>
                <c:pt idx="4">
                  <c:v>78</c:v>
                </c:pt>
                <c:pt idx="5">
                  <c:v>62</c:v>
                </c:pt>
                <c:pt idx="6">
                  <c:v>63</c:v>
                </c:pt>
                <c:pt idx="7">
                  <c:v>63</c:v>
                </c:pt>
                <c:pt idx="8">
                  <c:v>64</c:v>
                </c:pt>
                <c:pt idx="9">
                  <c:v>62</c:v>
                </c:pt>
                <c:pt idx="10">
                  <c:v>65</c:v>
                </c:pt>
                <c:pt idx="11">
                  <c:v>0</c:v>
                </c:pt>
              </c:numCache>
            </c:numRef>
          </c:val>
          <c:smooth val="0"/>
        </c:ser>
        <c:dLbls>
          <c:showLegendKey val="0"/>
          <c:showVal val="0"/>
          <c:showCatName val="0"/>
          <c:showSerName val="0"/>
          <c:showPercent val="0"/>
          <c:showBubbleSize val="0"/>
        </c:dLbls>
        <c:marker val="1"/>
        <c:smooth val="0"/>
        <c:axId val="156805376"/>
        <c:axId val="156811648"/>
      </c:lineChart>
      <c:catAx>
        <c:axId val="156805376"/>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0620645936207131"/>
              <c:y val="0.9037125531722327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6811648"/>
        <c:crosses val="autoZero"/>
        <c:auto val="1"/>
        <c:lblAlgn val="ctr"/>
        <c:lblOffset val="100"/>
        <c:tickLblSkip val="1"/>
        <c:tickMarkSkip val="1"/>
        <c:noMultiLvlLbl val="0"/>
      </c:catAx>
      <c:valAx>
        <c:axId val="156811648"/>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Number of Children</a:t>
                </a:r>
              </a:p>
            </c:rich>
          </c:tx>
          <c:layout>
            <c:manualLayout>
              <c:xMode val="edge"/>
              <c:yMode val="edge"/>
              <c:x val="1.6873526402420038E-2"/>
              <c:y val="0.2544234506183684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68053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Calibri"/>
                <a:ea typeface="Calibri"/>
                <a:cs typeface="Calibri"/>
              </a:defRPr>
            </a:pPr>
            <a:r>
              <a:rPr lang="en-US"/>
              <a:t>TCU Utilization - Open</a:t>
            </a:r>
          </a:p>
        </c:rich>
      </c:tx>
      <c:overlay val="0"/>
      <c:spPr>
        <a:noFill/>
        <a:ln w="25400">
          <a:noFill/>
        </a:ln>
      </c:spPr>
    </c:title>
    <c:autoTitleDeleted val="0"/>
    <c:plotArea>
      <c:layout/>
      <c:lineChart>
        <c:grouping val="standard"/>
        <c:varyColors val="0"/>
        <c:ser>
          <c:idx val="2"/>
          <c:order val="0"/>
          <c:tx>
            <c:strRef>
              <c:f>[10]Data2!$Z$55</c:f>
              <c:strCache>
                <c:ptCount val="1"/>
                <c:pt idx="0">
                  <c:v>FY11</c:v>
                </c:pt>
              </c:strCache>
            </c:strRef>
          </c:tx>
          <c:spPr>
            <a:ln>
              <a:solidFill>
                <a:srgbClr val="00B050"/>
              </a:solidFill>
            </a:ln>
          </c:spPr>
          <c:marker>
            <c:spPr>
              <a:solidFill>
                <a:srgbClr val="00B050"/>
              </a:solidFill>
              <a:ln>
                <a:solidFill>
                  <a:srgbClr val="00B050"/>
                </a:solidFill>
              </a:ln>
            </c:spPr>
          </c:marker>
          <c:cat>
            <c:strRef>
              <c:f>[10]Data2!$AA$52:$AL$52</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[10]Data2!$AA$55:$AL$55</c:f>
              <c:numCache>
                <c:formatCode>General</c:formatCode>
                <c:ptCount val="12"/>
                <c:pt idx="0">
                  <c:v>23</c:v>
                </c:pt>
                <c:pt idx="1">
                  <c:v>23</c:v>
                </c:pt>
                <c:pt idx="2">
                  <c:v>19</c:v>
                </c:pt>
                <c:pt idx="3">
                  <c:v>23</c:v>
                </c:pt>
                <c:pt idx="4">
                  <c:v>19</c:v>
                </c:pt>
                <c:pt idx="5">
                  <c:v>17</c:v>
                </c:pt>
                <c:pt idx="6">
                  <c:v>17</c:v>
                </c:pt>
                <c:pt idx="7">
                  <c:v>22</c:v>
                </c:pt>
                <c:pt idx="8">
                  <c:v>27</c:v>
                </c:pt>
                <c:pt idx="9">
                  <c:v>24</c:v>
                </c:pt>
                <c:pt idx="10">
                  <c:v>14</c:v>
                </c:pt>
                <c:pt idx="11">
                  <c:v>13</c:v>
                </c:pt>
              </c:numCache>
            </c:numRef>
          </c:val>
          <c:smooth val="0"/>
        </c:ser>
        <c:ser>
          <c:idx val="3"/>
          <c:order val="1"/>
          <c:tx>
            <c:strRef>
              <c:f>[10]Data2!$Z$56</c:f>
              <c:strCache>
                <c:ptCount val="1"/>
                <c:pt idx="0">
                  <c:v>FY12</c:v>
                </c:pt>
              </c:strCache>
            </c:strRef>
          </c:tx>
          <c:spPr>
            <a:ln>
              <a:solidFill>
                <a:srgbClr val="FF0000"/>
              </a:solidFill>
            </a:ln>
          </c:spPr>
          <c:marker>
            <c:symbol val="x"/>
            <c:size val="7"/>
            <c:spPr>
              <a:solidFill>
                <a:srgbClr val="FF0000"/>
              </a:solidFill>
            </c:spPr>
          </c:marker>
          <c:dPt>
            <c:idx val="1"/>
            <c:marker>
              <c:spPr>
                <a:solidFill>
                  <a:srgbClr val="FF0000"/>
                </a:solidFill>
                <a:ln>
                  <a:solidFill>
                    <a:srgbClr val="FF0000"/>
                  </a:solidFill>
                </a:ln>
              </c:spPr>
            </c:marker>
            <c:bubble3D val="0"/>
          </c:dPt>
          <c:cat>
            <c:strRef>
              <c:f>[10]Data2!$AA$52:$AL$52</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[10]Data2!$AA$56:$AL$56</c:f>
              <c:numCache>
                <c:formatCode>General</c:formatCode>
                <c:ptCount val="12"/>
                <c:pt idx="0">
                  <c:v>15</c:v>
                </c:pt>
                <c:pt idx="1">
                  <c:v>7</c:v>
                </c:pt>
                <c:pt idx="2">
                  <c:v>14</c:v>
                </c:pt>
                <c:pt idx="3">
                  <c:v>15</c:v>
                </c:pt>
                <c:pt idx="4">
                  <c:v>14</c:v>
                </c:pt>
                <c:pt idx="5">
                  <c:v>12</c:v>
                </c:pt>
                <c:pt idx="6">
                  <c:v>17</c:v>
                </c:pt>
                <c:pt idx="7">
                  <c:v>23</c:v>
                </c:pt>
                <c:pt idx="8">
                  <c:v>25</c:v>
                </c:pt>
                <c:pt idx="9">
                  <c:v>19</c:v>
                </c:pt>
                <c:pt idx="10">
                  <c:v>12</c:v>
                </c:pt>
                <c:pt idx="11">
                  <c:v>12</c:v>
                </c:pt>
              </c:numCache>
            </c:numRef>
          </c:val>
          <c:smooth val="0"/>
        </c:ser>
        <c:ser>
          <c:idx val="4"/>
          <c:order val="2"/>
          <c:tx>
            <c:strRef>
              <c:f>[10]Data2!$Z$57</c:f>
              <c:strCache>
                <c:ptCount val="1"/>
                <c:pt idx="0">
                  <c:v>FY13</c:v>
                </c:pt>
              </c:strCache>
            </c:strRef>
          </c:tx>
          <c:spPr>
            <a:ln>
              <a:solidFill>
                <a:srgbClr val="FFC000"/>
              </a:solidFill>
            </a:ln>
          </c:spPr>
          <c:marker>
            <c:symbol val="diamond"/>
            <c:size val="7"/>
            <c:spPr>
              <a:solidFill>
                <a:srgbClr val="FFC000"/>
              </a:solidFill>
              <a:ln>
                <a:solidFill>
                  <a:srgbClr val="FFC000"/>
                </a:solidFill>
              </a:ln>
            </c:spPr>
          </c:marker>
          <c:cat>
            <c:strRef>
              <c:f>[10]Data2!$AA$52:$AL$52</c:f>
              <c:strCache>
                <c:ptCount val="12"/>
                <c:pt idx="0">
                  <c:v>Jul</c:v>
                </c:pt>
                <c:pt idx="1">
                  <c:v>Aug</c:v>
                </c:pt>
                <c:pt idx="2">
                  <c:v>Sept</c:v>
                </c:pt>
                <c:pt idx="3">
                  <c:v>Oct</c:v>
                </c:pt>
                <c:pt idx="4">
                  <c:v>Nov</c:v>
                </c:pt>
                <c:pt idx="5">
                  <c:v>Dec</c:v>
                </c:pt>
                <c:pt idx="6">
                  <c:v>Jan</c:v>
                </c:pt>
                <c:pt idx="7">
                  <c:v>Feb</c:v>
                </c:pt>
                <c:pt idx="8">
                  <c:v>Mar</c:v>
                </c:pt>
                <c:pt idx="9">
                  <c:v>Apr</c:v>
                </c:pt>
                <c:pt idx="10">
                  <c:v>May</c:v>
                </c:pt>
                <c:pt idx="11">
                  <c:v>Jun</c:v>
                </c:pt>
              </c:strCache>
            </c:strRef>
          </c:cat>
          <c:val>
            <c:numRef>
              <c:f>[10]Data2!$AA$57:$AL$57</c:f>
              <c:numCache>
                <c:formatCode>General</c:formatCode>
                <c:ptCount val="12"/>
                <c:pt idx="0">
                  <c:v>8</c:v>
                </c:pt>
                <c:pt idx="1">
                  <c:v>14</c:v>
                </c:pt>
                <c:pt idx="2">
                  <c:v>14</c:v>
                </c:pt>
                <c:pt idx="3">
                  <c:v>20</c:v>
                </c:pt>
                <c:pt idx="4">
                  <c:v>25</c:v>
                </c:pt>
                <c:pt idx="5">
                  <c:v>19</c:v>
                </c:pt>
                <c:pt idx="6">
                  <c:v>20</c:v>
                </c:pt>
                <c:pt idx="7">
                  <c:v>20</c:v>
                </c:pt>
                <c:pt idx="8">
                  <c:v>14</c:v>
                </c:pt>
                <c:pt idx="9">
                  <c:v>18</c:v>
                </c:pt>
                <c:pt idx="10">
                  <c:v>20</c:v>
                </c:pt>
              </c:numCache>
            </c:numRef>
          </c:val>
          <c:smooth val="0"/>
        </c:ser>
        <c:dLbls>
          <c:showLegendKey val="0"/>
          <c:showVal val="0"/>
          <c:showCatName val="0"/>
          <c:showSerName val="0"/>
          <c:showPercent val="0"/>
          <c:showBubbleSize val="0"/>
        </c:dLbls>
        <c:marker val="1"/>
        <c:smooth val="0"/>
        <c:axId val="159143424"/>
        <c:axId val="159145344"/>
      </c:lineChart>
      <c:catAx>
        <c:axId val="159143424"/>
        <c:scaling>
          <c:orientation val="minMax"/>
        </c:scaling>
        <c:delete val="0"/>
        <c:axPos val="b"/>
        <c:numFmt formatCode="General"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159145344"/>
        <c:crosses val="autoZero"/>
        <c:auto val="1"/>
        <c:lblAlgn val="ctr"/>
        <c:lblOffset val="100"/>
        <c:noMultiLvlLbl val="0"/>
      </c:catAx>
      <c:valAx>
        <c:axId val="159145344"/>
        <c:scaling>
          <c:orientation val="minMax"/>
        </c:scaling>
        <c:delete val="0"/>
        <c:axPos val="l"/>
        <c:majorGridlines>
          <c:spPr>
            <a:ln>
              <a:solidFill>
                <a:schemeClr val="tx1"/>
              </a:solidFill>
            </a:ln>
          </c:spPr>
        </c:majorGridlines>
        <c:title>
          <c:tx>
            <c:rich>
              <a:bodyPr/>
              <a:lstStyle/>
              <a:p>
                <a:pPr>
                  <a:defRPr sz="1400" b="1" i="0" u="none" strike="noStrike" baseline="0">
                    <a:solidFill>
                      <a:srgbClr val="000000"/>
                    </a:solidFill>
                    <a:latin typeface="Arial"/>
                    <a:ea typeface="Arial"/>
                    <a:cs typeface="Arial"/>
                  </a:defRPr>
                </a:pPr>
                <a:r>
                  <a:rPr lang="en-US"/>
                  <a:t>Number of Children</a:t>
                </a:r>
              </a:p>
            </c:rich>
          </c:tx>
          <c:layout>
            <c:manualLayout>
              <c:xMode val="edge"/>
              <c:yMode val="edge"/>
              <c:x val="1.9033731894624283E-2"/>
              <c:y val="0.31294321407380082"/>
            </c:manualLayout>
          </c:layout>
          <c:overlay val="0"/>
          <c:spPr>
            <a:noFill/>
            <a:ln w="25400">
              <a:noFill/>
            </a:ln>
          </c:spPr>
        </c:title>
        <c:numFmt formatCode="General" sourceLinked="1"/>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59143424"/>
        <c:crosses val="autoZero"/>
        <c:crossBetween val="between"/>
      </c:valAx>
      <c:spPr>
        <a:solidFill>
          <a:schemeClr val="bg1">
            <a:lumMod val="75000"/>
          </a:schemeClr>
        </a:solidFill>
        <a:ln>
          <a:solidFill>
            <a:sysClr val="windowText" lastClr="000000"/>
          </a:solidFill>
        </a:ln>
      </c:spPr>
    </c:plotArea>
    <c:plotVisOnly val="1"/>
    <c:dispBlanksAs val="gap"/>
    <c:showDLblsOverMax val="0"/>
  </c:chart>
  <c:spPr>
    <a:ln>
      <a:solidFill>
        <a:sysClr val="windowText" lastClr="000000"/>
      </a:solid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drawings/_rels/drawing1.xml.rels><?xml version="1.0" encoding="UTF-8"?>

<Relationships xmlns="http://schemas.openxmlformats.org/package/2006/relationships">
  <Relationship Id="rId1" Type="http://schemas.openxmlformats.org/officeDocument/2006/relationships/chart" Target="../charts/chart1.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image" Target="../media/image1.png"/>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s>

</file>

<file path=xl/drawings/_rels/drawing2.xml.rels><?xml version="1.0" encoding="UTF-8"?>

<Relationships xmlns="http://schemas.openxmlformats.org/package/2006/relationships">
  <Relationship Id="rId1" Type="http://schemas.openxmlformats.org/officeDocument/2006/relationships/chart" Target="../charts/chart12.xml"/>
  <Relationship Id="rId2" Type="http://schemas.openxmlformats.org/officeDocument/2006/relationships/chart" Target="../charts/chart13.xml"/>
  <Relationship Id="rId3" Type="http://schemas.openxmlformats.org/officeDocument/2006/relationships/chart" Target="../charts/chart14.xml"/>
  <Relationship Id="rId4" Type="http://schemas.openxmlformats.org/officeDocument/2006/relationships/chart" Target="../charts/chart15.xml"/>
  <Relationship Id="rId5" Type="http://schemas.openxmlformats.org/officeDocument/2006/relationships/chart" Target="../charts/chart16.xml"/>
  <Relationship Id="rId6" Type="http://schemas.openxmlformats.org/officeDocument/2006/relationships/chart" Target="../charts/chart17.xml"/>
  <Relationship Id="rId7" Type="http://schemas.openxmlformats.org/officeDocument/2006/relationships/chart" Target="../charts/chart18.xml"/>
</Relationships>

</file>

<file path=xl/drawings/_rels/drawing3.xml.rels><?xml version="1.0" encoding="UTF-8"?>

<Relationships xmlns="http://schemas.openxmlformats.org/package/2006/relationships">
  <Relationship Id="rId1" Type="http://schemas.openxmlformats.org/officeDocument/2006/relationships/chart" Target="../charts/chart19.xml"/>
  <Relationship Id="rId2" Type="http://schemas.openxmlformats.org/officeDocument/2006/relationships/chart" Target="../charts/chart20.xml"/>
  <Relationship Id="rId3" Type="http://schemas.openxmlformats.org/officeDocument/2006/relationships/chart" Target="../charts/chart21.xml"/>
  <Relationship Id="rId4" Type="http://schemas.openxmlformats.org/officeDocument/2006/relationships/chart" Target="../charts/chart22.xml"/>
  <Relationship Id="rId5" Type="http://schemas.openxmlformats.org/officeDocument/2006/relationships/chart" Target="../charts/chart23.xml"/>
  <Relationship Id="rId6" Type="http://schemas.openxmlformats.org/officeDocument/2006/relationships/chart" Target="../charts/chart24.xml"/>
  <Relationship Id="rId7" Type="http://schemas.openxmlformats.org/officeDocument/2006/relationships/chart" Target="../charts/chart25.xml"/>
</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0</xdr:colOff>
      <xdr:row>0</xdr:row>
      <xdr:rowOff>0</xdr:rowOff>
    </xdr:to>
    <xdr:graphicFrame macro="">
      <xdr:nvGraphicFramePr>
        <xdr:cNvPr id="415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15</xdr:col>
      <xdr:colOff>0</xdr:colOff>
      <xdr:row>0</xdr:row>
      <xdr:rowOff>0</xdr:rowOff>
    </xdr:to>
    <xdr:graphicFrame macro="">
      <xdr:nvGraphicFramePr>
        <xdr:cNvPr id="415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15</xdr:col>
      <xdr:colOff>0</xdr:colOff>
      <xdr:row>0</xdr:row>
      <xdr:rowOff>0</xdr:rowOff>
    </xdr:to>
    <xdr:graphicFrame macro="">
      <xdr:nvGraphicFramePr>
        <xdr:cNvPr id="415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0</xdr:row>
      <xdr:rowOff>0</xdr:rowOff>
    </xdr:from>
    <xdr:to>
      <xdr:col>15</xdr:col>
      <xdr:colOff>0</xdr:colOff>
      <xdr:row>0</xdr:row>
      <xdr:rowOff>0</xdr:rowOff>
    </xdr:to>
    <xdr:graphicFrame macro="">
      <xdr:nvGraphicFramePr>
        <xdr:cNvPr id="415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0</xdr:row>
      <xdr:rowOff>0</xdr:rowOff>
    </xdr:from>
    <xdr:to>
      <xdr:col>15</xdr:col>
      <xdr:colOff>0</xdr:colOff>
      <xdr:row>0</xdr:row>
      <xdr:rowOff>0</xdr:rowOff>
    </xdr:to>
    <xdr:graphicFrame macro="">
      <xdr:nvGraphicFramePr>
        <xdr:cNvPr id="415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219075</xdr:colOff>
      <xdr:row>0</xdr:row>
      <xdr:rowOff>0</xdr:rowOff>
    </xdr:from>
    <xdr:to>
      <xdr:col>15</xdr:col>
      <xdr:colOff>38100</xdr:colOff>
      <xdr:row>0</xdr:row>
      <xdr:rowOff>0</xdr:rowOff>
    </xdr:to>
    <xdr:graphicFrame macro="">
      <xdr:nvGraphicFramePr>
        <xdr:cNvPr id="4160" name="Chart 10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0</xdr:row>
      <xdr:rowOff>0</xdr:rowOff>
    </xdr:from>
    <xdr:to>
      <xdr:col>15</xdr:col>
      <xdr:colOff>0</xdr:colOff>
      <xdr:row>0</xdr:row>
      <xdr:rowOff>0</xdr:rowOff>
    </xdr:to>
    <xdr:graphicFrame macro="">
      <xdr:nvGraphicFramePr>
        <xdr:cNvPr id="416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0</xdr:row>
      <xdr:rowOff>0</xdr:rowOff>
    </xdr:from>
    <xdr:to>
      <xdr:col>15</xdr:col>
      <xdr:colOff>0</xdr:colOff>
      <xdr:row>0</xdr:row>
      <xdr:rowOff>0</xdr:rowOff>
    </xdr:to>
    <xdr:graphicFrame macro="">
      <xdr:nvGraphicFramePr>
        <xdr:cNvPr id="416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0</xdr:row>
      <xdr:rowOff>0</xdr:rowOff>
    </xdr:from>
    <xdr:to>
      <xdr:col>13</xdr:col>
      <xdr:colOff>76200</xdr:colOff>
      <xdr:row>0</xdr:row>
      <xdr:rowOff>0</xdr:rowOff>
    </xdr:to>
    <xdr:graphicFrame macro="">
      <xdr:nvGraphicFramePr>
        <xdr:cNvPr id="4163" name="Chart 10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0</xdr:row>
      <xdr:rowOff>0</xdr:rowOff>
    </xdr:from>
    <xdr:to>
      <xdr:col>14</xdr:col>
      <xdr:colOff>428625</xdr:colOff>
      <xdr:row>0</xdr:row>
      <xdr:rowOff>0</xdr:rowOff>
    </xdr:to>
    <xdr:graphicFrame macro="">
      <xdr:nvGraphicFramePr>
        <xdr:cNvPr id="4164" name="Chart 10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0</xdr:row>
      <xdr:rowOff>0</xdr:rowOff>
    </xdr:from>
    <xdr:to>
      <xdr:col>15</xdr:col>
      <xdr:colOff>0</xdr:colOff>
      <xdr:row>0</xdr:row>
      <xdr:rowOff>0</xdr:rowOff>
    </xdr:to>
    <xdr:graphicFrame macro="">
      <xdr:nvGraphicFramePr>
        <xdr:cNvPr id="41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0</xdr:col>
      <xdr:colOff>0</xdr:colOff>
      <xdr:row>0</xdr:row>
      <xdr:rowOff>0</xdr:rowOff>
    </xdr:from>
    <xdr:to>
      <xdr:col>22</xdr:col>
      <xdr:colOff>303087</xdr:colOff>
      <xdr:row>52</xdr:row>
      <xdr:rowOff>151329</xdr:rowOff>
    </xdr:to>
    <xdr:pic>
      <xdr:nvPicPr>
        <xdr:cNvPr id="3" name="Picture 2"/>
        <xdr:cNvPicPr>
          <a:picLocks noChangeAspect="1"/>
        </xdr:cNvPicPr>
      </xdr:nvPicPr>
      <xdr:blipFill>
        <a:blip xmlns:r="http://schemas.openxmlformats.org/officeDocument/2006/relationships" r:embed="rId12"/>
        <a:stretch>
          <a:fillRect/>
        </a:stretch>
      </xdr:blipFill>
      <xdr:spPr>
        <a:xfrm>
          <a:off x="0" y="0"/>
          <a:ext cx="13714287" cy="857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0</xdr:rowOff>
    </xdr:from>
    <xdr:to>
      <xdr:col>17</xdr:col>
      <xdr:colOff>438150</xdr:colOff>
      <xdr:row>0</xdr:row>
      <xdr:rowOff>0</xdr:rowOff>
    </xdr:to>
    <xdr:graphicFrame macro="">
      <xdr:nvGraphicFramePr>
        <xdr:cNvPr id="105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13</xdr:col>
      <xdr:colOff>333375</xdr:colOff>
      <xdr:row>0</xdr:row>
      <xdr:rowOff>0</xdr:rowOff>
    </xdr:to>
    <xdr:graphicFrame macro="">
      <xdr:nvGraphicFramePr>
        <xdr:cNvPr id="106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0</xdr:row>
      <xdr:rowOff>0</xdr:rowOff>
    </xdr:from>
    <xdr:to>
      <xdr:col>17</xdr:col>
      <xdr:colOff>438150</xdr:colOff>
      <xdr:row>0</xdr:row>
      <xdr:rowOff>0</xdr:rowOff>
    </xdr:to>
    <xdr:graphicFrame macro="">
      <xdr:nvGraphicFramePr>
        <xdr:cNvPr id="106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0</xdr:row>
      <xdr:rowOff>0</xdr:rowOff>
    </xdr:from>
    <xdr:to>
      <xdr:col>17</xdr:col>
      <xdr:colOff>438150</xdr:colOff>
      <xdr:row>0</xdr:row>
      <xdr:rowOff>0</xdr:rowOff>
    </xdr:to>
    <xdr:graphicFrame macro="">
      <xdr:nvGraphicFramePr>
        <xdr:cNvPr id="106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0</xdr:row>
      <xdr:rowOff>0</xdr:rowOff>
    </xdr:from>
    <xdr:to>
      <xdr:col>17</xdr:col>
      <xdr:colOff>438150</xdr:colOff>
      <xdr:row>0</xdr:row>
      <xdr:rowOff>0</xdr:rowOff>
    </xdr:to>
    <xdr:graphicFrame macro="">
      <xdr:nvGraphicFramePr>
        <xdr:cNvPr id="106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38100</xdr:colOff>
      <xdr:row>0</xdr:row>
      <xdr:rowOff>0</xdr:rowOff>
    </xdr:from>
    <xdr:to>
      <xdr:col>13</xdr:col>
      <xdr:colOff>542925</xdr:colOff>
      <xdr:row>0</xdr:row>
      <xdr:rowOff>0</xdr:rowOff>
    </xdr:to>
    <xdr:graphicFrame macro="">
      <xdr:nvGraphicFramePr>
        <xdr:cNvPr id="106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38100</xdr:colOff>
      <xdr:row>0</xdr:row>
      <xdr:rowOff>9525</xdr:rowOff>
    </xdr:from>
    <xdr:to>
      <xdr:col>13</xdr:col>
      <xdr:colOff>542925</xdr:colOff>
      <xdr:row>28</xdr:row>
      <xdr:rowOff>152400</xdr:rowOff>
    </xdr:to>
    <xdr:graphicFrame macro="">
      <xdr:nvGraphicFramePr>
        <xdr:cNvPr id="106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142875</xdr:colOff>
      <xdr:row>0</xdr:row>
      <xdr:rowOff>0</xdr:rowOff>
    </xdr:to>
    <xdr:graphicFrame macro="">
      <xdr:nvGraphicFramePr>
        <xdr:cNvPr id="515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14</xdr:col>
      <xdr:colOff>142875</xdr:colOff>
      <xdr:row>0</xdr:row>
      <xdr:rowOff>0</xdr:rowOff>
    </xdr:to>
    <xdr:graphicFrame macro="">
      <xdr:nvGraphicFramePr>
        <xdr:cNvPr id="515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10</xdr:col>
      <xdr:colOff>457200</xdr:colOff>
      <xdr:row>0</xdr:row>
      <xdr:rowOff>0</xdr:rowOff>
    </xdr:to>
    <xdr:graphicFrame macro="">
      <xdr:nvGraphicFramePr>
        <xdr:cNvPr id="515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0</xdr:row>
      <xdr:rowOff>0</xdr:rowOff>
    </xdr:from>
    <xdr:to>
      <xdr:col>9</xdr:col>
      <xdr:colOff>561975</xdr:colOff>
      <xdr:row>0</xdr:row>
      <xdr:rowOff>0</xdr:rowOff>
    </xdr:to>
    <xdr:graphicFrame macro="">
      <xdr:nvGraphicFramePr>
        <xdr:cNvPr id="515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0</xdr:row>
      <xdr:rowOff>0</xdr:rowOff>
    </xdr:from>
    <xdr:to>
      <xdr:col>9</xdr:col>
      <xdr:colOff>552450</xdr:colOff>
      <xdr:row>0</xdr:row>
      <xdr:rowOff>0</xdr:rowOff>
    </xdr:to>
    <xdr:graphicFrame macro="">
      <xdr:nvGraphicFramePr>
        <xdr:cNvPr id="515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0</xdr:row>
      <xdr:rowOff>0</xdr:rowOff>
    </xdr:from>
    <xdr:to>
      <xdr:col>9</xdr:col>
      <xdr:colOff>552450</xdr:colOff>
      <xdr:row>0</xdr:row>
      <xdr:rowOff>0</xdr:rowOff>
    </xdr:to>
    <xdr:graphicFrame macro="">
      <xdr:nvGraphicFramePr>
        <xdr:cNvPr id="515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0</xdr:col>
      <xdr:colOff>0</xdr:colOff>
      <xdr:row>0</xdr:row>
      <xdr:rowOff>0</xdr:rowOff>
    </xdr:from>
    <xdr:to>
      <xdr:col>14</xdr:col>
      <xdr:colOff>47625</xdr:colOff>
      <xdr:row>36</xdr:row>
      <xdr:rowOff>9525</xdr:rowOff>
    </xdr:to>
    <xdr:graphicFrame macro="">
      <xdr:nvGraphicFramePr>
        <xdr:cNvPr id="5157" name="Chart 9"/>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Relationships xmlns="http://schemas.openxmlformats.org/package/2006/relationships">
  <Relationship Id="rId1" Type="http://schemas.openxmlformats.org/officeDocument/2006/relationships/externalLinkPath" TargetMode="External" Target="file:///G:/Child/CARD/Monthly%20CARD%20Data.xls"/>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Documents%20and%20Settings/PWisdom/Local%20Settings/Temporary%20Internet%20Files/OLK36/TCU%20monthly%20report%20ext%205-2013.xls"/>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Documents%20and%20Settings/PWisdom/Local%20Settings/Temporary%20Internet%20Files/OLK36/monthly%20CARD%20report%205-2013.xls"/>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Children's%20MH%20Reports/2013_not%20compiled/July%202013/monthly%20TCU%20report%20ext%207-2013.xls"/>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CHILD_ADOL%20UNIT/CARD/CARD%202012/May%202012/monthly%20TCU%20report%205-2012.xls"/>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CHILD_ADOL%20UNIT/CARD/CARD%202012/June%202012/monthly%20TCU%20report%206-2012.xls"/>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Documents%20and%20Settings/gdaly/Local%20Settings/Temporary%20Internet%20Files/OLK2FE/monthly%20TCU%20report%208-2012.xls"/>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Documents%20and%20Settings/gdaly/Local%20Settings/Temporary%20Internet%20Files/OLK2FE/monthly%20TCU%20report%209-2012.xls"/>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CHILD_ADOL%20UNIT/CARD/Monthly%20CARD/CARD%202013/April%202013/monthly%20TCU%20report%20ext%204-2013.xls"/>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Documents%20and%20Settings/gdaly/Local%20Settings/Temporary%20Internet%20Files/OLK2FE/TCU%20monthly%20report%20ext%205-2013.xls"/>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Documents%20and%20Settings/gdaly/Local%20Settings/Temporary%20Internet%20Files/OLK2FE/June%202012%20Beds%20and%20Boarding%20Report.xls"/>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Documents%20and%20Settings/gdaly/Local%20Settings/Temporary%20Internet%20Files/OLK2FE/monthly%20CARD%20report%205-2012.xls"/>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Documents%20and%20Settings/gdaly/Local%20Settings/Temporary%20Internet%20Files/OLK2FE/June%202012%20Beds%20and%20Boarding%20Report%20(2).xls"/>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Documents%20and%20Settings/gdaly/Local%20Settings/Temporary%20Internet%20Files/OLK2FE/August%202012%20Beds%20and%20Boarding%20Report.xls"/>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Documents%20and%20Settings/gdaly/Local%20Settings/Temporary%20Internet%20Files/OLK2FE/September%202012%20Beds%20and%20Boarding%20Report.xls"/>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Children's%20MH%20Reports/2013_not%20compiled/July%202013/July%202013%20Beds%20and%20Boarding%20Report.xls"/>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Documents%20and%20Settings/gdaly/Local%20Settings/Temporary%20Internet%20Files/OLK2FE/monthly%20CARD%20report%206-2012.xls"/>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Documents%20and%20Settings/gdaly/Local%20Settings/Temporary%20Internet%20Files/OLK2FE/monthly%20CARD%20report%207-2012.xls"/>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Documents%20and%20Settings/gdaly/Local%20Settings/Temporary%20Internet%20Files/OLK2FE/monthly%20CARD%20report%208-2012.xls"/>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Documents%20and%20Settings/gdaly/Local%20Settings/Temporary%20Internet%20Files/OLK2FE/monthly%20CARD%20report%209-2012.xls"/>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Documents%20and%20Settings/EChalfin/Local%20Settings/Temporary%20Internet%20Files/OLK51/monthly%20CARD%20report%204-2013.xls"/>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CHILD_ADOL%20UNIT/CARD/Monthly%20CARD/CARD%202013/April%202013/monthly%20CARD%20report%204-2013.xls"/>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Documents%20and%20Settings/gdaly/Local%20Settings/Temporary%20Internet%20Files/OLK2FE/monthly%20CARD%20report%205-2013.xls"/>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ow r="12">
          <cell r="A12">
            <v>0</v>
          </cell>
          <cell r="B12">
            <v>0</v>
          </cell>
          <cell r="C12">
            <v>0</v>
          </cell>
          <cell r="D12">
            <v>1</v>
          </cell>
          <cell r="E12" t="str">
            <v>016395501</v>
          </cell>
          <cell r="F12" t="str">
            <v>034742381</v>
          </cell>
          <cell r="G12" t="str">
            <v>WILLIAM</v>
          </cell>
          <cell r="H12" t="str">
            <v>P</v>
          </cell>
          <cell r="I12" t="str">
            <v>RILEY</v>
          </cell>
          <cell r="J12">
            <v>33529</v>
          </cell>
          <cell r="K12" t="str">
            <v>13+</v>
          </cell>
          <cell r="L12" t="str">
            <v>IN</v>
          </cell>
          <cell r="M12" t="str">
            <v>UHS OF WESTWOOD PEMBROKE INC</v>
          </cell>
          <cell r="N12">
            <v>39023</v>
          </cell>
          <cell r="O12">
            <v>38997</v>
          </cell>
          <cell r="Q12" t="str">
            <v>NASA</v>
          </cell>
          <cell r="R12" t="str">
            <v>NASA</v>
          </cell>
          <cell r="S12" t="str">
            <v>NASA</v>
          </cell>
          <cell r="T12" t="str">
            <v>Residential</v>
          </cell>
          <cell r="V12" t="str">
            <v>MBLSILVE</v>
          </cell>
          <cell r="W12">
            <v>39326</v>
          </cell>
          <cell r="X12">
            <v>39355</v>
          </cell>
          <cell r="Y12" t="str">
            <v>CN</v>
          </cell>
          <cell r="Z12" t="str">
            <v>OPEN</v>
          </cell>
          <cell r="AA12" t="str">
            <v>02301</v>
          </cell>
          <cell r="AB12" t="str">
            <v>SOUTHEAST</v>
          </cell>
          <cell r="AC12" t="str">
            <v>ICM</v>
          </cell>
          <cell r="AD12">
            <v>333</v>
          </cell>
          <cell r="AE12" t="str">
            <v>80+</v>
          </cell>
        </row>
        <row r="13">
          <cell r="A13">
            <v>1</v>
          </cell>
          <cell r="B13">
            <v>0</v>
          </cell>
          <cell r="C13">
            <v>0</v>
          </cell>
          <cell r="D13">
            <v>0</v>
          </cell>
          <cell r="E13" t="str">
            <v>362267901</v>
          </cell>
          <cell r="F13" t="str">
            <v>X11477469</v>
          </cell>
          <cell r="G13" t="str">
            <v>BETH</v>
          </cell>
          <cell r="H13" t="str">
            <v xml:space="preserve"> </v>
          </cell>
          <cell r="I13" t="str">
            <v>GRIFFIN</v>
          </cell>
          <cell r="J13">
            <v>32842</v>
          </cell>
          <cell r="K13" t="str">
            <v>13+</v>
          </cell>
          <cell r="L13" t="str">
            <v>IN</v>
          </cell>
          <cell r="M13" t="str">
            <v>CARITAS CARNEY HOSPITAL</v>
          </cell>
          <cell r="N13">
            <v>39139</v>
          </cell>
          <cell r="O13">
            <v>39122</v>
          </cell>
          <cell r="P13">
            <v>39338</v>
          </cell>
          <cell r="Q13" t="str">
            <v>DSS</v>
          </cell>
          <cell r="R13" t="str">
            <v>DSS - WORCESTER WEST</v>
          </cell>
          <cell r="S13" t="str">
            <v>CENTRAL MASSACHUSETTS</v>
          </cell>
          <cell r="T13" t="str">
            <v>DMH</v>
          </cell>
          <cell r="U13" t="str">
            <v>Voluntary</v>
          </cell>
          <cell r="V13" t="str">
            <v>MBKPATTE</v>
          </cell>
          <cell r="W13">
            <v>39326</v>
          </cell>
          <cell r="X13">
            <v>39355</v>
          </cell>
          <cell r="Y13" t="str">
            <v>LG</v>
          </cell>
          <cell r="Z13" t="str">
            <v>CLOSED</v>
          </cell>
          <cell r="AA13" t="str">
            <v>01604</v>
          </cell>
          <cell r="AB13" t="str">
            <v>CENTRAL MASSACHUSETTS</v>
          </cell>
          <cell r="AC13" t="str">
            <v>ICM</v>
          </cell>
          <cell r="AD13">
            <v>200</v>
          </cell>
          <cell r="AE13" t="str">
            <v>80+</v>
          </cell>
        </row>
        <row r="14">
          <cell r="A14">
            <v>1</v>
          </cell>
          <cell r="B14">
            <v>0</v>
          </cell>
          <cell r="C14">
            <v>0</v>
          </cell>
          <cell r="D14">
            <v>0</v>
          </cell>
          <cell r="E14" t="str">
            <v>006789101</v>
          </cell>
          <cell r="F14" t="str">
            <v>020728420</v>
          </cell>
          <cell r="G14" t="str">
            <v>MATTHEW</v>
          </cell>
          <cell r="H14" t="str">
            <v>S</v>
          </cell>
          <cell r="I14" t="str">
            <v>ANCTIL</v>
          </cell>
          <cell r="J14">
            <v>32851</v>
          </cell>
          <cell r="K14" t="str">
            <v>13+</v>
          </cell>
          <cell r="L14" t="str">
            <v>IN</v>
          </cell>
          <cell r="M14" t="str">
            <v>UHS OF FULLER INC</v>
          </cell>
          <cell r="N14">
            <v>39183</v>
          </cell>
          <cell r="O14">
            <v>39171</v>
          </cell>
          <cell r="Q14" t="str">
            <v>DSS</v>
          </cell>
          <cell r="R14" t="str">
            <v>DSS - FALL RIVER</v>
          </cell>
          <cell r="S14" t="str">
            <v>SOUTHEAST</v>
          </cell>
          <cell r="T14" t="str">
            <v>Residential</v>
          </cell>
          <cell r="U14" t="str">
            <v>Voluntary</v>
          </cell>
          <cell r="V14" t="str">
            <v>MBMCHOW</v>
          </cell>
          <cell r="W14">
            <v>39326</v>
          </cell>
          <cell r="X14">
            <v>39355</v>
          </cell>
          <cell r="Y14" t="str">
            <v>NO</v>
          </cell>
          <cell r="Z14" t="str">
            <v>OPEN</v>
          </cell>
          <cell r="AA14" t="str">
            <v>02724</v>
          </cell>
          <cell r="AB14" t="str">
            <v>SOUTHEAST</v>
          </cell>
          <cell r="AC14" t="str">
            <v>ICM</v>
          </cell>
          <cell r="AD14">
            <v>173</v>
          </cell>
          <cell r="AE14" t="str">
            <v>80+</v>
          </cell>
        </row>
        <row r="15">
          <cell r="A15">
            <v>0</v>
          </cell>
          <cell r="B15">
            <v>0</v>
          </cell>
          <cell r="C15">
            <v>0</v>
          </cell>
          <cell r="D15">
            <v>1</v>
          </cell>
          <cell r="E15" t="str">
            <v>203366401</v>
          </cell>
          <cell r="F15" t="str">
            <v>034789860</v>
          </cell>
          <cell r="G15" t="str">
            <v>ELIZABETH</v>
          </cell>
          <cell r="H15" t="str">
            <v>C</v>
          </cell>
          <cell r="I15" t="str">
            <v>CHIAMPA</v>
          </cell>
          <cell r="J15">
            <v>35032</v>
          </cell>
          <cell r="K15" t="str">
            <v>0-12</v>
          </cell>
          <cell r="L15" t="str">
            <v>CBAT</v>
          </cell>
          <cell r="M15" t="str">
            <v>ITALIAN HOME FOR CHILDREN</v>
          </cell>
          <cell r="N15">
            <v>39205</v>
          </cell>
          <cell r="O15">
            <v>39143</v>
          </cell>
          <cell r="Q15" t="str">
            <v>NASA</v>
          </cell>
          <cell r="R15" t="str">
            <v>NASA</v>
          </cell>
          <cell r="S15" t="str">
            <v>NASA</v>
          </cell>
          <cell r="T15" t="str">
            <v>Unknown</v>
          </cell>
          <cell r="V15" t="str">
            <v>MBACLAYT</v>
          </cell>
          <cell r="W15">
            <v>39326</v>
          </cell>
          <cell r="X15">
            <v>39355</v>
          </cell>
          <cell r="Y15" t="str">
            <v>HH</v>
          </cell>
          <cell r="Z15" t="str">
            <v>OPEN</v>
          </cell>
          <cell r="AA15" t="str">
            <v>02129</v>
          </cell>
          <cell r="AB15" t="str">
            <v>BOSTON</v>
          </cell>
          <cell r="AC15" t="str">
            <v>ICM</v>
          </cell>
          <cell r="AD15">
            <v>151</v>
          </cell>
          <cell r="AE15" t="str">
            <v>80+</v>
          </cell>
        </row>
        <row r="16">
          <cell r="A16">
            <v>1</v>
          </cell>
          <cell r="B16">
            <v>0</v>
          </cell>
          <cell r="C16">
            <v>0</v>
          </cell>
          <cell r="D16">
            <v>0</v>
          </cell>
          <cell r="E16" t="str">
            <v>181555701</v>
          </cell>
          <cell r="F16" t="str">
            <v>X11444299</v>
          </cell>
          <cell r="G16" t="str">
            <v>REBECCA</v>
          </cell>
          <cell r="H16" t="str">
            <v xml:space="preserve"> </v>
          </cell>
          <cell r="I16" t="str">
            <v>RIORDON</v>
          </cell>
          <cell r="J16">
            <v>33521</v>
          </cell>
          <cell r="K16" t="str">
            <v>13+</v>
          </cell>
          <cell r="L16" t="str">
            <v>IN</v>
          </cell>
          <cell r="M16" t="str">
            <v>UHS OF WESTWOOD PEMBROKE INC</v>
          </cell>
          <cell r="N16">
            <v>39219</v>
          </cell>
          <cell r="O16">
            <v>39205</v>
          </cell>
          <cell r="Q16" t="str">
            <v>DSS</v>
          </cell>
          <cell r="R16" t="str">
            <v>DSS - WORCESTER EAST</v>
          </cell>
          <cell r="S16" t="str">
            <v>CENTRAL MASSACHUSETTS</v>
          </cell>
          <cell r="T16" t="str">
            <v>BTR</v>
          </cell>
          <cell r="U16" t="str">
            <v>C &amp; P</v>
          </cell>
          <cell r="V16" t="str">
            <v>MBAWEINE</v>
          </cell>
          <cell r="W16">
            <v>39326</v>
          </cell>
          <cell r="X16">
            <v>39355</v>
          </cell>
          <cell r="Y16" t="str">
            <v>CN</v>
          </cell>
          <cell r="Z16" t="str">
            <v>OPEN</v>
          </cell>
          <cell r="AA16" t="str">
            <v>01605</v>
          </cell>
          <cell r="AB16" t="str">
            <v>CENTRAL MASSACHUSETTS</v>
          </cell>
          <cell r="AD16">
            <v>137</v>
          </cell>
          <cell r="AE16" t="str">
            <v>80+</v>
          </cell>
        </row>
        <row r="17">
          <cell r="A17">
            <v>1</v>
          </cell>
          <cell r="B17">
            <v>0</v>
          </cell>
          <cell r="C17">
            <v>0</v>
          </cell>
          <cell r="D17">
            <v>0</v>
          </cell>
          <cell r="E17" t="str">
            <v>185555501</v>
          </cell>
          <cell r="F17" t="str">
            <v>X11817559</v>
          </cell>
          <cell r="G17" t="str">
            <v>ADAM</v>
          </cell>
          <cell r="H17" t="str">
            <v xml:space="preserve"> </v>
          </cell>
          <cell r="I17" t="str">
            <v>KRASNECKY</v>
          </cell>
          <cell r="J17">
            <v>34430</v>
          </cell>
          <cell r="K17" t="str">
            <v>13+</v>
          </cell>
          <cell r="L17" t="str">
            <v>IN</v>
          </cell>
          <cell r="M17" t="str">
            <v>HAMPSTEAD OUTLOOK, INC.</v>
          </cell>
          <cell r="N17">
            <v>39238</v>
          </cell>
          <cell r="O17">
            <v>39223</v>
          </cell>
          <cell r="Q17" t="str">
            <v>DSS</v>
          </cell>
          <cell r="R17" t="str">
            <v>DSS - SO.CENTRAL/BLACKSTO</v>
          </cell>
          <cell r="S17" t="str">
            <v>CENTRAL MASSACHUSETTS</v>
          </cell>
          <cell r="T17" t="str">
            <v>BTR</v>
          </cell>
          <cell r="U17" t="str">
            <v>C &amp; P</v>
          </cell>
          <cell r="V17" t="str">
            <v>MBEPRACK</v>
          </cell>
          <cell r="W17">
            <v>39326</v>
          </cell>
          <cell r="X17">
            <v>39355</v>
          </cell>
          <cell r="Y17" t="str">
            <v>CP</v>
          </cell>
          <cell r="Z17" t="str">
            <v>OPEN</v>
          </cell>
          <cell r="AA17" t="str">
            <v>01588</v>
          </cell>
          <cell r="AB17" t="str">
            <v>CENTRAL MASSACHUSETTS</v>
          </cell>
          <cell r="AC17" t="str">
            <v>ICM</v>
          </cell>
          <cell r="AD17">
            <v>118</v>
          </cell>
          <cell r="AE17" t="str">
            <v>80+</v>
          </cell>
        </row>
        <row r="18">
          <cell r="A18">
            <v>0</v>
          </cell>
          <cell r="B18">
            <v>0</v>
          </cell>
          <cell r="C18">
            <v>0</v>
          </cell>
          <cell r="D18">
            <v>1</v>
          </cell>
          <cell r="E18" t="str">
            <v>104013701</v>
          </cell>
          <cell r="F18" t="str">
            <v>029703694</v>
          </cell>
          <cell r="G18" t="str">
            <v>BRIDGET</v>
          </cell>
          <cell r="H18" t="str">
            <v>F</v>
          </cell>
          <cell r="I18" t="str">
            <v>BOSS</v>
          </cell>
          <cell r="J18">
            <v>32517</v>
          </cell>
          <cell r="K18" t="str">
            <v>13+</v>
          </cell>
          <cell r="L18" t="str">
            <v>CBAT</v>
          </cell>
          <cell r="M18" t="str">
            <v>SAINT VINCENT'S HOME CORPORATION</v>
          </cell>
          <cell r="N18">
            <v>39239</v>
          </cell>
          <cell r="O18">
            <v>39225</v>
          </cell>
          <cell r="Q18" t="str">
            <v>NASA</v>
          </cell>
          <cell r="R18" t="str">
            <v>NASA</v>
          </cell>
          <cell r="S18" t="str">
            <v>NASA</v>
          </cell>
          <cell r="T18" t="str">
            <v>Unknown</v>
          </cell>
          <cell r="V18" t="str">
            <v>MBKWICK1</v>
          </cell>
          <cell r="W18">
            <v>39326</v>
          </cell>
          <cell r="X18">
            <v>39355</v>
          </cell>
          <cell r="Y18" t="str">
            <v>CN</v>
          </cell>
          <cell r="Z18" t="str">
            <v>OPEN</v>
          </cell>
          <cell r="AA18" t="str">
            <v>02720</v>
          </cell>
          <cell r="AB18" t="str">
            <v>SOUTHEAST</v>
          </cell>
          <cell r="AD18">
            <v>117</v>
          </cell>
          <cell r="AE18" t="str">
            <v>80+</v>
          </cell>
        </row>
        <row r="19">
          <cell r="A19">
            <v>1</v>
          </cell>
          <cell r="B19">
            <v>0</v>
          </cell>
          <cell r="C19">
            <v>0</v>
          </cell>
          <cell r="D19">
            <v>0</v>
          </cell>
          <cell r="E19" t="str">
            <v>219314301</v>
          </cell>
          <cell r="F19" t="str">
            <v>X09772783</v>
          </cell>
          <cell r="G19" t="str">
            <v>JACLYN</v>
          </cell>
          <cell r="H19" t="str">
            <v>M</v>
          </cell>
          <cell r="I19" t="str">
            <v>COLEMAN</v>
          </cell>
          <cell r="J19">
            <v>34427</v>
          </cell>
          <cell r="K19" t="str">
            <v>13+</v>
          </cell>
          <cell r="L19" t="str">
            <v>CBAT</v>
          </cell>
          <cell r="M19" t="str">
            <v>GERMAINE LAWRENCE INC</v>
          </cell>
          <cell r="N19">
            <v>39223</v>
          </cell>
          <cell r="O19">
            <v>39181</v>
          </cell>
          <cell r="P19">
            <v>39329</v>
          </cell>
          <cell r="Q19" t="str">
            <v>DSS</v>
          </cell>
          <cell r="R19" t="str">
            <v>DSS - BROCKTON</v>
          </cell>
          <cell r="S19" t="str">
            <v>SOUTHEAST</v>
          </cell>
          <cell r="T19" t="str">
            <v>Residential</v>
          </cell>
          <cell r="U19" t="str">
            <v>CHINS</v>
          </cell>
          <cell r="V19" t="str">
            <v>MBNWILLI</v>
          </cell>
          <cell r="W19">
            <v>39326</v>
          </cell>
          <cell r="X19">
            <v>39355</v>
          </cell>
          <cell r="Y19" t="str">
            <v>CN</v>
          </cell>
          <cell r="Z19" t="str">
            <v>CLOSED</v>
          </cell>
          <cell r="AA19" t="str">
            <v>02301</v>
          </cell>
          <cell r="AB19" t="str">
            <v>SOUTHEAST</v>
          </cell>
          <cell r="AC19" t="str">
            <v>ICM</v>
          </cell>
          <cell r="AD19">
            <v>107</v>
          </cell>
          <cell r="AE19" t="str">
            <v>80+</v>
          </cell>
        </row>
        <row r="20">
          <cell r="A20">
            <v>1</v>
          </cell>
          <cell r="B20">
            <v>0</v>
          </cell>
          <cell r="C20">
            <v>0</v>
          </cell>
          <cell r="D20">
            <v>0</v>
          </cell>
          <cell r="E20" t="str">
            <v>292453801</v>
          </cell>
          <cell r="F20" t="str">
            <v>028808591</v>
          </cell>
          <cell r="G20" t="str">
            <v>THOMAS</v>
          </cell>
          <cell r="H20" t="str">
            <v xml:space="preserve"> </v>
          </cell>
          <cell r="I20" t="str">
            <v>GALVIN</v>
          </cell>
          <cell r="J20">
            <v>35607</v>
          </cell>
          <cell r="K20" t="str">
            <v>0-12</v>
          </cell>
          <cell r="L20" t="str">
            <v>CBAT</v>
          </cell>
          <cell r="M20" t="str">
            <v>FRANCISCAN HOSPITALFOR CHILDREN</v>
          </cell>
          <cell r="N20">
            <v>39255</v>
          </cell>
          <cell r="O20">
            <v>39196</v>
          </cell>
          <cell r="P20">
            <v>39373</v>
          </cell>
          <cell r="Q20" t="str">
            <v>DSS</v>
          </cell>
          <cell r="R20" t="str">
            <v>DSS - PLYMOUTH</v>
          </cell>
          <cell r="S20" t="str">
            <v>SOUTHEAST</v>
          </cell>
          <cell r="T20" t="str">
            <v>Group home</v>
          </cell>
          <cell r="U20" t="str">
            <v>Voluntary</v>
          </cell>
          <cell r="V20" t="str">
            <v>MBLSILVE</v>
          </cell>
          <cell r="W20">
            <v>39326</v>
          </cell>
          <cell r="X20">
            <v>39355</v>
          </cell>
          <cell r="Y20" t="str">
            <v>CN</v>
          </cell>
          <cell r="Z20" t="str">
            <v>OPEN</v>
          </cell>
          <cell r="AA20" t="str">
            <v>02346</v>
          </cell>
          <cell r="AB20" t="str">
            <v>SOUTHEAST</v>
          </cell>
          <cell r="AC20" t="str">
            <v>ICM</v>
          </cell>
          <cell r="AD20">
            <v>101</v>
          </cell>
          <cell r="AE20" t="str">
            <v>80+</v>
          </cell>
        </row>
        <row r="21">
          <cell r="A21">
            <v>1</v>
          </cell>
          <cell r="B21">
            <v>0</v>
          </cell>
          <cell r="C21">
            <v>0</v>
          </cell>
          <cell r="D21">
            <v>0</v>
          </cell>
          <cell r="E21" t="str">
            <v>194736501</v>
          </cell>
          <cell r="F21" t="str">
            <v>X09896573</v>
          </cell>
          <cell r="G21" t="str">
            <v>STEPHANIE</v>
          </cell>
          <cell r="H21" t="str">
            <v>R</v>
          </cell>
          <cell r="I21" t="str">
            <v>JOANIDES</v>
          </cell>
          <cell r="J21">
            <v>34728</v>
          </cell>
          <cell r="K21" t="str">
            <v>0-12</v>
          </cell>
          <cell r="L21" t="str">
            <v>CBAT</v>
          </cell>
          <cell r="M21" t="str">
            <v>PROVIDENCE HOSPITAL</v>
          </cell>
          <cell r="N21">
            <v>39233</v>
          </cell>
          <cell r="O21">
            <v>39220</v>
          </cell>
          <cell r="P21">
            <v>39331</v>
          </cell>
          <cell r="Q21" t="str">
            <v>DSS</v>
          </cell>
          <cell r="R21" t="str">
            <v>DSS - HOLYOKE</v>
          </cell>
          <cell r="S21" t="str">
            <v>WESTERN MASSACHUSETTS</v>
          </cell>
          <cell r="T21" t="str">
            <v>BTR</v>
          </cell>
          <cell r="U21" t="str">
            <v>C &amp; P</v>
          </cell>
          <cell r="V21" t="str">
            <v>MBAWEINE</v>
          </cell>
          <cell r="W21">
            <v>39326</v>
          </cell>
          <cell r="X21">
            <v>39355</v>
          </cell>
          <cell r="Y21" t="str">
            <v>CN</v>
          </cell>
          <cell r="Z21" t="str">
            <v>CLOSED</v>
          </cell>
          <cell r="AA21" t="str">
            <v>01030</v>
          </cell>
          <cell r="AB21" t="str">
            <v>WESTERN MASSACHUSETTS</v>
          </cell>
          <cell r="AD21">
            <v>99</v>
          </cell>
          <cell r="AE21" t="str">
            <v>80+</v>
          </cell>
        </row>
        <row r="22">
          <cell r="A22">
            <v>1</v>
          </cell>
          <cell r="B22">
            <v>0</v>
          </cell>
          <cell r="C22">
            <v>0</v>
          </cell>
          <cell r="D22">
            <v>0</v>
          </cell>
          <cell r="E22" t="str">
            <v>227936301</v>
          </cell>
          <cell r="F22" t="str">
            <v>X11981306</v>
          </cell>
          <cell r="G22" t="str">
            <v>CHRISTOPHER</v>
          </cell>
          <cell r="H22" t="str">
            <v xml:space="preserve"> </v>
          </cell>
          <cell r="I22" t="str">
            <v>BOGLE</v>
          </cell>
          <cell r="J22">
            <v>35775</v>
          </cell>
          <cell r="K22" t="str">
            <v>0-12</v>
          </cell>
          <cell r="L22" t="str">
            <v>CBAT</v>
          </cell>
          <cell r="M22" t="str">
            <v>ITALIAN HOME FOR CHILDREN</v>
          </cell>
          <cell r="N22">
            <v>39233</v>
          </cell>
          <cell r="O22">
            <v>39171</v>
          </cell>
          <cell r="P22">
            <v>39330</v>
          </cell>
          <cell r="Q22" t="str">
            <v>DSS</v>
          </cell>
          <cell r="R22" t="str">
            <v>DSS - CHELSEA/HARBOR</v>
          </cell>
          <cell r="S22" t="str">
            <v>BOSTON</v>
          </cell>
          <cell r="T22" t="str">
            <v>Residential</v>
          </cell>
          <cell r="U22" t="str">
            <v>Voluntary</v>
          </cell>
          <cell r="V22" t="str">
            <v>MBSOLSHI</v>
          </cell>
          <cell r="W22">
            <v>39326</v>
          </cell>
          <cell r="X22">
            <v>39355</v>
          </cell>
          <cell r="Y22" t="str">
            <v>CN</v>
          </cell>
          <cell r="Z22" t="str">
            <v>CLOSED</v>
          </cell>
          <cell r="AA22" t="str">
            <v>02116</v>
          </cell>
          <cell r="AB22" t="str">
            <v>BOSTON</v>
          </cell>
          <cell r="AD22">
            <v>98</v>
          </cell>
          <cell r="AE22" t="str">
            <v>80+</v>
          </cell>
        </row>
        <row r="23">
          <cell r="A23">
            <v>1</v>
          </cell>
          <cell r="B23">
            <v>0</v>
          </cell>
          <cell r="C23">
            <v>0</v>
          </cell>
          <cell r="D23">
            <v>0</v>
          </cell>
          <cell r="E23" t="str">
            <v>185439901</v>
          </cell>
          <cell r="F23" t="str">
            <v>012786202</v>
          </cell>
          <cell r="G23" t="str">
            <v>AMANDA</v>
          </cell>
          <cell r="H23" t="str">
            <v xml:space="preserve"> </v>
          </cell>
          <cell r="I23" t="str">
            <v>SWIFT</v>
          </cell>
          <cell r="J23">
            <v>34296</v>
          </cell>
          <cell r="K23" t="str">
            <v>13+</v>
          </cell>
          <cell r="L23" t="str">
            <v>CBAT</v>
          </cell>
          <cell r="M23" t="str">
            <v>SAINT VINCENT'S HOME CORPORATION</v>
          </cell>
          <cell r="N23">
            <v>39241</v>
          </cell>
          <cell r="O23">
            <v>39224</v>
          </cell>
          <cell r="P23">
            <v>39337</v>
          </cell>
          <cell r="Q23" t="str">
            <v>DSS</v>
          </cell>
          <cell r="R23" t="str">
            <v>DSS - PLYMOUTH</v>
          </cell>
          <cell r="S23" t="str">
            <v>SOUTHEAST</v>
          </cell>
          <cell r="T23" t="str">
            <v>IFC/EFC</v>
          </cell>
          <cell r="U23" t="str">
            <v>Voluntary</v>
          </cell>
          <cell r="V23" t="str">
            <v>MBMCHOW</v>
          </cell>
          <cell r="W23">
            <v>39326</v>
          </cell>
          <cell r="X23">
            <v>39355</v>
          </cell>
          <cell r="Y23" t="str">
            <v>NO</v>
          </cell>
          <cell r="Z23" t="str">
            <v>CLOSED</v>
          </cell>
          <cell r="AA23" t="str">
            <v>02532</v>
          </cell>
          <cell r="AB23" t="str">
            <v>SOUTHEAST</v>
          </cell>
          <cell r="AC23" t="str">
            <v>ICM</v>
          </cell>
          <cell r="AD23">
            <v>97</v>
          </cell>
          <cell r="AE23" t="str">
            <v>80+</v>
          </cell>
        </row>
        <row r="24">
          <cell r="A24">
            <v>1</v>
          </cell>
          <cell r="B24">
            <v>0</v>
          </cell>
          <cell r="C24">
            <v>0</v>
          </cell>
          <cell r="D24">
            <v>0</v>
          </cell>
          <cell r="E24" t="str">
            <v>406603301</v>
          </cell>
          <cell r="F24" t="str">
            <v>X12493513</v>
          </cell>
          <cell r="G24" t="str">
            <v>TIMOTHY</v>
          </cell>
          <cell r="H24" t="str">
            <v xml:space="preserve"> </v>
          </cell>
          <cell r="I24" t="str">
            <v>KRAUSE</v>
          </cell>
          <cell r="J24">
            <v>35691</v>
          </cell>
          <cell r="K24" t="str">
            <v>0-12</v>
          </cell>
          <cell r="L24" t="str">
            <v>IN</v>
          </cell>
          <cell r="M24" t="str">
            <v>HAMPSTEAD OUTLOOK, INC.</v>
          </cell>
          <cell r="N24">
            <v>39245</v>
          </cell>
          <cell r="O24">
            <v>39233</v>
          </cell>
          <cell r="P24">
            <v>39339</v>
          </cell>
          <cell r="Q24" t="str">
            <v>DSS</v>
          </cell>
          <cell r="R24" t="str">
            <v>DSS - CAPE ANNE</v>
          </cell>
          <cell r="S24" t="str">
            <v>NORTHEAST</v>
          </cell>
          <cell r="T24" t="str">
            <v>IFC/EFC</v>
          </cell>
          <cell r="U24" t="str">
            <v>Voluntary</v>
          </cell>
          <cell r="V24" t="str">
            <v>MBNWILLI</v>
          </cell>
          <cell r="W24">
            <v>39326</v>
          </cell>
          <cell r="X24">
            <v>39355</v>
          </cell>
          <cell r="Y24" t="str">
            <v>CN</v>
          </cell>
          <cell r="Z24" t="str">
            <v>CLOSED</v>
          </cell>
          <cell r="AA24" t="str">
            <v>01970</v>
          </cell>
          <cell r="AB24" t="str">
            <v>NORTHEAST</v>
          </cell>
          <cell r="AC24" t="str">
            <v>ICM</v>
          </cell>
          <cell r="AD24">
            <v>95</v>
          </cell>
          <cell r="AE24" t="str">
            <v>80+</v>
          </cell>
        </row>
        <row r="25">
          <cell r="A25">
            <v>0</v>
          </cell>
          <cell r="B25">
            <v>1</v>
          </cell>
          <cell r="C25">
            <v>0</v>
          </cell>
          <cell r="D25">
            <v>0</v>
          </cell>
          <cell r="E25" t="str">
            <v>180761301</v>
          </cell>
          <cell r="F25" t="str">
            <v>033767649</v>
          </cell>
          <cell r="G25" t="str">
            <v>ROBERT</v>
          </cell>
          <cell r="H25" t="str">
            <v>L</v>
          </cell>
          <cell r="I25" t="str">
            <v>PERRY</v>
          </cell>
          <cell r="J25">
            <v>34289</v>
          </cell>
          <cell r="K25" t="str">
            <v>13+</v>
          </cell>
          <cell r="L25" t="str">
            <v>CBAT</v>
          </cell>
          <cell r="M25" t="str">
            <v>PROVIDENCE HOSPITAL</v>
          </cell>
          <cell r="N25">
            <v>39261</v>
          </cell>
          <cell r="O25">
            <v>39248</v>
          </cell>
          <cell r="P25">
            <v>39360</v>
          </cell>
          <cell r="Q25" t="str">
            <v>DMH</v>
          </cell>
          <cell r="R25" t="str">
            <v>DMH - SPRINGFIELD</v>
          </cell>
          <cell r="S25" t="str">
            <v>WESTERN MASSACHUSETTS</v>
          </cell>
          <cell r="T25" t="str">
            <v>Home</v>
          </cell>
          <cell r="V25" t="str">
            <v>MBMRUBI</v>
          </cell>
          <cell r="W25">
            <v>39326</v>
          </cell>
          <cell r="X25">
            <v>39355</v>
          </cell>
          <cell r="Y25" t="str">
            <v>HH</v>
          </cell>
          <cell r="Z25" t="str">
            <v>OPEN</v>
          </cell>
          <cell r="AA25" t="str">
            <v>01108</v>
          </cell>
          <cell r="AB25" t="str">
            <v>WESTERN MASSACHUSETTS</v>
          </cell>
          <cell r="AD25">
            <v>95</v>
          </cell>
          <cell r="AE25" t="str">
            <v>80+</v>
          </cell>
        </row>
        <row r="26">
          <cell r="A26">
            <v>0</v>
          </cell>
          <cell r="B26">
            <v>1</v>
          </cell>
          <cell r="C26">
            <v>0</v>
          </cell>
          <cell r="D26">
            <v>0</v>
          </cell>
          <cell r="E26" t="str">
            <v>250203701</v>
          </cell>
          <cell r="F26" t="str">
            <v>ZZ1181288</v>
          </cell>
          <cell r="G26" t="str">
            <v>NIKITA</v>
          </cell>
          <cell r="H26" t="str">
            <v xml:space="preserve"> </v>
          </cell>
          <cell r="I26" t="str">
            <v>BAGLEY-HEATH</v>
          </cell>
          <cell r="J26">
            <v>35660</v>
          </cell>
          <cell r="K26" t="str">
            <v>0-12</v>
          </cell>
          <cell r="L26" t="str">
            <v>ICBAT</v>
          </cell>
          <cell r="M26" t="str">
            <v>THE WALKER HOME ANDSCHOOL</v>
          </cell>
          <cell r="N26">
            <v>39245</v>
          </cell>
          <cell r="O26">
            <v>39234</v>
          </cell>
          <cell r="P26">
            <v>39335</v>
          </cell>
          <cell r="Q26" t="str">
            <v>DMH</v>
          </cell>
          <cell r="R26" t="str">
            <v>DMH - HYANNIS</v>
          </cell>
          <cell r="S26" t="str">
            <v>SOUTHEAST</v>
          </cell>
          <cell r="T26" t="str">
            <v>Other</v>
          </cell>
          <cell r="V26" t="str">
            <v>MBMCHOW</v>
          </cell>
          <cell r="W26">
            <v>39326</v>
          </cell>
          <cell r="X26">
            <v>39355</v>
          </cell>
          <cell r="Y26" t="str">
            <v>HH</v>
          </cell>
          <cell r="Z26" t="str">
            <v>CLOSED</v>
          </cell>
          <cell r="AA26" t="str">
            <v>02655</v>
          </cell>
          <cell r="AB26" t="str">
            <v>SOUTHEAST</v>
          </cell>
          <cell r="AC26" t="str">
            <v>ICM</v>
          </cell>
          <cell r="AD26">
            <v>91</v>
          </cell>
          <cell r="AE26" t="str">
            <v>80+</v>
          </cell>
        </row>
        <row r="27">
          <cell r="A27">
            <v>1</v>
          </cell>
          <cell r="B27">
            <v>0</v>
          </cell>
          <cell r="C27">
            <v>0</v>
          </cell>
          <cell r="D27">
            <v>0</v>
          </cell>
          <cell r="E27" t="str">
            <v>160623001</v>
          </cell>
          <cell r="F27" t="str">
            <v>034747438</v>
          </cell>
          <cell r="G27" t="str">
            <v>PATRICK</v>
          </cell>
          <cell r="H27" t="str">
            <v xml:space="preserve"> </v>
          </cell>
          <cell r="I27" t="str">
            <v>DUNNING</v>
          </cell>
          <cell r="J27">
            <v>33568</v>
          </cell>
          <cell r="K27" t="str">
            <v>13+</v>
          </cell>
          <cell r="L27" t="str">
            <v>IN</v>
          </cell>
          <cell r="M27" t="str">
            <v>HAMPSTEAD OUTLOOK, INC.</v>
          </cell>
          <cell r="N27">
            <v>39268</v>
          </cell>
          <cell r="O27">
            <v>39232</v>
          </cell>
          <cell r="Q27" t="str">
            <v>DSS</v>
          </cell>
          <cell r="R27" t="str">
            <v>DSS - LAWRENCE</v>
          </cell>
          <cell r="S27" t="str">
            <v>NORTHEAST</v>
          </cell>
          <cell r="T27" t="str">
            <v>Unknown</v>
          </cell>
          <cell r="U27" t="str">
            <v>Not Reported</v>
          </cell>
          <cell r="V27" t="str">
            <v>MBAWEINE</v>
          </cell>
          <cell r="W27">
            <v>39326</v>
          </cell>
          <cell r="X27">
            <v>39355</v>
          </cell>
          <cell r="Y27" t="str">
            <v>CN</v>
          </cell>
          <cell r="Z27" t="str">
            <v>OPEN</v>
          </cell>
          <cell r="AA27" t="str">
            <v>01844</v>
          </cell>
          <cell r="AB27" t="str">
            <v>NORTHEAST</v>
          </cell>
          <cell r="AC27" t="str">
            <v>CC</v>
          </cell>
          <cell r="AD27">
            <v>88</v>
          </cell>
          <cell r="AE27" t="str">
            <v>80+</v>
          </cell>
        </row>
        <row r="28">
          <cell r="A28">
            <v>0</v>
          </cell>
          <cell r="B28">
            <v>1</v>
          </cell>
          <cell r="C28">
            <v>0</v>
          </cell>
          <cell r="D28">
            <v>0</v>
          </cell>
          <cell r="E28" t="str">
            <v>341378701</v>
          </cell>
          <cell r="F28" t="str">
            <v>019849961</v>
          </cell>
          <cell r="G28" t="str">
            <v>CHRISTOPHER</v>
          </cell>
          <cell r="H28" t="str">
            <v xml:space="preserve"> </v>
          </cell>
          <cell r="I28" t="str">
            <v>CALIRI</v>
          </cell>
          <cell r="J28">
            <v>36847</v>
          </cell>
          <cell r="K28" t="str">
            <v>0-12</v>
          </cell>
          <cell r="L28" t="str">
            <v>CBAT</v>
          </cell>
          <cell r="M28" t="str">
            <v>SAINT VINCENT'S HOME CORPORATION</v>
          </cell>
          <cell r="N28">
            <v>39259</v>
          </cell>
          <cell r="O28">
            <v>39205</v>
          </cell>
          <cell r="P28">
            <v>39344</v>
          </cell>
          <cell r="Q28" t="str">
            <v>DMH</v>
          </cell>
          <cell r="R28" t="str">
            <v>DMH - PLYMOUTH</v>
          </cell>
          <cell r="S28" t="str">
            <v>SOUTHEAST</v>
          </cell>
          <cell r="T28" t="str">
            <v>Home</v>
          </cell>
          <cell r="V28" t="str">
            <v>MBLSILVE</v>
          </cell>
          <cell r="W28">
            <v>39326</v>
          </cell>
          <cell r="X28">
            <v>39355</v>
          </cell>
          <cell r="Y28" t="str">
            <v>HH</v>
          </cell>
          <cell r="Z28" t="str">
            <v>CLOSED</v>
          </cell>
          <cell r="AA28" t="str">
            <v>02360</v>
          </cell>
          <cell r="AB28" t="str">
            <v>SOUTHEAST</v>
          </cell>
          <cell r="AC28" t="str">
            <v>ICM</v>
          </cell>
          <cell r="AD28">
            <v>86</v>
          </cell>
          <cell r="AE28" t="str">
            <v>80+</v>
          </cell>
        </row>
        <row r="29">
          <cell r="A29">
            <v>1</v>
          </cell>
          <cell r="B29">
            <v>0</v>
          </cell>
          <cell r="C29">
            <v>0</v>
          </cell>
          <cell r="D29">
            <v>0</v>
          </cell>
          <cell r="E29" t="str">
            <v>311326701</v>
          </cell>
          <cell r="F29" t="str">
            <v>Y01343954</v>
          </cell>
          <cell r="G29" t="str">
            <v>SANDRA</v>
          </cell>
          <cell r="H29" t="str">
            <v xml:space="preserve"> </v>
          </cell>
          <cell r="I29" t="str">
            <v>VEGA</v>
          </cell>
          <cell r="J29">
            <v>33146</v>
          </cell>
          <cell r="K29" t="str">
            <v>13+</v>
          </cell>
          <cell r="L29" t="str">
            <v>IN</v>
          </cell>
          <cell r="M29" t="str">
            <v>PEMBROKE HOSPITAL</v>
          </cell>
          <cell r="N29">
            <v>39273</v>
          </cell>
          <cell r="O29">
            <v>39246</v>
          </cell>
          <cell r="Q29" t="str">
            <v>DSS</v>
          </cell>
          <cell r="R29" t="str">
            <v>DSS - ROBERT VAN WART</v>
          </cell>
          <cell r="S29" t="str">
            <v>WESTERN MASSACHUSETTS</v>
          </cell>
          <cell r="T29" t="str">
            <v>Residential</v>
          </cell>
          <cell r="U29" t="str">
            <v>C &amp; P</v>
          </cell>
          <cell r="V29" t="str">
            <v>MBJBOWEN</v>
          </cell>
          <cell r="W29">
            <v>39326</v>
          </cell>
          <cell r="X29">
            <v>39355</v>
          </cell>
          <cell r="Y29" t="str">
            <v>NO</v>
          </cell>
          <cell r="Z29" t="str">
            <v>OPEN</v>
          </cell>
          <cell r="AA29" t="str">
            <v>01128</v>
          </cell>
          <cell r="AB29" t="str">
            <v>WESTERN MASSACHUSETTS</v>
          </cell>
          <cell r="AD29">
            <v>83</v>
          </cell>
          <cell r="AE29" t="str">
            <v>80+</v>
          </cell>
        </row>
        <row r="30">
          <cell r="A30">
            <v>0</v>
          </cell>
          <cell r="B30">
            <v>0</v>
          </cell>
          <cell r="C30">
            <v>0</v>
          </cell>
          <cell r="D30">
            <v>1</v>
          </cell>
          <cell r="E30" t="str">
            <v>161886801</v>
          </cell>
          <cell r="F30" t="str">
            <v>013766073</v>
          </cell>
          <cell r="G30" t="str">
            <v>SHON</v>
          </cell>
          <cell r="H30" t="str">
            <v>D</v>
          </cell>
          <cell r="I30" t="str">
            <v>WEBSTER</v>
          </cell>
          <cell r="J30">
            <v>33697</v>
          </cell>
          <cell r="K30" t="str">
            <v>13+</v>
          </cell>
          <cell r="L30" t="str">
            <v>IN</v>
          </cell>
          <cell r="M30" t="str">
            <v>HAMPSTEAD OUTLOOK, INC.</v>
          </cell>
          <cell r="N30">
            <v>39274</v>
          </cell>
          <cell r="O30">
            <v>39226</v>
          </cell>
          <cell r="Q30" t="str">
            <v>NASA</v>
          </cell>
          <cell r="R30" t="str">
            <v>NASA</v>
          </cell>
          <cell r="S30" t="str">
            <v>NASA</v>
          </cell>
          <cell r="T30" t="str">
            <v>Unknown</v>
          </cell>
          <cell r="V30" t="str">
            <v>MBAWEINE</v>
          </cell>
          <cell r="W30">
            <v>39326</v>
          </cell>
          <cell r="X30">
            <v>39355</v>
          </cell>
          <cell r="Y30" t="str">
            <v>CN</v>
          </cell>
          <cell r="Z30" t="str">
            <v>OPEN</v>
          </cell>
          <cell r="AA30" t="str">
            <v>01013</v>
          </cell>
          <cell r="AB30" t="str">
            <v>WESTERN MASSACHUSETTS</v>
          </cell>
          <cell r="AD30">
            <v>82</v>
          </cell>
          <cell r="AE30" t="str">
            <v>80+</v>
          </cell>
        </row>
        <row r="31">
          <cell r="A31">
            <v>0</v>
          </cell>
          <cell r="B31">
            <v>1</v>
          </cell>
          <cell r="C31">
            <v>0</v>
          </cell>
          <cell r="D31">
            <v>0</v>
          </cell>
          <cell r="E31" t="str">
            <v>303899701</v>
          </cell>
          <cell r="F31" t="str">
            <v>X12625620</v>
          </cell>
          <cell r="G31" t="str">
            <v>NYASHA</v>
          </cell>
          <cell r="H31" t="str">
            <v xml:space="preserve"> </v>
          </cell>
          <cell r="I31" t="str">
            <v>TANHIRA</v>
          </cell>
          <cell r="J31">
            <v>32675</v>
          </cell>
          <cell r="K31" t="str">
            <v>13+</v>
          </cell>
          <cell r="L31" t="str">
            <v>IN</v>
          </cell>
          <cell r="M31" t="str">
            <v>FRANCISCAN HOSPITALFOR CHILDREN</v>
          </cell>
          <cell r="N31">
            <v>39272</v>
          </cell>
          <cell r="O31">
            <v>39183</v>
          </cell>
          <cell r="P31">
            <v>39349</v>
          </cell>
          <cell r="Q31" t="str">
            <v>DMH</v>
          </cell>
          <cell r="R31" t="str">
            <v>DMH - GREATER LOWELL</v>
          </cell>
          <cell r="S31" t="str">
            <v>NORTHEAST</v>
          </cell>
          <cell r="T31" t="str">
            <v>DMH</v>
          </cell>
          <cell r="V31" t="str">
            <v>MBEJONSB</v>
          </cell>
          <cell r="W31">
            <v>39326</v>
          </cell>
          <cell r="X31">
            <v>39355</v>
          </cell>
          <cell r="Y31" t="str">
            <v>HI</v>
          </cell>
          <cell r="Z31" t="str">
            <v>CLOSED</v>
          </cell>
          <cell r="AA31" t="str">
            <v>01852</v>
          </cell>
          <cell r="AB31" t="str">
            <v>NORTHEAST</v>
          </cell>
          <cell r="AD31">
            <v>78</v>
          </cell>
          <cell r="AE31" t="str">
            <v>72-79</v>
          </cell>
        </row>
        <row r="32">
          <cell r="A32">
            <v>1</v>
          </cell>
          <cell r="B32">
            <v>0</v>
          </cell>
          <cell r="C32">
            <v>0</v>
          </cell>
          <cell r="D32">
            <v>0</v>
          </cell>
          <cell r="E32" t="str">
            <v>043518801</v>
          </cell>
          <cell r="F32" t="str">
            <v>X09904995</v>
          </cell>
          <cell r="G32" t="str">
            <v>GEMMA</v>
          </cell>
          <cell r="H32" t="str">
            <v>M</v>
          </cell>
          <cell r="I32" t="str">
            <v>OWENS</v>
          </cell>
          <cell r="J32">
            <v>33172</v>
          </cell>
          <cell r="K32" t="str">
            <v>13+</v>
          </cell>
          <cell r="L32" t="str">
            <v>CBAT</v>
          </cell>
          <cell r="M32" t="str">
            <v>PROVIDENCE HOSPITAL</v>
          </cell>
          <cell r="N32">
            <v>39253</v>
          </cell>
          <cell r="O32">
            <v>39233</v>
          </cell>
          <cell r="P32">
            <v>39329</v>
          </cell>
          <cell r="Q32" t="str">
            <v>DSS</v>
          </cell>
          <cell r="R32" t="str">
            <v>DSS - SPRINGFIELD</v>
          </cell>
          <cell r="S32" t="str">
            <v>WESTERN MASSACHUSETTS</v>
          </cell>
          <cell r="T32" t="str">
            <v>IFC/EFC</v>
          </cell>
          <cell r="U32" t="str">
            <v>Voluntary</v>
          </cell>
          <cell r="V32" t="str">
            <v>MBJOCONN</v>
          </cell>
          <cell r="W32">
            <v>39326</v>
          </cell>
          <cell r="X32">
            <v>39355</v>
          </cell>
          <cell r="Y32" t="str">
            <v>HH</v>
          </cell>
          <cell r="Z32" t="str">
            <v>CLOSED</v>
          </cell>
          <cell r="AA32" t="str">
            <v>01040</v>
          </cell>
          <cell r="AB32" t="str">
            <v>WESTERN MASSACHUSETTS</v>
          </cell>
          <cell r="AD32">
            <v>77</v>
          </cell>
          <cell r="AE32" t="str">
            <v>72-79</v>
          </cell>
        </row>
        <row r="33">
          <cell r="A33">
            <v>0</v>
          </cell>
          <cell r="B33">
            <v>1</v>
          </cell>
          <cell r="C33">
            <v>0</v>
          </cell>
          <cell r="D33">
            <v>0</v>
          </cell>
          <cell r="E33" t="str">
            <v>282763501</v>
          </cell>
          <cell r="F33" t="str">
            <v>Y01281225</v>
          </cell>
          <cell r="G33" t="str">
            <v>BRITTANY</v>
          </cell>
          <cell r="H33" t="str">
            <v xml:space="preserve"> </v>
          </cell>
          <cell r="I33" t="str">
            <v>FREEMAN</v>
          </cell>
          <cell r="J33">
            <v>34104</v>
          </cell>
          <cell r="K33" t="str">
            <v>13+</v>
          </cell>
          <cell r="L33" t="str">
            <v>IN</v>
          </cell>
          <cell r="M33" t="str">
            <v>PROVIDENCE HOSPITAL</v>
          </cell>
          <cell r="N33">
            <v>39279</v>
          </cell>
          <cell r="O33">
            <v>39267</v>
          </cell>
          <cell r="Q33" t="str">
            <v>DMH</v>
          </cell>
          <cell r="R33" t="str">
            <v>DMH - SPRINGFIELD</v>
          </cell>
          <cell r="S33" t="str">
            <v>WESTERN MASSACHUSETTS</v>
          </cell>
          <cell r="T33" t="str">
            <v>DMH</v>
          </cell>
          <cell r="V33" t="str">
            <v>MBJOCONN</v>
          </cell>
          <cell r="W33">
            <v>39326</v>
          </cell>
          <cell r="X33">
            <v>39355</v>
          </cell>
          <cell r="Y33" t="str">
            <v>PI</v>
          </cell>
          <cell r="Z33" t="str">
            <v>OPEN</v>
          </cell>
          <cell r="AA33" t="str">
            <v>01118</v>
          </cell>
          <cell r="AB33" t="str">
            <v>WESTERN MASSACHUSETTS</v>
          </cell>
          <cell r="AC33" t="str">
            <v>ICM</v>
          </cell>
          <cell r="AD33">
            <v>77</v>
          </cell>
          <cell r="AE33" t="str">
            <v>72-79</v>
          </cell>
        </row>
        <row r="34">
          <cell r="A34">
            <v>1</v>
          </cell>
          <cell r="B34">
            <v>0</v>
          </cell>
          <cell r="C34">
            <v>0</v>
          </cell>
          <cell r="D34">
            <v>0</v>
          </cell>
          <cell r="E34" t="str">
            <v>190400701</v>
          </cell>
          <cell r="F34" t="str">
            <v>020788030</v>
          </cell>
          <cell r="G34" t="str">
            <v>THOMAS</v>
          </cell>
          <cell r="H34" t="str">
            <v>J</v>
          </cell>
          <cell r="I34" t="str">
            <v>PAGE</v>
          </cell>
          <cell r="J34">
            <v>34579</v>
          </cell>
          <cell r="K34" t="str">
            <v>13+</v>
          </cell>
          <cell r="L34" t="str">
            <v>CBAT</v>
          </cell>
          <cell r="M34" t="str">
            <v>YOUTH OPPORTUNITIES UPHELD INC</v>
          </cell>
          <cell r="N34">
            <v>39282</v>
          </cell>
          <cell r="O34">
            <v>39206</v>
          </cell>
          <cell r="P34">
            <v>39364</v>
          </cell>
          <cell r="Q34" t="str">
            <v>DSS</v>
          </cell>
          <cell r="R34" t="str">
            <v>DSS - WORCESTER EAST</v>
          </cell>
          <cell r="S34" t="str">
            <v>CENTRAL MASSACHUSETTS</v>
          </cell>
          <cell r="T34" t="str">
            <v>Residential</v>
          </cell>
          <cell r="U34" t="str">
            <v>Voluntary</v>
          </cell>
          <cell r="V34" t="str">
            <v>MBKDIOGO</v>
          </cell>
          <cell r="W34">
            <v>39326</v>
          </cell>
          <cell r="X34">
            <v>39355</v>
          </cell>
          <cell r="Y34" t="str">
            <v>NO</v>
          </cell>
          <cell r="Z34" t="str">
            <v>OPEN</v>
          </cell>
          <cell r="AA34" t="str">
            <v>01604</v>
          </cell>
          <cell r="AB34" t="str">
            <v>CENTRAL MASSACHUSETTS</v>
          </cell>
          <cell r="AC34" t="str">
            <v>ICM</v>
          </cell>
          <cell r="AD34">
            <v>74</v>
          </cell>
          <cell r="AE34" t="str">
            <v>72-79</v>
          </cell>
        </row>
        <row r="35">
          <cell r="A35">
            <v>0</v>
          </cell>
          <cell r="B35">
            <v>0</v>
          </cell>
          <cell r="C35">
            <v>0</v>
          </cell>
          <cell r="D35">
            <v>1</v>
          </cell>
          <cell r="E35" t="str">
            <v>245438701</v>
          </cell>
          <cell r="F35" t="str">
            <v>X11123821</v>
          </cell>
          <cell r="G35" t="str">
            <v>JESSICA</v>
          </cell>
          <cell r="H35" t="str">
            <v xml:space="preserve"> </v>
          </cell>
          <cell r="I35" t="str">
            <v>BRAUND</v>
          </cell>
          <cell r="J35">
            <v>34178</v>
          </cell>
          <cell r="K35" t="str">
            <v>13+</v>
          </cell>
          <cell r="L35" t="str">
            <v>IN</v>
          </cell>
          <cell r="M35" t="str">
            <v>UHS OF WESTWOOD PEMBROKE INC</v>
          </cell>
          <cell r="N35">
            <v>39282</v>
          </cell>
          <cell r="O35">
            <v>39278</v>
          </cell>
          <cell r="Q35" t="str">
            <v>NASA</v>
          </cell>
          <cell r="R35" t="str">
            <v>NASA</v>
          </cell>
          <cell r="S35" t="str">
            <v>NASA</v>
          </cell>
          <cell r="T35" t="str">
            <v>Residential</v>
          </cell>
          <cell r="V35" t="str">
            <v>MBSOLSHI</v>
          </cell>
          <cell r="W35">
            <v>39326</v>
          </cell>
          <cell r="X35">
            <v>39355</v>
          </cell>
          <cell r="Y35" t="str">
            <v>CP</v>
          </cell>
          <cell r="Z35" t="str">
            <v>OPEN</v>
          </cell>
          <cell r="AA35" t="str">
            <v>02540</v>
          </cell>
          <cell r="AB35" t="str">
            <v>SOUTHEAST</v>
          </cell>
          <cell r="AC35" t="str">
            <v>ICM</v>
          </cell>
          <cell r="AD35">
            <v>74</v>
          </cell>
          <cell r="AE35" t="str">
            <v>72-79</v>
          </cell>
        </row>
        <row r="36">
          <cell r="A36">
            <v>1</v>
          </cell>
          <cell r="B36">
            <v>0</v>
          </cell>
          <cell r="C36">
            <v>0</v>
          </cell>
          <cell r="D36">
            <v>0</v>
          </cell>
          <cell r="E36" t="str">
            <v>297646801</v>
          </cell>
          <cell r="F36" t="str">
            <v>X11861406</v>
          </cell>
          <cell r="G36" t="str">
            <v>ALEXANDER</v>
          </cell>
          <cell r="H36" t="str">
            <v>J</v>
          </cell>
          <cell r="I36" t="str">
            <v>BROOKS</v>
          </cell>
          <cell r="J36">
            <v>37211</v>
          </cell>
          <cell r="K36" t="str">
            <v>0-12</v>
          </cell>
          <cell r="L36" t="str">
            <v>CBAT</v>
          </cell>
          <cell r="M36" t="str">
            <v>CHILD &amp; FAMILY SVCS OF NEW BEDFORD</v>
          </cell>
          <cell r="N36">
            <v>39261</v>
          </cell>
          <cell r="O36">
            <v>39240</v>
          </cell>
          <cell r="P36">
            <v>39329</v>
          </cell>
          <cell r="Q36" t="str">
            <v>DSS</v>
          </cell>
          <cell r="R36" t="str">
            <v>DSS - WORCESTER EAST</v>
          </cell>
          <cell r="S36" t="str">
            <v>CENTRAL MASSACHUSETTS</v>
          </cell>
          <cell r="T36" t="str">
            <v>STARR</v>
          </cell>
          <cell r="U36" t="str">
            <v>Not Reported</v>
          </cell>
          <cell r="V36" t="str">
            <v>MBKJOHNS</v>
          </cell>
          <cell r="W36">
            <v>39326</v>
          </cell>
          <cell r="X36">
            <v>39355</v>
          </cell>
          <cell r="Y36" t="str">
            <v>NO</v>
          </cell>
          <cell r="Z36" t="str">
            <v>CLOSED</v>
          </cell>
          <cell r="AA36" t="str">
            <v>01605</v>
          </cell>
          <cell r="AB36" t="str">
            <v>CENTRAL MASSACHUSETTS</v>
          </cell>
          <cell r="AC36" t="str">
            <v>ICM</v>
          </cell>
          <cell r="AD36">
            <v>69</v>
          </cell>
          <cell r="AE36" t="str">
            <v>64-71</v>
          </cell>
        </row>
        <row r="37">
          <cell r="A37">
            <v>1</v>
          </cell>
          <cell r="B37">
            <v>0</v>
          </cell>
          <cell r="C37">
            <v>0</v>
          </cell>
          <cell r="D37">
            <v>0</v>
          </cell>
          <cell r="E37" t="str">
            <v>193811501</v>
          </cell>
          <cell r="F37" t="str">
            <v>X11777261</v>
          </cell>
          <cell r="G37" t="str">
            <v>EDDIE</v>
          </cell>
          <cell r="H37" t="str">
            <v xml:space="preserve"> </v>
          </cell>
          <cell r="I37" t="str">
            <v>MILTON</v>
          </cell>
          <cell r="J37">
            <v>34712</v>
          </cell>
          <cell r="K37" t="str">
            <v>0-12</v>
          </cell>
          <cell r="L37" t="str">
            <v>CBAT</v>
          </cell>
          <cell r="M37" t="str">
            <v>PROVIDENCE HOSPITAL</v>
          </cell>
          <cell r="N37">
            <v>39269</v>
          </cell>
          <cell r="O37">
            <v>39281</v>
          </cell>
          <cell r="P37">
            <v>39332</v>
          </cell>
          <cell r="Q37" t="str">
            <v>DSS</v>
          </cell>
          <cell r="R37" t="str">
            <v>DSS - SPRINGFIELD</v>
          </cell>
          <cell r="S37" t="str">
            <v>WESTERN MASSACHUSETTS</v>
          </cell>
          <cell r="T37" t="str">
            <v>IFC/EFC</v>
          </cell>
          <cell r="U37" t="str">
            <v>C &amp; P</v>
          </cell>
          <cell r="V37" t="str">
            <v>MBMRUBI</v>
          </cell>
          <cell r="W37">
            <v>39326</v>
          </cell>
          <cell r="X37">
            <v>39355</v>
          </cell>
          <cell r="Y37" t="str">
            <v>NS</v>
          </cell>
          <cell r="Z37" t="str">
            <v>CLOSED</v>
          </cell>
          <cell r="AA37" t="str">
            <v>01103</v>
          </cell>
          <cell r="AB37" t="str">
            <v>WESTERN MASSACHUSETTS</v>
          </cell>
          <cell r="AD37">
            <v>64</v>
          </cell>
          <cell r="AE37" t="str">
            <v>64-71</v>
          </cell>
        </row>
        <row r="38">
          <cell r="A38">
            <v>1</v>
          </cell>
          <cell r="B38">
            <v>0</v>
          </cell>
          <cell r="C38">
            <v>0</v>
          </cell>
          <cell r="D38">
            <v>0</v>
          </cell>
          <cell r="E38" t="str">
            <v>422318401</v>
          </cell>
          <cell r="F38" t="str">
            <v>X11617962</v>
          </cell>
          <cell r="G38" t="str">
            <v>KAITLYN</v>
          </cell>
          <cell r="H38" t="str">
            <v xml:space="preserve"> </v>
          </cell>
          <cell r="I38" t="str">
            <v>CORNELL</v>
          </cell>
          <cell r="J38">
            <v>32777</v>
          </cell>
          <cell r="K38" t="str">
            <v>13+</v>
          </cell>
          <cell r="L38" t="str">
            <v>CBAT</v>
          </cell>
          <cell r="M38" t="str">
            <v>COMMUNITY CARE SERVICES INC</v>
          </cell>
          <cell r="N38">
            <v>39294</v>
          </cell>
          <cell r="O38">
            <v>39294</v>
          </cell>
          <cell r="P38">
            <v>39367</v>
          </cell>
          <cell r="Q38" t="str">
            <v>DSS</v>
          </cell>
          <cell r="R38" t="str">
            <v>DSS - PLYMOUTH</v>
          </cell>
          <cell r="S38" t="str">
            <v>SOUTHEAST</v>
          </cell>
          <cell r="T38" t="str">
            <v>STARR</v>
          </cell>
          <cell r="U38" t="str">
            <v>Voluntary</v>
          </cell>
          <cell r="V38" t="str">
            <v>MBMKIRVE</v>
          </cell>
          <cell r="W38">
            <v>39326</v>
          </cell>
          <cell r="X38">
            <v>39355</v>
          </cell>
          <cell r="Y38" t="str">
            <v>HB</v>
          </cell>
          <cell r="Z38" t="str">
            <v>OPEN</v>
          </cell>
          <cell r="AA38" t="str">
            <v>02301</v>
          </cell>
          <cell r="AB38" t="str">
            <v>SOUTHEAST</v>
          </cell>
          <cell r="AD38">
            <v>62</v>
          </cell>
          <cell r="AE38" t="str">
            <v>56-63</v>
          </cell>
        </row>
        <row r="39">
          <cell r="A39">
            <v>1</v>
          </cell>
          <cell r="B39">
            <v>0</v>
          </cell>
          <cell r="C39">
            <v>0</v>
          </cell>
          <cell r="D39">
            <v>0</v>
          </cell>
          <cell r="E39" t="str">
            <v>201851601</v>
          </cell>
          <cell r="F39" t="str">
            <v>230638412</v>
          </cell>
          <cell r="G39" t="str">
            <v>EMILY</v>
          </cell>
          <cell r="H39" t="str">
            <v xml:space="preserve"> </v>
          </cell>
          <cell r="I39" t="str">
            <v>SOENG</v>
          </cell>
          <cell r="J39">
            <v>33607</v>
          </cell>
          <cell r="K39" t="str">
            <v>13+</v>
          </cell>
          <cell r="L39" t="str">
            <v>CBAT</v>
          </cell>
          <cell r="M39" t="str">
            <v>GERMAINE LAWRENCE INC</v>
          </cell>
          <cell r="N39">
            <v>39295</v>
          </cell>
          <cell r="O39">
            <v>39225</v>
          </cell>
          <cell r="P39">
            <v>39358</v>
          </cell>
          <cell r="Q39" t="str">
            <v>DSS</v>
          </cell>
          <cell r="R39" t="str">
            <v>DSS - LOWELL</v>
          </cell>
          <cell r="S39" t="str">
            <v>NORTHEAST</v>
          </cell>
          <cell r="T39" t="str">
            <v>Home</v>
          </cell>
          <cell r="U39" t="str">
            <v>Voluntary</v>
          </cell>
          <cell r="V39" t="str">
            <v>MBRSANCH</v>
          </cell>
          <cell r="W39">
            <v>39326</v>
          </cell>
          <cell r="X39">
            <v>39355</v>
          </cell>
          <cell r="Y39" t="str">
            <v>CE</v>
          </cell>
          <cell r="Z39" t="str">
            <v>OPEN</v>
          </cell>
          <cell r="AA39" t="str">
            <v>01854</v>
          </cell>
          <cell r="AB39" t="str">
            <v>NORTHEAST</v>
          </cell>
          <cell r="AC39" t="str">
            <v>ICM</v>
          </cell>
          <cell r="AD39">
            <v>61</v>
          </cell>
          <cell r="AE39" t="str">
            <v>56-63</v>
          </cell>
        </row>
        <row r="40">
          <cell r="A40">
            <v>1</v>
          </cell>
          <cell r="B40">
            <v>0</v>
          </cell>
          <cell r="C40">
            <v>0</v>
          </cell>
          <cell r="D40">
            <v>0</v>
          </cell>
          <cell r="E40" t="str">
            <v>205657401</v>
          </cell>
          <cell r="F40" t="str">
            <v>X12274369</v>
          </cell>
          <cell r="G40" t="str">
            <v>MATTIE</v>
          </cell>
          <cell r="H40" t="str">
            <v xml:space="preserve"> </v>
          </cell>
          <cell r="I40" t="str">
            <v>SKELTON</v>
          </cell>
          <cell r="J40">
            <v>33574</v>
          </cell>
          <cell r="K40" t="str">
            <v>13+</v>
          </cell>
          <cell r="L40" t="str">
            <v>IN</v>
          </cell>
          <cell r="M40" t="str">
            <v>UHS OF WESTWOOD PEMBROKE INC</v>
          </cell>
          <cell r="N40">
            <v>39297</v>
          </cell>
          <cell r="O40">
            <v>39291</v>
          </cell>
          <cell r="P40">
            <v>39370</v>
          </cell>
          <cell r="Q40" t="str">
            <v>DSS</v>
          </cell>
          <cell r="R40" t="str">
            <v>DSS - CAMBRIDGE/SOMERVILL</v>
          </cell>
          <cell r="S40" t="str">
            <v>GREATER BOSTON</v>
          </cell>
          <cell r="T40" t="str">
            <v>Residential</v>
          </cell>
          <cell r="U40" t="str">
            <v>CHINS</v>
          </cell>
          <cell r="V40" t="str">
            <v>MBKJOHNS</v>
          </cell>
          <cell r="W40">
            <v>39326</v>
          </cell>
          <cell r="X40">
            <v>39355</v>
          </cell>
          <cell r="Y40" t="str">
            <v>NO</v>
          </cell>
          <cell r="Z40" t="str">
            <v>OPEN</v>
          </cell>
          <cell r="AA40" t="str">
            <v>02139</v>
          </cell>
          <cell r="AB40" t="str">
            <v>METRO-BOSTON</v>
          </cell>
          <cell r="AD40">
            <v>59</v>
          </cell>
          <cell r="AE40" t="str">
            <v>56-63</v>
          </cell>
        </row>
        <row r="41">
          <cell r="A41">
            <v>1</v>
          </cell>
          <cell r="B41">
            <v>0</v>
          </cell>
          <cell r="C41">
            <v>0</v>
          </cell>
          <cell r="D41">
            <v>0</v>
          </cell>
          <cell r="E41" t="str">
            <v>405328801</v>
          </cell>
          <cell r="F41" t="str">
            <v>X12616226</v>
          </cell>
          <cell r="G41" t="str">
            <v>OPIYO</v>
          </cell>
          <cell r="H41" t="str">
            <v xml:space="preserve"> </v>
          </cell>
          <cell r="I41" t="str">
            <v>IVANCE</v>
          </cell>
          <cell r="J41">
            <v>35994</v>
          </cell>
          <cell r="K41" t="str">
            <v>0-12</v>
          </cell>
          <cell r="L41" t="str">
            <v>CBAT</v>
          </cell>
          <cell r="M41" t="str">
            <v>YOUTH OPPORTUNITIES UPHELD INC</v>
          </cell>
          <cell r="N41">
            <v>39297</v>
          </cell>
          <cell r="O41">
            <v>39263</v>
          </cell>
          <cell r="Q41" t="str">
            <v>DSS</v>
          </cell>
          <cell r="R41" t="str">
            <v>DSS - GREENFIELD</v>
          </cell>
          <cell r="S41" t="str">
            <v>WESTERN MASSACHUSETTS</v>
          </cell>
          <cell r="T41" t="str">
            <v>Other</v>
          </cell>
          <cell r="U41" t="str">
            <v>Voluntary</v>
          </cell>
          <cell r="V41" t="str">
            <v>MBSFRID</v>
          </cell>
          <cell r="W41">
            <v>39326</v>
          </cell>
          <cell r="X41">
            <v>39355</v>
          </cell>
          <cell r="Y41" t="str">
            <v>CC</v>
          </cell>
          <cell r="Z41" t="str">
            <v>OPEN</v>
          </cell>
          <cell r="AA41" t="str">
            <v>01301</v>
          </cell>
          <cell r="AB41" t="str">
            <v>WESTERN MASSACHUSETTS</v>
          </cell>
          <cell r="AC41" t="str">
            <v>ICM</v>
          </cell>
          <cell r="AD41">
            <v>59</v>
          </cell>
          <cell r="AE41" t="str">
            <v>56-63</v>
          </cell>
        </row>
        <row r="42">
          <cell r="A42">
            <v>1</v>
          </cell>
          <cell r="B42">
            <v>0</v>
          </cell>
          <cell r="C42">
            <v>0</v>
          </cell>
          <cell r="D42">
            <v>0</v>
          </cell>
          <cell r="E42" t="str">
            <v>164638201</v>
          </cell>
          <cell r="F42" t="str">
            <v>X09859252</v>
          </cell>
          <cell r="G42" t="str">
            <v>BRITTNAY</v>
          </cell>
          <cell r="H42" t="str">
            <v>M</v>
          </cell>
          <cell r="I42" t="str">
            <v>SCHWARZER</v>
          </cell>
          <cell r="J42">
            <v>33808</v>
          </cell>
          <cell r="K42" t="str">
            <v>13+</v>
          </cell>
          <cell r="L42" t="str">
            <v>IN</v>
          </cell>
          <cell r="M42" t="str">
            <v>PROVIDENCE HOSPITAL</v>
          </cell>
          <cell r="N42">
            <v>39274</v>
          </cell>
          <cell r="O42">
            <v>39295</v>
          </cell>
          <cell r="P42">
            <v>39330</v>
          </cell>
          <cell r="Q42" t="str">
            <v>DSS</v>
          </cell>
          <cell r="R42" t="str">
            <v>DSS - PITTSFIELD</v>
          </cell>
          <cell r="S42" t="str">
            <v>WESTERN MASSACHUSETTS</v>
          </cell>
          <cell r="T42" t="str">
            <v>Residential</v>
          </cell>
          <cell r="U42" t="str">
            <v>C &amp; P</v>
          </cell>
          <cell r="V42" t="str">
            <v>MBMRUBI</v>
          </cell>
          <cell r="W42">
            <v>39326</v>
          </cell>
          <cell r="X42">
            <v>39355</v>
          </cell>
          <cell r="Y42" t="str">
            <v>PR</v>
          </cell>
          <cell r="Z42" t="str">
            <v>CLOSED</v>
          </cell>
          <cell r="AA42" t="str">
            <v>01201</v>
          </cell>
          <cell r="AB42" t="str">
            <v>WESTERN MASSACHUSETTS</v>
          </cell>
          <cell r="AD42">
            <v>57</v>
          </cell>
          <cell r="AE42" t="str">
            <v>56-63</v>
          </cell>
        </row>
        <row r="43">
          <cell r="A43">
            <v>1</v>
          </cell>
          <cell r="B43">
            <v>0</v>
          </cell>
          <cell r="C43">
            <v>0</v>
          </cell>
          <cell r="D43">
            <v>0</v>
          </cell>
          <cell r="E43" t="str">
            <v>211901801</v>
          </cell>
          <cell r="F43" t="str">
            <v>X09936788</v>
          </cell>
          <cell r="G43" t="str">
            <v>RONALD</v>
          </cell>
          <cell r="H43" t="str">
            <v xml:space="preserve"> </v>
          </cell>
          <cell r="I43" t="str">
            <v>HAGUE</v>
          </cell>
          <cell r="J43">
            <v>35354</v>
          </cell>
          <cell r="K43" t="str">
            <v>0-12</v>
          </cell>
          <cell r="L43" t="str">
            <v>CBAT</v>
          </cell>
          <cell r="M43" t="str">
            <v>CHILD &amp; FAMILY SVCS OF NEW BEDFORD</v>
          </cell>
          <cell r="N43">
            <v>39290</v>
          </cell>
          <cell r="O43">
            <v>39290</v>
          </cell>
          <cell r="P43">
            <v>39346</v>
          </cell>
          <cell r="Q43" t="str">
            <v>DSS</v>
          </cell>
          <cell r="R43" t="str">
            <v>DSS - GREENFIELD</v>
          </cell>
          <cell r="S43" t="str">
            <v>WESTERN MASSACHUSETTS</v>
          </cell>
          <cell r="T43" t="str">
            <v>Group home</v>
          </cell>
          <cell r="U43" t="str">
            <v>C &amp; P</v>
          </cell>
          <cell r="V43" t="str">
            <v>MBKJOHNS</v>
          </cell>
          <cell r="W43">
            <v>39326</v>
          </cell>
          <cell r="X43">
            <v>39355</v>
          </cell>
          <cell r="Y43" t="str">
            <v>NO</v>
          </cell>
          <cell r="Z43" t="str">
            <v>CLOSED</v>
          </cell>
          <cell r="AA43" t="str">
            <v>01301</v>
          </cell>
          <cell r="AB43" t="str">
            <v>WESTERN MASSACHUSETTS</v>
          </cell>
          <cell r="AD43">
            <v>57</v>
          </cell>
          <cell r="AE43" t="str">
            <v>56-63</v>
          </cell>
        </row>
        <row r="44">
          <cell r="A44">
            <v>1</v>
          </cell>
          <cell r="B44">
            <v>0</v>
          </cell>
          <cell r="C44">
            <v>0</v>
          </cell>
          <cell r="D44">
            <v>0</v>
          </cell>
          <cell r="E44" t="str">
            <v>198318301</v>
          </cell>
          <cell r="F44" t="str">
            <v>Y01342198</v>
          </cell>
          <cell r="G44" t="str">
            <v>DENNIS</v>
          </cell>
          <cell r="H44" t="str">
            <v xml:space="preserve"> </v>
          </cell>
          <cell r="I44" t="str">
            <v>GAMELLI</v>
          </cell>
          <cell r="J44">
            <v>33417</v>
          </cell>
          <cell r="K44" t="str">
            <v>13+</v>
          </cell>
          <cell r="L44" t="str">
            <v>CBAT</v>
          </cell>
          <cell r="M44" t="str">
            <v>PROVIDENCE HOSPITAL</v>
          </cell>
          <cell r="N44">
            <v>39283</v>
          </cell>
          <cell r="O44">
            <v>39253</v>
          </cell>
          <cell r="P44">
            <v>39339</v>
          </cell>
          <cell r="Q44" t="str">
            <v>DSS</v>
          </cell>
          <cell r="R44" t="str">
            <v>DSS - SPRINGFIELD</v>
          </cell>
          <cell r="S44" t="str">
            <v>WESTERN MASSACHUSETTS</v>
          </cell>
          <cell r="T44" t="str">
            <v>BTR</v>
          </cell>
          <cell r="U44" t="str">
            <v>CHINS</v>
          </cell>
          <cell r="V44" t="str">
            <v>MBJOCONN</v>
          </cell>
          <cell r="W44">
            <v>39326</v>
          </cell>
          <cell r="X44">
            <v>39355</v>
          </cell>
          <cell r="Y44" t="str">
            <v>HR</v>
          </cell>
          <cell r="Z44" t="str">
            <v>CLOSED</v>
          </cell>
          <cell r="AA44" t="str">
            <v>01129</v>
          </cell>
          <cell r="AB44" t="str">
            <v>WESTERN MASSACHUSETTS</v>
          </cell>
          <cell r="AD44">
            <v>57</v>
          </cell>
          <cell r="AE44" t="str">
            <v>56-63</v>
          </cell>
        </row>
        <row r="45">
          <cell r="A45">
            <v>1</v>
          </cell>
          <cell r="B45">
            <v>0</v>
          </cell>
          <cell r="C45">
            <v>0</v>
          </cell>
          <cell r="D45">
            <v>0</v>
          </cell>
          <cell r="E45" t="str">
            <v>035306101</v>
          </cell>
          <cell r="F45" t="str">
            <v>X09676363</v>
          </cell>
          <cell r="G45" t="str">
            <v>CASSIE</v>
          </cell>
          <cell r="H45" t="str">
            <v xml:space="preserve"> </v>
          </cell>
          <cell r="I45" t="str">
            <v>DORRANCE</v>
          </cell>
          <cell r="J45">
            <v>33020</v>
          </cell>
          <cell r="K45" t="str">
            <v>13+</v>
          </cell>
          <cell r="L45" t="str">
            <v>IN</v>
          </cell>
          <cell r="M45" t="str">
            <v>ARBOUR HOSPITAL</v>
          </cell>
          <cell r="N45">
            <v>39287</v>
          </cell>
          <cell r="O45">
            <v>39276</v>
          </cell>
          <cell r="P45">
            <v>39342</v>
          </cell>
          <cell r="Q45" t="str">
            <v>DSS</v>
          </cell>
          <cell r="R45" t="str">
            <v>DSS - MALDEN</v>
          </cell>
          <cell r="S45" t="str">
            <v>GREATER BOSTON</v>
          </cell>
          <cell r="T45" t="str">
            <v>Residential</v>
          </cell>
          <cell r="U45" t="str">
            <v>CHINS</v>
          </cell>
          <cell r="V45" t="str">
            <v>MBNWILLI</v>
          </cell>
          <cell r="W45">
            <v>39326</v>
          </cell>
          <cell r="X45">
            <v>39355</v>
          </cell>
          <cell r="Y45" t="str">
            <v>AA</v>
          </cell>
          <cell r="Z45" t="str">
            <v>CLOSED</v>
          </cell>
          <cell r="AA45" t="str">
            <v>02150</v>
          </cell>
          <cell r="AB45" t="str">
            <v>BOSTON</v>
          </cell>
          <cell r="AD45">
            <v>56</v>
          </cell>
          <cell r="AE45" t="str">
            <v>56-63</v>
          </cell>
        </row>
        <row r="46">
          <cell r="A46">
            <v>0</v>
          </cell>
          <cell r="B46">
            <v>1</v>
          </cell>
          <cell r="C46">
            <v>0</v>
          </cell>
          <cell r="D46">
            <v>0</v>
          </cell>
          <cell r="E46" t="str">
            <v>197955801</v>
          </cell>
          <cell r="F46" t="str">
            <v>X80009614</v>
          </cell>
          <cell r="G46" t="str">
            <v>TONY</v>
          </cell>
          <cell r="H46" t="str">
            <v>L</v>
          </cell>
          <cell r="I46" t="str">
            <v>BURRIS</v>
          </cell>
          <cell r="J46">
            <v>32691</v>
          </cell>
          <cell r="K46" t="str">
            <v>13+</v>
          </cell>
          <cell r="L46" t="str">
            <v>IN</v>
          </cell>
          <cell r="M46" t="str">
            <v>CHILDRENS HOSPITAL</v>
          </cell>
          <cell r="N46">
            <v>39275</v>
          </cell>
          <cell r="O46">
            <v>39177</v>
          </cell>
          <cell r="P46">
            <v>39330</v>
          </cell>
          <cell r="Q46" t="str">
            <v>DMH</v>
          </cell>
          <cell r="R46" t="str">
            <v>DMH - BAY COVE/SOLOMAN CA</v>
          </cell>
          <cell r="S46" t="str">
            <v>BOSTON</v>
          </cell>
          <cell r="T46" t="str">
            <v>DMH</v>
          </cell>
          <cell r="V46" t="str">
            <v>MBJRODRI</v>
          </cell>
          <cell r="W46">
            <v>39326</v>
          </cell>
          <cell r="X46">
            <v>39355</v>
          </cell>
          <cell r="Y46" t="str">
            <v>CM</v>
          </cell>
          <cell r="Z46" t="str">
            <v>CLOSED</v>
          </cell>
          <cell r="AA46" t="str">
            <v>02119</v>
          </cell>
          <cell r="AB46" t="str">
            <v>BOSTON</v>
          </cell>
          <cell r="AC46" t="str">
            <v>CC</v>
          </cell>
          <cell r="AD46">
            <v>56</v>
          </cell>
          <cell r="AE46" t="str">
            <v>56-63</v>
          </cell>
        </row>
        <row r="47">
          <cell r="A47">
            <v>1</v>
          </cell>
          <cell r="B47">
            <v>0</v>
          </cell>
          <cell r="C47">
            <v>0</v>
          </cell>
          <cell r="D47">
            <v>0</v>
          </cell>
          <cell r="E47" t="str">
            <v>205207901</v>
          </cell>
          <cell r="F47" t="str">
            <v>X12679120</v>
          </cell>
          <cell r="G47" t="str">
            <v>SANDRO</v>
          </cell>
          <cell r="H47" t="str">
            <v xml:space="preserve"> </v>
          </cell>
          <cell r="I47" t="str">
            <v>SUAREZ</v>
          </cell>
          <cell r="J47">
            <v>35112</v>
          </cell>
          <cell r="K47" t="str">
            <v>0-12</v>
          </cell>
          <cell r="L47" t="str">
            <v>CBAT</v>
          </cell>
          <cell r="M47" t="str">
            <v>YOUTH OPPORTUNITIES UPHELD INC</v>
          </cell>
          <cell r="N47">
            <v>39298</v>
          </cell>
          <cell r="O47">
            <v>39290</v>
          </cell>
          <cell r="P47">
            <v>39351</v>
          </cell>
          <cell r="Q47" t="str">
            <v>DSS</v>
          </cell>
          <cell r="R47" t="str">
            <v>DSS - WORCESTER EAST</v>
          </cell>
          <cell r="S47" t="str">
            <v>CENTRAL MASSACHUSETTS</v>
          </cell>
          <cell r="T47" t="str">
            <v>Home</v>
          </cell>
          <cell r="U47" t="str">
            <v>Not Reported</v>
          </cell>
          <cell r="V47" t="str">
            <v>FPONTER</v>
          </cell>
          <cell r="W47">
            <v>39326</v>
          </cell>
          <cell r="X47">
            <v>39355</v>
          </cell>
          <cell r="Y47" t="str">
            <v>CX</v>
          </cell>
          <cell r="Z47" t="str">
            <v>CLOSED</v>
          </cell>
          <cell r="AA47" t="str">
            <v>01609</v>
          </cell>
          <cell r="AB47" t="str">
            <v>CENTRAL MASSACHUSETTS</v>
          </cell>
          <cell r="AD47">
            <v>54</v>
          </cell>
          <cell r="AE47" t="str">
            <v>48-55</v>
          </cell>
        </row>
        <row r="48">
          <cell r="A48">
            <v>1</v>
          </cell>
          <cell r="B48">
            <v>0</v>
          </cell>
          <cell r="C48">
            <v>0</v>
          </cell>
          <cell r="D48">
            <v>0</v>
          </cell>
          <cell r="E48" t="str">
            <v>196240201</v>
          </cell>
          <cell r="F48" t="str">
            <v>016743291</v>
          </cell>
          <cell r="G48" t="str">
            <v>ABIGAIL</v>
          </cell>
          <cell r="H48" t="str">
            <v>E</v>
          </cell>
          <cell r="I48" t="str">
            <v>ORIFICE</v>
          </cell>
          <cell r="J48">
            <v>33150</v>
          </cell>
          <cell r="K48" t="str">
            <v>13+</v>
          </cell>
          <cell r="L48" t="str">
            <v>IN</v>
          </cell>
          <cell r="M48" t="str">
            <v>HAMPSTEAD OUTLOOK, INC.</v>
          </cell>
          <cell r="N48">
            <v>39303</v>
          </cell>
          <cell r="O48">
            <v>39264</v>
          </cell>
          <cell r="Q48" t="str">
            <v>DSS</v>
          </cell>
          <cell r="R48" t="str">
            <v>DSS - NORTH CENTRAL</v>
          </cell>
          <cell r="S48" t="str">
            <v>CENTRAL MASSACHUSETTS</v>
          </cell>
          <cell r="T48" t="str">
            <v>Residential</v>
          </cell>
          <cell r="U48" t="str">
            <v>Voluntary</v>
          </cell>
          <cell r="V48" t="str">
            <v>MBEPRACK</v>
          </cell>
          <cell r="W48">
            <v>39326</v>
          </cell>
          <cell r="X48">
            <v>39355</v>
          </cell>
          <cell r="Y48" t="str">
            <v>CN</v>
          </cell>
          <cell r="Z48" t="str">
            <v>OPEN</v>
          </cell>
          <cell r="AA48" t="str">
            <v>01420</v>
          </cell>
          <cell r="AB48" t="str">
            <v>CENTRAL MASSACHUSETTS</v>
          </cell>
          <cell r="AC48" t="str">
            <v>ICM</v>
          </cell>
          <cell r="AD48">
            <v>53</v>
          </cell>
          <cell r="AE48" t="str">
            <v>48-55</v>
          </cell>
        </row>
        <row r="49">
          <cell r="A49">
            <v>1</v>
          </cell>
          <cell r="B49">
            <v>0</v>
          </cell>
          <cell r="C49">
            <v>0</v>
          </cell>
          <cell r="D49">
            <v>0</v>
          </cell>
          <cell r="E49" t="str">
            <v>317087801</v>
          </cell>
          <cell r="F49" t="str">
            <v>X11892391</v>
          </cell>
          <cell r="G49" t="str">
            <v>RYAN</v>
          </cell>
          <cell r="H49" t="str">
            <v>M</v>
          </cell>
          <cell r="I49" t="str">
            <v>MCFARLIN</v>
          </cell>
          <cell r="J49">
            <v>36333</v>
          </cell>
          <cell r="K49" t="str">
            <v>0-12</v>
          </cell>
          <cell r="L49" t="str">
            <v>CBAT</v>
          </cell>
          <cell r="M49" t="str">
            <v>ITALIAN HOME FOR CHILDREN</v>
          </cell>
          <cell r="N49">
            <v>39293</v>
          </cell>
          <cell r="O49">
            <v>39261</v>
          </cell>
          <cell r="P49">
            <v>39345</v>
          </cell>
          <cell r="Q49" t="str">
            <v>DSS</v>
          </cell>
          <cell r="R49" t="str">
            <v>DSS - PLYMOUTH</v>
          </cell>
          <cell r="S49" t="str">
            <v>SOUTHEAST</v>
          </cell>
          <cell r="T49" t="str">
            <v>IFC/EFC</v>
          </cell>
          <cell r="U49" t="str">
            <v>C &amp; P</v>
          </cell>
          <cell r="V49" t="str">
            <v>MBAWEINE</v>
          </cell>
          <cell r="W49">
            <v>39326</v>
          </cell>
          <cell r="X49">
            <v>39355</v>
          </cell>
          <cell r="Y49" t="str">
            <v>CN</v>
          </cell>
          <cell r="Z49" t="str">
            <v>CLOSED</v>
          </cell>
          <cell r="AA49" t="str">
            <v>02382</v>
          </cell>
          <cell r="AB49" t="str">
            <v>SOUTHEAST</v>
          </cell>
          <cell r="AD49">
            <v>53</v>
          </cell>
          <cell r="AE49" t="str">
            <v>48-55</v>
          </cell>
        </row>
        <row r="50">
          <cell r="A50">
            <v>0</v>
          </cell>
          <cell r="B50">
            <v>0</v>
          </cell>
          <cell r="C50">
            <v>0</v>
          </cell>
          <cell r="D50">
            <v>1</v>
          </cell>
          <cell r="E50" t="str">
            <v>285738701</v>
          </cell>
          <cell r="F50" t="str">
            <v>023847964</v>
          </cell>
          <cell r="G50" t="str">
            <v>DAYSHAWN</v>
          </cell>
          <cell r="H50" t="str">
            <v>J</v>
          </cell>
          <cell r="I50" t="str">
            <v>VICK</v>
          </cell>
          <cell r="J50">
            <v>36970</v>
          </cell>
          <cell r="K50" t="str">
            <v>0-12</v>
          </cell>
          <cell r="L50" t="str">
            <v>CBAT</v>
          </cell>
          <cell r="M50" t="str">
            <v>SAINT VINCENT'S HOME CORPORATION</v>
          </cell>
          <cell r="N50">
            <v>39280</v>
          </cell>
          <cell r="O50">
            <v>39149</v>
          </cell>
          <cell r="P50">
            <v>39331</v>
          </cell>
          <cell r="Q50" t="str">
            <v>NASA</v>
          </cell>
          <cell r="R50" t="str">
            <v>NASA</v>
          </cell>
          <cell r="S50" t="str">
            <v>NASA</v>
          </cell>
          <cell r="T50" t="str">
            <v>Home</v>
          </cell>
          <cell r="V50" t="str">
            <v>MBYROTH</v>
          </cell>
          <cell r="W50">
            <v>39326</v>
          </cell>
          <cell r="X50">
            <v>39355</v>
          </cell>
          <cell r="Y50" t="str">
            <v>CN</v>
          </cell>
          <cell r="Z50" t="str">
            <v>CLOSED</v>
          </cell>
          <cell r="AA50" t="str">
            <v>02724</v>
          </cell>
          <cell r="AB50" t="str">
            <v>SOUTHEAST</v>
          </cell>
          <cell r="AC50" t="str">
            <v>ICM</v>
          </cell>
          <cell r="AD50">
            <v>52</v>
          </cell>
          <cell r="AE50" t="str">
            <v>48-55</v>
          </cell>
        </row>
        <row r="51">
          <cell r="A51">
            <v>1</v>
          </cell>
          <cell r="B51">
            <v>0</v>
          </cell>
          <cell r="C51">
            <v>0</v>
          </cell>
          <cell r="D51">
            <v>0</v>
          </cell>
          <cell r="E51" t="str">
            <v>200166901</v>
          </cell>
          <cell r="F51" t="str">
            <v>X11305794</v>
          </cell>
          <cell r="G51" t="str">
            <v>SYDNEY</v>
          </cell>
          <cell r="H51" t="str">
            <v xml:space="preserve"> </v>
          </cell>
          <cell r="I51" t="str">
            <v>BANGS</v>
          </cell>
          <cell r="J51">
            <v>34940</v>
          </cell>
          <cell r="K51" t="str">
            <v>0-12</v>
          </cell>
          <cell r="L51" t="str">
            <v>CBAT</v>
          </cell>
          <cell r="M51" t="str">
            <v>ITALIAN HOME FOR CHILDREN</v>
          </cell>
          <cell r="N51">
            <v>39290</v>
          </cell>
          <cell r="O51">
            <v>39289</v>
          </cell>
          <cell r="P51">
            <v>39339</v>
          </cell>
          <cell r="Q51" t="str">
            <v>DSS</v>
          </cell>
          <cell r="R51" t="str">
            <v>DSS - ATTLEBORO</v>
          </cell>
          <cell r="S51" t="str">
            <v>SOUTHEAST</v>
          </cell>
          <cell r="T51" t="str">
            <v>IFC/EFC</v>
          </cell>
          <cell r="U51" t="str">
            <v>Voluntary</v>
          </cell>
          <cell r="V51" t="str">
            <v>MBPDEROG</v>
          </cell>
          <cell r="W51">
            <v>39326</v>
          </cell>
          <cell r="X51">
            <v>39355</v>
          </cell>
          <cell r="Y51" t="str">
            <v>CN</v>
          </cell>
          <cell r="Z51" t="str">
            <v>CLOSED</v>
          </cell>
          <cell r="AA51" t="str">
            <v>02703</v>
          </cell>
          <cell r="AB51" t="str">
            <v>SOUTHEAST</v>
          </cell>
          <cell r="AD51">
            <v>50</v>
          </cell>
          <cell r="AE51" t="str">
            <v>48-55</v>
          </cell>
        </row>
        <row r="52">
          <cell r="A52">
            <v>0</v>
          </cell>
          <cell r="B52">
            <v>1</v>
          </cell>
          <cell r="C52">
            <v>0</v>
          </cell>
          <cell r="D52">
            <v>0</v>
          </cell>
          <cell r="E52" t="str">
            <v>251479901</v>
          </cell>
          <cell r="F52" t="str">
            <v>X12356894</v>
          </cell>
          <cell r="G52" t="str">
            <v>DANIEL</v>
          </cell>
          <cell r="H52" t="str">
            <v xml:space="preserve"> </v>
          </cell>
          <cell r="I52" t="str">
            <v>MORGAN</v>
          </cell>
          <cell r="J52">
            <v>36269</v>
          </cell>
          <cell r="K52" t="str">
            <v>0-12</v>
          </cell>
          <cell r="L52" t="str">
            <v>CBAT</v>
          </cell>
          <cell r="M52" t="str">
            <v>PROVIDENCE HOSPITAL</v>
          </cell>
          <cell r="N52">
            <v>39281</v>
          </cell>
          <cell r="O52">
            <v>39260</v>
          </cell>
          <cell r="P52">
            <v>39330</v>
          </cell>
          <cell r="Q52" t="str">
            <v>DMH</v>
          </cell>
          <cell r="R52" t="str">
            <v>DMH - WESTFIELD</v>
          </cell>
          <cell r="S52" t="str">
            <v>WESTERN MASSACHUSETTS</v>
          </cell>
          <cell r="T52" t="str">
            <v>DMH</v>
          </cell>
          <cell r="V52" t="str">
            <v>MBJOCONN</v>
          </cell>
          <cell r="W52">
            <v>39326</v>
          </cell>
          <cell r="X52">
            <v>39355</v>
          </cell>
          <cell r="Y52" t="str">
            <v>HR</v>
          </cell>
          <cell r="Z52" t="str">
            <v>CLOSED</v>
          </cell>
          <cell r="AA52" t="str">
            <v>01588</v>
          </cell>
          <cell r="AB52" t="str">
            <v>CENTRAL MASSACHUSETTS</v>
          </cell>
          <cell r="AD52">
            <v>50</v>
          </cell>
          <cell r="AE52" t="str">
            <v>48-55</v>
          </cell>
        </row>
        <row r="53">
          <cell r="A53">
            <v>0</v>
          </cell>
          <cell r="B53">
            <v>1</v>
          </cell>
          <cell r="C53">
            <v>0</v>
          </cell>
          <cell r="D53">
            <v>0</v>
          </cell>
          <cell r="E53" t="str">
            <v>230425701</v>
          </cell>
          <cell r="F53" t="str">
            <v>011824225</v>
          </cell>
          <cell r="G53" t="str">
            <v>NICHOLAS</v>
          </cell>
          <cell r="H53" t="str">
            <v xml:space="preserve"> </v>
          </cell>
          <cell r="I53" t="str">
            <v>WHITE</v>
          </cell>
          <cell r="J53">
            <v>35843</v>
          </cell>
          <cell r="K53" t="str">
            <v>0-12</v>
          </cell>
          <cell r="L53" t="str">
            <v>CBAT</v>
          </cell>
          <cell r="M53" t="str">
            <v>SAINT ANN'S HOME INC</v>
          </cell>
          <cell r="N53">
            <v>39294</v>
          </cell>
          <cell r="O53">
            <v>39224</v>
          </cell>
          <cell r="P53">
            <v>39343</v>
          </cell>
          <cell r="Q53" t="str">
            <v>DMH</v>
          </cell>
          <cell r="R53" t="str">
            <v>DMH - ESSEX NORTH</v>
          </cell>
          <cell r="S53" t="str">
            <v>NORTHEAST</v>
          </cell>
          <cell r="T53" t="str">
            <v>Residential</v>
          </cell>
          <cell r="V53" t="str">
            <v>MBAWEINE</v>
          </cell>
          <cell r="W53">
            <v>39326</v>
          </cell>
          <cell r="X53">
            <v>39355</v>
          </cell>
          <cell r="Y53" t="str">
            <v>CN</v>
          </cell>
          <cell r="Z53" t="str">
            <v>CLOSED</v>
          </cell>
          <cell r="AA53" t="str">
            <v>01832</v>
          </cell>
          <cell r="AB53" t="str">
            <v>NORTHEAST</v>
          </cell>
          <cell r="AC53" t="str">
            <v>ICM</v>
          </cell>
          <cell r="AD53">
            <v>50</v>
          </cell>
          <cell r="AE53" t="str">
            <v>48-55</v>
          </cell>
        </row>
        <row r="54">
          <cell r="A54">
            <v>1</v>
          </cell>
          <cell r="B54">
            <v>0</v>
          </cell>
          <cell r="C54">
            <v>0</v>
          </cell>
          <cell r="D54">
            <v>0</v>
          </cell>
          <cell r="E54" t="str">
            <v>357369001</v>
          </cell>
          <cell r="F54" t="str">
            <v>X12355719</v>
          </cell>
          <cell r="G54" t="str">
            <v>KERI</v>
          </cell>
          <cell r="H54" t="str">
            <v>R</v>
          </cell>
          <cell r="I54" t="str">
            <v>WILLINGHAM</v>
          </cell>
          <cell r="J54">
            <v>37161</v>
          </cell>
          <cell r="K54" t="str">
            <v>0-12</v>
          </cell>
          <cell r="L54" t="str">
            <v>ICBAT</v>
          </cell>
          <cell r="M54" t="str">
            <v>THE WALKER HOME ANDSCHOOL</v>
          </cell>
          <cell r="N54">
            <v>39283</v>
          </cell>
          <cell r="O54">
            <v>39262</v>
          </cell>
          <cell r="P54">
            <v>39332</v>
          </cell>
          <cell r="Q54" t="str">
            <v>DSS</v>
          </cell>
          <cell r="R54" t="str">
            <v>DSS - FRAMINGHAM</v>
          </cell>
          <cell r="S54" t="str">
            <v>GREATER BOSTON</v>
          </cell>
          <cell r="T54" t="str">
            <v>Residential</v>
          </cell>
          <cell r="U54" t="str">
            <v>C &amp; P</v>
          </cell>
          <cell r="V54" t="str">
            <v>MBNWILLI</v>
          </cell>
          <cell r="W54">
            <v>39326</v>
          </cell>
          <cell r="X54">
            <v>39355</v>
          </cell>
          <cell r="Y54" t="str">
            <v>CN</v>
          </cell>
          <cell r="Z54" t="str">
            <v>CLOSED</v>
          </cell>
          <cell r="AA54" t="str">
            <v>01749</v>
          </cell>
          <cell r="AB54" t="str">
            <v>CENTRAL MASSACHUSETTS</v>
          </cell>
          <cell r="AD54">
            <v>50</v>
          </cell>
          <cell r="AE54" t="str">
            <v>48-55</v>
          </cell>
        </row>
        <row r="55">
          <cell r="A55">
            <v>0</v>
          </cell>
          <cell r="B55">
            <v>1</v>
          </cell>
          <cell r="C55">
            <v>0</v>
          </cell>
          <cell r="D55">
            <v>0</v>
          </cell>
          <cell r="E55" t="str">
            <v>191245801</v>
          </cell>
          <cell r="F55" t="str">
            <v>021783059</v>
          </cell>
          <cell r="G55" t="str">
            <v>RICHARD</v>
          </cell>
          <cell r="H55" t="str">
            <v>J</v>
          </cell>
          <cell r="I55" t="str">
            <v>PRYCE</v>
          </cell>
          <cell r="J55">
            <v>34631</v>
          </cell>
          <cell r="K55" t="str">
            <v>0-12</v>
          </cell>
          <cell r="L55" t="str">
            <v>CBAT</v>
          </cell>
          <cell r="M55" t="str">
            <v>ITALIAN HOME FOR CHILDREN</v>
          </cell>
          <cell r="N55">
            <v>39302</v>
          </cell>
          <cell r="O55">
            <v>39233</v>
          </cell>
          <cell r="P55">
            <v>39350</v>
          </cell>
          <cell r="Q55" t="str">
            <v>DMH</v>
          </cell>
          <cell r="R55" t="str">
            <v>DMH - BAY COVE/SOLOMAN CA</v>
          </cell>
          <cell r="S55" t="str">
            <v>BOSTON</v>
          </cell>
          <cell r="T55" t="str">
            <v>Residential</v>
          </cell>
          <cell r="V55" t="str">
            <v>MBAWEINE</v>
          </cell>
          <cell r="W55">
            <v>39326</v>
          </cell>
          <cell r="X55">
            <v>39355</v>
          </cell>
          <cell r="Y55" t="str">
            <v>CN</v>
          </cell>
          <cell r="Z55" t="str">
            <v>CLOSED</v>
          </cell>
          <cell r="AA55" t="str">
            <v>02122</v>
          </cell>
          <cell r="AB55" t="str">
            <v>BOSTON</v>
          </cell>
          <cell r="AD55">
            <v>49</v>
          </cell>
          <cell r="AE55" t="str">
            <v>48-55</v>
          </cell>
        </row>
        <row r="56">
          <cell r="A56">
            <v>1</v>
          </cell>
          <cell r="B56">
            <v>0</v>
          </cell>
          <cell r="C56">
            <v>0</v>
          </cell>
          <cell r="D56">
            <v>0</v>
          </cell>
          <cell r="E56" t="str">
            <v>203015301</v>
          </cell>
          <cell r="F56" t="str">
            <v>X09905216</v>
          </cell>
          <cell r="G56" t="str">
            <v>BRITTNEY</v>
          </cell>
          <cell r="H56" t="str">
            <v xml:space="preserve"> </v>
          </cell>
          <cell r="I56" t="str">
            <v>DIAZ</v>
          </cell>
          <cell r="J56">
            <v>34955</v>
          </cell>
          <cell r="K56" t="str">
            <v>0-12</v>
          </cell>
          <cell r="L56" t="str">
            <v>CBAT</v>
          </cell>
          <cell r="M56" t="str">
            <v>BURNCOAT FAMILY CENTER</v>
          </cell>
          <cell r="N56">
            <v>39287</v>
          </cell>
          <cell r="O56">
            <v>39244</v>
          </cell>
          <cell r="P56">
            <v>39335</v>
          </cell>
          <cell r="Q56" t="str">
            <v>DSS</v>
          </cell>
          <cell r="R56" t="str">
            <v>DSS - NORTH CENTRAL</v>
          </cell>
          <cell r="S56" t="str">
            <v>CENTRAL MASSACHUSETTS</v>
          </cell>
          <cell r="T56" t="str">
            <v>BTR</v>
          </cell>
          <cell r="U56" t="str">
            <v>C &amp; P</v>
          </cell>
          <cell r="V56" t="str">
            <v>MBJBOWEN</v>
          </cell>
          <cell r="W56">
            <v>39326</v>
          </cell>
          <cell r="X56">
            <v>39355</v>
          </cell>
          <cell r="Y56" t="str">
            <v>NO</v>
          </cell>
          <cell r="Z56" t="str">
            <v>CLOSED</v>
          </cell>
          <cell r="AA56" t="str">
            <v>01420</v>
          </cell>
          <cell r="AB56" t="str">
            <v>CENTRAL MASSACHUSETTS</v>
          </cell>
          <cell r="AD56">
            <v>49</v>
          </cell>
          <cell r="AE56" t="str">
            <v>48-55</v>
          </cell>
        </row>
        <row r="57">
          <cell r="A57">
            <v>1</v>
          </cell>
          <cell r="B57">
            <v>0</v>
          </cell>
          <cell r="C57">
            <v>0</v>
          </cell>
          <cell r="D57">
            <v>0</v>
          </cell>
          <cell r="E57" t="str">
            <v>015084701</v>
          </cell>
          <cell r="F57" t="str">
            <v>X09687781</v>
          </cell>
          <cell r="G57" t="str">
            <v>PAUL</v>
          </cell>
          <cell r="H57" t="str">
            <v xml:space="preserve"> </v>
          </cell>
          <cell r="I57" t="str">
            <v>BRYAN</v>
          </cell>
          <cell r="J57">
            <v>33372</v>
          </cell>
          <cell r="K57" t="str">
            <v>13+</v>
          </cell>
          <cell r="L57" t="str">
            <v>IN</v>
          </cell>
          <cell r="M57" t="str">
            <v>PEMBROKE HOSPITAL</v>
          </cell>
          <cell r="N57">
            <v>39308</v>
          </cell>
          <cell r="O57">
            <v>39281</v>
          </cell>
          <cell r="Q57" t="str">
            <v>DSS</v>
          </cell>
          <cell r="R57" t="str">
            <v>DSS - FRAMINGHAM</v>
          </cell>
          <cell r="S57" t="str">
            <v>GREATER BOSTON</v>
          </cell>
          <cell r="T57" t="str">
            <v>Residential</v>
          </cell>
          <cell r="U57" t="str">
            <v>Voluntary</v>
          </cell>
          <cell r="V57" t="str">
            <v>MBKJOHNS</v>
          </cell>
          <cell r="W57">
            <v>39326</v>
          </cell>
          <cell r="X57">
            <v>39355</v>
          </cell>
          <cell r="Y57" t="str">
            <v>NO</v>
          </cell>
          <cell r="Z57" t="str">
            <v>OPEN</v>
          </cell>
          <cell r="AA57" t="str">
            <v>02360</v>
          </cell>
          <cell r="AB57" t="str">
            <v>SOUTHEAST</v>
          </cell>
          <cell r="AD57">
            <v>48</v>
          </cell>
          <cell r="AE57" t="str">
            <v>48-55</v>
          </cell>
        </row>
        <row r="58">
          <cell r="A58">
            <v>1</v>
          </cell>
          <cell r="B58">
            <v>0</v>
          </cell>
          <cell r="C58">
            <v>0</v>
          </cell>
          <cell r="D58">
            <v>0</v>
          </cell>
          <cell r="E58" t="str">
            <v>165924201</v>
          </cell>
          <cell r="F58" t="str">
            <v>X80013886</v>
          </cell>
          <cell r="G58" t="str">
            <v>DENISE</v>
          </cell>
          <cell r="H58" t="str">
            <v xml:space="preserve"> </v>
          </cell>
          <cell r="I58" t="str">
            <v>STOKES</v>
          </cell>
          <cell r="J58">
            <v>33845</v>
          </cell>
          <cell r="K58" t="str">
            <v>13+</v>
          </cell>
          <cell r="L58" t="str">
            <v>IN</v>
          </cell>
          <cell r="M58" t="str">
            <v>CAMBRIDGE HEALTH ALLIANCE</v>
          </cell>
          <cell r="N58">
            <v>39290</v>
          </cell>
          <cell r="O58">
            <v>39292</v>
          </cell>
          <cell r="P58">
            <v>39336</v>
          </cell>
          <cell r="Q58" t="str">
            <v>DSS</v>
          </cell>
          <cell r="R58" t="str">
            <v>DSS - HYDE PARK</v>
          </cell>
          <cell r="S58" t="str">
            <v>BOSTON</v>
          </cell>
          <cell r="T58" t="str">
            <v>Residential</v>
          </cell>
          <cell r="U58" t="str">
            <v>C &amp; P</v>
          </cell>
          <cell r="V58" t="str">
            <v>MBTFISCH</v>
          </cell>
          <cell r="W58">
            <v>39326</v>
          </cell>
          <cell r="X58">
            <v>39355</v>
          </cell>
          <cell r="Y58" t="str">
            <v>NO</v>
          </cell>
          <cell r="Z58" t="str">
            <v>CLOSED</v>
          </cell>
          <cell r="AA58" t="str">
            <v>02121</v>
          </cell>
          <cell r="AB58" t="str">
            <v>BOSTON</v>
          </cell>
          <cell r="AC58" t="str">
            <v>ICM</v>
          </cell>
          <cell r="AD58">
            <v>47</v>
          </cell>
          <cell r="AE58" t="str">
            <v>40-47</v>
          </cell>
        </row>
        <row r="59">
          <cell r="A59">
            <v>1</v>
          </cell>
          <cell r="B59">
            <v>0</v>
          </cell>
          <cell r="C59">
            <v>0</v>
          </cell>
          <cell r="D59">
            <v>0</v>
          </cell>
          <cell r="E59" t="str">
            <v>211349701</v>
          </cell>
          <cell r="F59" t="str">
            <v>X11511123</v>
          </cell>
          <cell r="G59" t="str">
            <v>GOUCHET</v>
          </cell>
          <cell r="H59" t="str">
            <v xml:space="preserve"> </v>
          </cell>
          <cell r="I59" t="str">
            <v>PORCHER</v>
          </cell>
          <cell r="J59">
            <v>34563</v>
          </cell>
          <cell r="K59" t="str">
            <v>13+</v>
          </cell>
          <cell r="L59" t="str">
            <v>CBAT</v>
          </cell>
          <cell r="M59" t="str">
            <v>FRANCISCAN HOSPITALFOR CHILDREN</v>
          </cell>
          <cell r="N59">
            <v>39303</v>
          </cell>
          <cell r="O59">
            <v>39303</v>
          </cell>
          <cell r="P59">
            <v>39349</v>
          </cell>
          <cell r="Q59" t="str">
            <v>DSS</v>
          </cell>
          <cell r="R59" t="str">
            <v>DSS - LYNN</v>
          </cell>
          <cell r="S59" t="str">
            <v>NORTHEAST</v>
          </cell>
          <cell r="V59" t="str">
            <v>MBRJONES</v>
          </cell>
          <cell r="W59">
            <v>39326</v>
          </cell>
          <cell r="X59">
            <v>39355</v>
          </cell>
          <cell r="Y59" t="str">
            <v>CV</v>
          </cell>
          <cell r="Z59" t="str">
            <v>CLOSED</v>
          </cell>
          <cell r="AA59" t="str">
            <v>01830</v>
          </cell>
          <cell r="AB59" t="str">
            <v>NORTHEAST</v>
          </cell>
          <cell r="AC59" t="str">
            <v>ICM</v>
          </cell>
          <cell r="AD59">
            <v>47</v>
          </cell>
          <cell r="AE59" t="str">
            <v>40-47</v>
          </cell>
        </row>
        <row r="60">
          <cell r="A60">
            <v>1</v>
          </cell>
          <cell r="B60">
            <v>0</v>
          </cell>
          <cell r="C60">
            <v>0</v>
          </cell>
          <cell r="D60">
            <v>0</v>
          </cell>
          <cell r="E60" t="str">
            <v>162334601</v>
          </cell>
          <cell r="F60" t="str">
            <v>X00948853</v>
          </cell>
          <cell r="G60" t="str">
            <v>HENRY</v>
          </cell>
          <cell r="H60" t="str">
            <v xml:space="preserve"> </v>
          </cell>
          <cell r="I60" t="str">
            <v>AVINGER</v>
          </cell>
          <cell r="J60">
            <v>33734</v>
          </cell>
          <cell r="K60" t="str">
            <v>13+</v>
          </cell>
          <cell r="L60" t="str">
            <v>IN</v>
          </cell>
          <cell r="M60" t="str">
            <v>UHS OF WESTWOOD PEMBROKE INC</v>
          </cell>
          <cell r="N60">
            <v>39307</v>
          </cell>
          <cell r="O60">
            <v>39294</v>
          </cell>
          <cell r="P60">
            <v>39352</v>
          </cell>
          <cell r="Q60" t="str">
            <v>DSS</v>
          </cell>
          <cell r="R60" t="str">
            <v>DSS - HYDE PARK</v>
          </cell>
          <cell r="S60" t="str">
            <v>BOSTON</v>
          </cell>
          <cell r="T60" t="str">
            <v>Not reported</v>
          </cell>
          <cell r="U60" t="str">
            <v>Adoption Subsidy</v>
          </cell>
          <cell r="V60" t="str">
            <v>MBKJOHNS</v>
          </cell>
          <cell r="W60">
            <v>39326</v>
          </cell>
          <cell r="X60">
            <v>39355</v>
          </cell>
          <cell r="Y60" t="str">
            <v>NO</v>
          </cell>
          <cell r="Z60" t="str">
            <v>CLOSED</v>
          </cell>
          <cell r="AA60" t="str">
            <v>02124</v>
          </cell>
          <cell r="AB60" t="str">
            <v>BOSTON</v>
          </cell>
          <cell r="AD60">
            <v>46</v>
          </cell>
          <cell r="AE60" t="str">
            <v>40-47</v>
          </cell>
        </row>
        <row r="61">
          <cell r="A61">
            <v>1</v>
          </cell>
          <cell r="B61">
            <v>0</v>
          </cell>
          <cell r="C61">
            <v>0</v>
          </cell>
          <cell r="D61">
            <v>0</v>
          </cell>
          <cell r="E61" t="str">
            <v>359196001</v>
          </cell>
          <cell r="F61" t="str">
            <v>X09976125</v>
          </cell>
          <cell r="G61" t="str">
            <v>KEYARA</v>
          </cell>
          <cell r="H61" t="str">
            <v xml:space="preserve"> </v>
          </cell>
          <cell r="I61" t="str">
            <v>GETHERS</v>
          </cell>
          <cell r="J61">
            <v>35312</v>
          </cell>
          <cell r="K61" t="str">
            <v>0-12</v>
          </cell>
          <cell r="L61" t="str">
            <v>IN</v>
          </cell>
          <cell r="M61" t="str">
            <v>NORTH SHORE MEDICAL CTR-SALEM SITE</v>
          </cell>
          <cell r="N61">
            <v>39294</v>
          </cell>
          <cell r="O61">
            <v>39284</v>
          </cell>
          <cell r="P61">
            <v>39339</v>
          </cell>
          <cell r="Q61" t="str">
            <v>DSS</v>
          </cell>
          <cell r="R61" t="str">
            <v>DSS - MALDEN</v>
          </cell>
          <cell r="S61" t="str">
            <v>GREATER BOSTON</v>
          </cell>
          <cell r="T61" t="str">
            <v>BTR</v>
          </cell>
          <cell r="U61" t="str">
            <v>Voluntary</v>
          </cell>
          <cell r="V61" t="str">
            <v>MBCMAY</v>
          </cell>
          <cell r="W61">
            <v>39326</v>
          </cell>
          <cell r="X61">
            <v>39355</v>
          </cell>
          <cell r="Y61" t="str">
            <v>NO</v>
          </cell>
          <cell r="Z61" t="str">
            <v>CLOSED</v>
          </cell>
          <cell r="AA61" t="str">
            <v>02130</v>
          </cell>
          <cell r="AB61" t="str">
            <v>BOSTON</v>
          </cell>
          <cell r="AD61">
            <v>46</v>
          </cell>
          <cell r="AE61" t="str">
            <v>40-47</v>
          </cell>
        </row>
        <row r="62">
          <cell r="A62">
            <v>1</v>
          </cell>
          <cell r="B62">
            <v>0</v>
          </cell>
          <cell r="C62">
            <v>0</v>
          </cell>
          <cell r="D62">
            <v>0</v>
          </cell>
          <cell r="E62" t="str">
            <v>340930101</v>
          </cell>
          <cell r="F62" t="str">
            <v>X12255936</v>
          </cell>
          <cell r="G62" t="str">
            <v>ALISON</v>
          </cell>
          <cell r="H62" t="str">
            <v xml:space="preserve"> </v>
          </cell>
          <cell r="I62" t="str">
            <v>BLAUNER</v>
          </cell>
          <cell r="J62">
            <v>34179</v>
          </cell>
          <cell r="K62" t="str">
            <v>13+</v>
          </cell>
          <cell r="L62" t="str">
            <v>CBAT</v>
          </cell>
          <cell r="M62" t="str">
            <v>GERMAINE LAWRENCE INC</v>
          </cell>
          <cell r="N62">
            <v>39287</v>
          </cell>
          <cell r="O62">
            <v>39259</v>
          </cell>
          <cell r="P62">
            <v>39330</v>
          </cell>
          <cell r="Q62" t="str">
            <v>DSS</v>
          </cell>
          <cell r="R62" t="str">
            <v>DSS - NORTH CENTRAL</v>
          </cell>
          <cell r="S62" t="str">
            <v>CENTRAL MASSACHUSETTS</v>
          </cell>
          <cell r="T62" t="str">
            <v>BTR</v>
          </cell>
          <cell r="U62" t="str">
            <v>Voluntary</v>
          </cell>
          <cell r="V62" t="str">
            <v>MBNWILLI</v>
          </cell>
          <cell r="W62">
            <v>39326</v>
          </cell>
          <cell r="X62">
            <v>39355</v>
          </cell>
          <cell r="Y62" t="str">
            <v>CN</v>
          </cell>
          <cell r="Z62" t="str">
            <v>CLOSED</v>
          </cell>
          <cell r="AA62" t="str">
            <v>01523</v>
          </cell>
          <cell r="AB62" t="str">
            <v>CENTRAL MASSACHUSETTS</v>
          </cell>
          <cell r="AC62" t="str">
            <v>ICM</v>
          </cell>
          <cell r="AD62">
            <v>44</v>
          </cell>
          <cell r="AE62" t="str">
            <v>40-47</v>
          </cell>
        </row>
        <row r="63">
          <cell r="A63">
            <v>1</v>
          </cell>
          <cell r="B63">
            <v>0</v>
          </cell>
          <cell r="C63">
            <v>0</v>
          </cell>
          <cell r="D63">
            <v>0</v>
          </cell>
          <cell r="E63" t="str">
            <v>268136901</v>
          </cell>
          <cell r="F63" t="str">
            <v>X11697177</v>
          </cell>
          <cell r="G63" t="str">
            <v>EUGENIO</v>
          </cell>
          <cell r="H63" t="str">
            <v>I</v>
          </cell>
          <cell r="I63" t="str">
            <v>GONZALEZ</v>
          </cell>
          <cell r="J63">
            <v>36619</v>
          </cell>
          <cell r="K63" t="str">
            <v>0-12</v>
          </cell>
          <cell r="L63" t="str">
            <v>CBAT</v>
          </cell>
          <cell r="M63" t="str">
            <v>SAINT ANN'S HOME INC</v>
          </cell>
          <cell r="N63">
            <v>39296</v>
          </cell>
          <cell r="O63">
            <v>39261</v>
          </cell>
          <cell r="P63">
            <v>39337</v>
          </cell>
          <cell r="Q63" t="str">
            <v>DSS</v>
          </cell>
          <cell r="R63" t="str">
            <v>DSS - HAVERHILL</v>
          </cell>
          <cell r="S63" t="str">
            <v>NORTHEAST</v>
          </cell>
          <cell r="T63" t="str">
            <v>Other</v>
          </cell>
          <cell r="U63" t="str">
            <v>C &amp; P</v>
          </cell>
          <cell r="V63" t="str">
            <v>MBRJONES</v>
          </cell>
          <cell r="W63">
            <v>39326</v>
          </cell>
          <cell r="X63">
            <v>39355</v>
          </cell>
          <cell r="Y63" t="str">
            <v>CM</v>
          </cell>
          <cell r="Z63" t="str">
            <v>CLOSED</v>
          </cell>
          <cell r="AA63" t="str">
            <v>01876</v>
          </cell>
          <cell r="AB63" t="str">
            <v>NORTHEAST</v>
          </cell>
          <cell r="AC63" t="str">
            <v>ICM</v>
          </cell>
          <cell r="AD63">
            <v>42</v>
          </cell>
          <cell r="AE63" t="str">
            <v>40-47</v>
          </cell>
        </row>
        <row r="64">
          <cell r="A64">
            <v>1</v>
          </cell>
          <cell r="B64">
            <v>0</v>
          </cell>
          <cell r="C64">
            <v>0</v>
          </cell>
          <cell r="D64">
            <v>0</v>
          </cell>
          <cell r="E64" t="str">
            <v>323249401</v>
          </cell>
          <cell r="F64" t="str">
            <v>X12076766</v>
          </cell>
          <cell r="G64" t="str">
            <v>ALLISON</v>
          </cell>
          <cell r="H64" t="str">
            <v>N</v>
          </cell>
          <cell r="I64" t="str">
            <v>MURPHY</v>
          </cell>
          <cell r="J64">
            <v>37610</v>
          </cell>
          <cell r="K64" t="str">
            <v>0-12</v>
          </cell>
          <cell r="L64" t="str">
            <v>IN</v>
          </cell>
          <cell r="M64" t="str">
            <v>PROVIDENCE HOSPITAL</v>
          </cell>
          <cell r="N64">
            <v>39314</v>
          </cell>
          <cell r="O64">
            <v>39283</v>
          </cell>
          <cell r="P64">
            <v>39360</v>
          </cell>
          <cell r="Q64" t="str">
            <v>DSS</v>
          </cell>
          <cell r="R64" t="str">
            <v>DSS - GREENFIELD</v>
          </cell>
          <cell r="S64" t="str">
            <v>WESTERN MASSACHUSETTS</v>
          </cell>
          <cell r="T64" t="str">
            <v>IFC/EFC</v>
          </cell>
          <cell r="U64" t="str">
            <v>C &amp; P</v>
          </cell>
          <cell r="V64" t="str">
            <v>MBMGELLA</v>
          </cell>
          <cell r="W64">
            <v>39326</v>
          </cell>
          <cell r="X64">
            <v>39355</v>
          </cell>
          <cell r="Y64" t="str">
            <v>CN</v>
          </cell>
          <cell r="Z64" t="str">
            <v>OPEN</v>
          </cell>
          <cell r="AA64" t="str">
            <v>01364</v>
          </cell>
          <cell r="AB64" t="str">
            <v>WESTERN MASSACHUSETTS</v>
          </cell>
          <cell r="AC64" t="str">
            <v>ICM</v>
          </cell>
          <cell r="AD64">
            <v>42</v>
          </cell>
          <cell r="AE64" t="str">
            <v>40-47</v>
          </cell>
        </row>
        <row r="65">
          <cell r="A65">
            <v>1</v>
          </cell>
          <cell r="B65">
            <v>0</v>
          </cell>
          <cell r="C65">
            <v>0</v>
          </cell>
          <cell r="D65">
            <v>0</v>
          </cell>
          <cell r="E65" t="str">
            <v>265847501</v>
          </cell>
          <cell r="F65" t="str">
            <v>X12257274</v>
          </cell>
          <cell r="G65" t="str">
            <v>BRITNEY</v>
          </cell>
          <cell r="H65" t="str">
            <v xml:space="preserve"> </v>
          </cell>
          <cell r="I65" t="str">
            <v>TAFT</v>
          </cell>
          <cell r="J65">
            <v>36574</v>
          </cell>
          <cell r="K65" t="str">
            <v>0-12</v>
          </cell>
          <cell r="L65" t="str">
            <v>CBAT</v>
          </cell>
          <cell r="M65" t="str">
            <v>YOUTH OPPORTUNITIES UPHELD INC</v>
          </cell>
          <cell r="N65">
            <v>39315</v>
          </cell>
          <cell r="O65">
            <v>39300</v>
          </cell>
          <cell r="Q65" t="str">
            <v>DSS</v>
          </cell>
          <cell r="R65" t="str">
            <v>DSS - ATTLEBORO</v>
          </cell>
          <cell r="S65" t="str">
            <v>SOUTHEAST</v>
          </cell>
          <cell r="T65" t="str">
            <v>Group home</v>
          </cell>
          <cell r="U65" t="str">
            <v>Voluntary</v>
          </cell>
          <cell r="V65" t="str">
            <v>MBSOLSHI</v>
          </cell>
          <cell r="W65">
            <v>39326</v>
          </cell>
          <cell r="X65">
            <v>39355</v>
          </cell>
          <cell r="Y65" t="str">
            <v>HS</v>
          </cell>
          <cell r="Z65" t="str">
            <v>OPEN</v>
          </cell>
          <cell r="AA65" t="str">
            <v>02766</v>
          </cell>
          <cell r="AB65" t="str">
            <v>SOUTHEAST</v>
          </cell>
          <cell r="AC65" t="str">
            <v>ICM</v>
          </cell>
          <cell r="AD65">
            <v>41</v>
          </cell>
          <cell r="AE65" t="str">
            <v>40-47</v>
          </cell>
        </row>
        <row r="66">
          <cell r="A66">
            <v>0</v>
          </cell>
          <cell r="B66">
            <v>0</v>
          </cell>
          <cell r="C66">
            <v>0</v>
          </cell>
          <cell r="D66">
            <v>1</v>
          </cell>
          <cell r="E66" t="str">
            <v>340994301</v>
          </cell>
          <cell r="F66" t="str">
            <v>195781841</v>
          </cell>
          <cell r="G66" t="str">
            <v>SPUNNER</v>
          </cell>
          <cell r="H66" t="str">
            <v>H</v>
          </cell>
          <cell r="I66" t="str">
            <v>WHITE</v>
          </cell>
          <cell r="J66">
            <v>36416</v>
          </cell>
          <cell r="K66" t="str">
            <v>0-12</v>
          </cell>
          <cell r="L66" t="str">
            <v>IN</v>
          </cell>
          <cell r="M66" t="str">
            <v>CAMBRIDGE HEALTH ALLIANCE</v>
          </cell>
          <cell r="N66">
            <v>39316</v>
          </cell>
          <cell r="O66">
            <v>39316</v>
          </cell>
          <cell r="P66">
            <v>39370</v>
          </cell>
          <cell r="Q66" t="str">
            <v>NASA</v>
          </cell>
          <cell r="R66" t="str">
            <v>NASA</v>
          </cell>
          <cell r="S66" t="str">
            <v>NASA</v>
          </cell>
          <cell r="T66" t="str">
            <v>Unknown</v>
          </cell>
          <cell r="V66" t="str">
            <v>MBRSANCH</v>
          </cell>
          <cell r="W66">
            <v>39326</v>
          </cell>
          <cell r="X66">
            <v>39355</v>
          </cell>
          <cell r="Y66" t="str">
            <v>NO</v>
          </cell>
          <cell r="Z66" t="str">
            <v>OPEN</v>
          </cell>
          <cell r="AA66" t="str">
            <v>02180</v>
          </cell>
          <cell r="AB66" t="str">
            <v>NORTHEAST</v>
          </cell>
          <cell r="AC66" t="str">
            <v>ICM</v>
          </cell>
          <cell r="AD66">
            <v>40</v>
          </cell>
          <cell r="AE66" t="str">
            <v>40-47</v>
          </cell>
        </row>
        <row r="67">
          <cell r="A67">
            <v>1</v>
          </cell>
          <cell r="B67">
            <v>0</v>
          </cell>
          <cell r="C67">
            <v>0</v>
          </cell>
          <cell r="D67">
            <v>0</v>
          </cell>
          <cell r="E67" t="str">
            <v>249387501</v>
          </cell>
          <cell r="F67" t="str">
            <v>X11809177</v>
          </cell>
          <cell r="G67" t="str">
            <v>JOSEPH</v>
          </cell>
          <cell r="H67" t="str">
            <v>J</v>
          </cell>
          <cell r="I67" t="str">
            <v>BERGERON</v>
          </cell>
          <cell r="J67">
            <v>36217</v>
          </cell>
          <cell r="K67" t="str">
            <v>0-12</v>
          </cell>
          <cell r="L67" t="str">
            <v>CBAT</v>
          </cell>
          <cell r="M67" t="str">
            <v>ITALIAN HOME FOR CHILDREN</v>
          </cell>
          <cell r="N67">
            <v>39311</v>
          </cell>
          <cell r="O67">
            <v>39234</v>
          </cell>
          <cell r="P67">
            <v>39349</v>
          </cell>
          <cell r="Q67" t="str">
            <v>DSS</v>
          </cell>
          <cell r="R67" t="str">
            <v>DSS - PLYMOUTH</v>
          </cell>
          <cell r="S67" t="str">
            <v>SOUTHEAST</v>
          </cell>
          <cell r="T67" t="str">
            <v>Home</v>
          </cell>
          <cell r="U67" t="str">
            <v>C &amp; P</v>
          </cell>
          <cell r="V67" t="str">
            <v>MBAWEINE</v>
          </cell>
          <cell r="W67">
            <v>39326</v>
          </cell>
          <cell r="X67">
            <v>39355</v>
          </cell>
          <cell r="Y67" t="str">
            <v>CN</v>
          </cell>
          <cell r="Z67" t="str">
            <v>CLOSED</v>
          </cell>
          <cell r="AA67" t="str">
            <v>02143</v>
          </cell>
          <cell r="AB67" t="str">
            <v>METRO-BOSTON</v>
          </cell>
          <cell r="AD67">
            <v>39</v>
          </cell>
          <cell r="AE67" t="str">
            <v>32-39</v>
          </cell>
        </row>
        <row r="68">
          <cell r="A68">
            <v>1</v>
          </cell>
          <cell r="B68">
            <v>0</v>
          </cell>
          <cell r="C68">
            <v>0</v>
          </cell>
          <cell r="D68">
            <v>0</v>
          </cell>
          <cell r="E68" t="str">
            <v>273804001</v>
          </cell>
          <cell r="F68" t="str">
            <v>X12071300</v>
          </cell>
          <cell r="G68" t="str">
            <v>JAYCI</v>
          </cell>
          <cell r="H68" t="str">
            <v>R</v>
          </cell>
          <cell r="I68" t="str">
            <v>HOUGHTON</v>
          </cell>
          <cell r="J68">
            <v>36728</v>
          </cell>
          <cell r="K68" t="str">
            <v>0-12</v>
          </cell>
          <cell r="L68" t="str">
            <v>CBAT</v>
          </cell>
          <cell r="M68" t="str">
            <v>ITALIAN HOME FOR CHILDREN</v>
          </cell>
          <cell r="N68">
            <v>39317</v>
          </cell>
          <cell r="O68">
            <v>39265</v>
          </cell>
          <cell r="P68">
            <v>39371</v>
          </cell>
          <cell r="Q68" t="str">
            <v>DSS</v>
          </cell>
          <cell r="R68" t="str">
            <v>DSS - WORCESTER EAST</v>
          </cell>
          <cell r="S68" t="str">
            <v>CENTRAL MASSACHUSETTS</v>
          </cell>
          <cell r="T68" t="str">
            <v>IFC/EFC</v>
          </cell>
          <cell r="U68" t="str">
            <v>C &amp; P</v>
          </cell>
          <cell r="V68" t="str">
            <v>MBAWEINE</v>
          </cell>
          <cell r="W68">
            <v>39326</v>
          </cell>
          <cell r="X68">
            <v>39355</v>
          </cell>
          <cell r="Y68" t="str">
            <v>CN</v>
          </cell>
          <cell r="Z68" t="str">
            <v>OPEN</v>
          </cell>
          <cell r="AA68" t="str">
            <v>01540</v>
          </cell>
          <cell r="AB68" t="str">
            <v>CENTRAL MASSACHUSETTS</v>
          </cell>
          <cell r="AD68">
            <v>39</v>
          </cell>
          <cell r="AE68" t="str">
            <v>32-39</v>
          </cell>
        </row>
        <row r="69">
          <cell r="A69">
            <v>1</v>
          </cell>
          <cell r="B69">
            <v>0</v>
          </cell>
          <cell r="C69">
            <v>0</v>
          </cell>
          <cell r="D69">
            <v>0</v>
          </cell>
          <cell r="E69" t="str">
            <v>200946201</v>
          </cell>
          <cell r="F69" t="str">
            <v>X11436731</v>
          </cell>
          <cell r="G69" t="str">
            <v>CHRISTIAN</v>
          </cell>
          <cell r="H69" t="str">
            <v xml:space="preserve"> </v>
          </cell>
          <cell r="I69" t="str">
            <v>HUMPHREY</v>
          </cell>
          <cell r="J69">
            <v>34774</v>
          </cell>
          <cell r="K69" t="str">
            <v>0-12</v>
          </cell>
          <cell r="L69" t="str">
            <v>CBAT</v>
          </cell>
          <cell r="M69" t="str">
            <v>ITALIAN HOME FOR CHILDREN</v>
          </cell>
          <cell r="N69">
            <v>39318</v>
          </cell>
          <cell r="O69">
            <v>39279</v>
          </cell>
          <cell r="P69">
            <v>39366</v>
          </cell>
          <cell r="Q69" t="str">
            <v>DSS</v>
          </cell>
          <cell r="R69" t="str">
            <v>DSS - ATTLEBORO</v>
          </cell>
          <cell r="S69" t="str">
            <v>SOUTHEAST</v>
          </cell>
          <cell r="T69" t="str">
            <v>BTR</v>
          </cell>
          <cell r="U69" t="str">
            <v>C &amp; P</v>
          </cell>
          <cell r="V69" t="str">
            <v>MBAWEINE</v>
          </cell>
          <cell r="W69">
            <v>39326</v>
          </cell>
          <cell r="X69">
            <v>39355</v>
          </cell>
          <cell r="Y69" t="str">
            <v>CN</v>
          </cell>
          <cell r="Z69" t="str">
            <v>OPEN</v>
          </cell>
          <cell r="AA69" t="str">
            <v>32459</v>
          </cell>
          <cell r="AB69" t="str">
            <v>UNKNOWN</v>
          </cell>
          <cell r="AD69">
            <v>38</v>
          </cell>
          <cell r="AE69" t="str">
            <v>32-39</v>
          </cell>
        </row>
        <row r="70">
          <cell r="A70">
            <v>1</v>
          </cell>
          <cell r="B70">
            <v>0</v>
          </cell>
          <cell r="C70">
            <v>0</v>
          </cell>
          <cell r="D70">
            <v>0</v>
          </cell>
          <cell r="E70" t="str">
            <v>161867101</v>
          </cell>
          <cell r="F70" t="str">
            <v>X09725546</v>
          </cell>
          <cell r="G70" t="str">
            <v>JESSICA</v>
          </cell>
          <cell r="H70" t="str">
            <v xml:space="preserve"> </v>
          </cell>
          <cell r="I70" t="str">
            <v>FELIX</v>
          </cell>
          <cell r="J70">
            <v>33706</v>
          </cell>
          <cell r="K70" t="str">
            <v>13+</v>
          </cell>
          <cell r="L70" t="str">
            <v>IN</v>
          </cell>
          <cell r="M70" t="str">
            <v>FRANCISCAN HOSPITALFOR CHILDREN</v>
          </cell>
          <cell r="N70">
            <v>39295</v>
          </cell>
          <cell r="O70">
            <v>39279</v>
          </cell>
          <cell r="P70">
            <v>39330</v>
          </cell>
          <cell r="Q70" t="str">
            <v>DSS</v>
          </cell>
          <cell r="R70" t="str">
            <v>DSS - CAPE ANNE</v>
          </cell>
          <cell r="S70" t="str">
            <v>NORTHEAST</v>
          </cell>
          <cell r="T70" t="str">
            <v>Residential</v>
          </cell>
          <cell r="U70" t="str">
            <v>C &amp; P</v>
          </cell>
          <cell r="V70" t="str">
            <v>MBAWEINE</v>
          </cell>
          <cell r="W70">
            <v>39326</v>
          </cell>
          <cell r="X70">
            <v>39355</v>
          </cell>
          <cell r="Y70" t="str">
            <v>CN</v>
          </cell>
          <cell r="Z70" t="str">
            <v>CLOSED</v>
          </cell>
          <cell r="AA70" t="str">
            <v>01970</v>
          </cell>
          <cell r="AB70" t="str">
            <v>NORTHEAST</v>
          </cell>
          <cell r="AD70">
            <v>36</v>
          </cell>
          <cell r="AE70" t="str">
            <v>32-39</v>
          </cell>
        </row>
        <row r="71">
          <cell r="A71">
            <v>1</v>
          </cell>
          <cell r="B71">
            <v>0</v>
          </cell>
          <cell r="C71">
            <v>0</v>
          </cell>
          <cell r="D71">
            <v>0</v>
          </cell>
          <cell r="E71" t="str">
            <v>420714001</v>
          </cell>
          <cell r="F71" t="str">
            <v>X12660948</v>
          </cell>
          <cell r="G71" t="str">
            <v>ABIGAIL</v>
          </cell>
          <cell r="H71" t="str">
            <v xml:space="preserve"> </v>
          </cell>
          <cell r="I71" t="str">
            <v>GARCIA-ORTIZ</v>
          </cell>
          <cell r="J71">
            <v>33890</v>
          </cell>
          <cell r="K71" t="str">
            <v>13+</v>
          </cell>
          <cell r="L71" t="str">
            <v>ICBAT</v>
          </cell>
          <cell r="M71" t="str">
            <v>YOUTH OPPORTUNITIES UPHELD INC</v>
          </cell>
          <cell r="N71">
            <v>39296</v>
          </cell>
          <cell r="O71">
            <v>39322</v>
          </cell>
          <cell r="P71">
            <v>39331</v>
          </cell>
          <cell r="Q71" t="str">
            <v>DSS</v>
          </cell>
          <cell r="R71" t="str">
            <v>DSS - WORCESTER EAST</v>
          </cell>
          <cell r="S71" t="str">
            <v>CENTRAL MASSACHUSETTS</v>
          </cell>
          <cell r="T71" t="str">
            <v>IFC/EFC</v>
          </cell>
          <cell r="U71" t="str">
            <v>C &amp; P</v>
          </cell>
          <cell r="V71" t="str">
            <v>MBJBOWEN</v>
          </cell>
          <cell r="W71">
            <v>39326</v>
          </cell>
          <cell r="X71">
            <v>39355</v>
          </cell>
          <cell r="Y71" t="str">
            <v>NO</v>
          </cell>
          <cell r="Z71" t="str">
            <v>CLOSED</v>
          </cell>
          <cell r="AA71" t="str">
            <v>01720</v>
          </cell>
          <cell r="AB71" t="str">
            <v>METRO-BOSTON</v>
          </cell>
          <cell r="AD71">
            <v>36</v>
          </cell>
          <cell r="AE71" t="str">
            <v>32-39</v>
          </cell>
        </row>
        <row r="72">
          <cell r="A72">
            <v>1</v>
          </cell>
          <cell r="B72">
            <v>0</v>
          </cell>
          <cell r="C72">
            <v>0</v>
          </cell>
          <cell r="D72">
            <v>0</v>
          </cell>
          <cell r="E72" t="str">
            <v>321101401</v>
          </cell>
          <cell r="F72" t="str">
            <v>X11990553</v>
          </cell>
          <cell r="G72" t="str">
            <v>NICHOLAS</v>
          </cell>
          <cell r="H72" t="str">
            <v>J</v>
          </cell>
          <cell r="I72" t="str">
            <v>CAMIRE</v>
          </cell>
          <cell r="J72">
            <v>37599</v>
          </cell>
          <cell r="K72" t="str">
            <v>0-12</v>
          </cell>
          <cell r="L72" t="str">
            <v>CBAT</v>
          </cell>
          <cell r="M72" t="str">
            <v>FRANCISCAN HOSPITALFOR CHILDREN</v>
          </cell>
          <cell r="N72">
            <v>39301</v>
          </cell>
          <cell r="O72">
            <v>39259</v>
          </cell>
          <cell r="P72">
            <v>39336</v>
          </cell>
          <cell r="Q72" t="str">
            <v>DSS</v>
          </cell>
          <cell r="R72" t="str">
            <v>DSS - LAWRENCE</v>
          </cell>
          <cell r="S72" t="str">
            <v>NORTHEAST</v>
          </cell>
          <cell r="T72" t="str">
            <v>IFC/EFC</v>
          </cell>
          <cell r="U72" t="str">
            <v>C &amp; P</v>
          </cell>
          <cell r="V72" t="str">
            <v>MBAWEINE</v>
          </cell>
          <cell r="W72">
            <v>39326</v>
          </cell>
          <cell r="X72">
            <v>39355</v>
          </cell>
          <cell r="Y72" t="str">
            <v>CN</v>
          </cell>
          <cell r="Z72" t="str">
            <v>CLOSED</v>
          </cell>
          <cell r="AA72" t="str">
            <v>01844</v>
          </cell>
          <cell r="AB72" t="str">
            <v>NORTHEAST</v>
          </cell>
          <cell r="AD72">
            <v>36</v>
          </cell>
          <cell r="AE72" t="str">
            <v>32-39</v>
          </cell>
        </row>
        <row r="73">
          <cell r="A73">
            <v>1</v>
          </cell>
          <cell r="B73">
            <v>0</v>
          </cell>
          <cell r="C73">
            <v>0</v>
          </cell>
          <cell r="D73">
            <v>0</v>
          </cell>
          <cell r="E73" t="str">
            <v>078824501</v>
          </cell>
          <cell r="F73" t="str">
            <v>Y02293285</v>
          </cell>
          <cell r="G73" t="str">
            <v>DANIELLE</v>
          </cell>
          <cell r="H73" t="str">
            <v>A</v>
          </cell>
          <cell r="I73" t="str">
            <v>DENISO</v>
          </cell>
          <cell r="J73">
            <v>33214</v>
          </cell>
          <cell r="K73" t="str">
            <v>13+</v>
          </cell>
          <cell r="L73" t="str">
            <v>CBAT</v>
          </cell>
          <cell r="M73" t="str">
            <v>GERMAINE LAWRENCE INC</v>
          </cell>
          <cell r="N73">
            <v>39323</v>
          </cell>
          <cell r="O73">
            <v>39343</v>
          </cell>
          <cell r="Q73" t="str">
            <v>DSS</v>
          </cell>
          <cell r="R73" t="str">
            <v>DSS - S.CENTRAL/BLACKSTON</v>
          </cell>
          <cell r="S73" t="str">
            <v>CENTRAL MASSACHUSETTS</v>
          </cell>
          <cell r="T73" t="str">
            <v>Residential</v>
          </cell>
          <cell r="U73" t="str">
            <v>Not Reported</v>
          </cell>
          <cell r="V73" t="str">
            <v>MBMKIRVE</v>
          </cell>
          <cell r="W73">
            <v>39326</v>
          </cell>
          <cell r="X73">
            <v>39355</v>
          </cell>
          <cell r="Y73" t="str">
            <v>CN</v>
          </cell>
          <cell r="Z73" t="str">
            <v>OPEN</v>
          </cell>
          <cell r="AA73" t="str">
            <v>01475</v>
          </cell>
          <cell r="AB73" t="str">
            <v>CENTRAL MASSACHUSETTS</v>
          </cell>
          <cell r="AD73">
            <v>33</v>
          </cell>
          <cell r="AE73" t="str">
            <v>32-39</v>
          </cell>
        </row>
        <row r="74">
          <cell r="A74">
            <v>1</v>
          </cell>
          <cell r="B74">
            <v>0</v>
          </cell>
          <cell r="C74">
            <v>0</v>
          </cell>
          <cell r="D74">
            <v>0</v>
          </cell>
          <cell r="E74" t="str">
            <v>170264801</v>
          </cell>
          <cell r="F74" t="str">
            <v>X09746255</v>
          </cell>
          <cell r="G74" t="str">
            <v>JOSE</v>
          </cell>
          <cell r="H74" t="str">
            <v>A</v>
          </cell>
          <cell r="I74" t="str">
            <v>CANCEL</v>
          </cell>
          <cell r="J74">
            <v>33959</v>
          </cell>
          <cell r="K74" t="str">
            <v>13+</v>
          </cell>
          <cell r="L74" t="str">
            <v>IN</v>
          </cell>
          <cell r="M74" t="str">
            <v>LOWELL TREATMENT CENTER</v>
          </cell>
          <cell r="N74">
            <v>39313</v>
          </cell>
          <cell r="O74">
            <v>39308</v>
          </cell>
          <cell r="P74">
            <v>39345</v>
          </cell>
          <cell r="Q74" t="str">
            <v>DSS</v>
          </cell>
          <cell r="R74" t="str">
            <v>DSS - LAWRENCE</v>
          </cell>
          <cell r="S74" t="str">
            <v>NORTHEAST</v>
          </cell>
          <cell r="T74" t="str">
            <v>Group home</v>
          </cell>
          <cell r="U74" t="str">
            <v>CHINS</v>
          </cell>
          <cell r="V74" t="str">
            <v>MBCMAY</v>
          </cell>
          <cell r="W74">
            <v>39326</v>
          </cell>
          <cell r="X74">
            <v>39355</v>
          </cell>
          <cell r="Y74" t="str">
            <v>NO</v>
          </cell>
          <cell r="Z74" t="str">
            <v>CLOSED</v>
          </cell>
          <cell r="AA74" t="str">
            <v>01841</v>
          </cell>
          <cell r="AB74" t="str">
            <v>NORTHEAST</v>
          </cell>
          <cell r="AD74">
            <v>33</v>
          </cell>
          <cell r="AE74" t="str">
            <v>32-39</v>
          </cell>
        </row>
        <row r="75">
          <cell r="A75">
            <v>1</v>
          </cell>
          <cell r="B75">
            <v>0</v>
          </cell>
          <cell r="C75">
            <v>0</v>
          </cell>
          <cell r="D75">
            <v>0</v>
          </cell>
          <cell r="E75" t="str">
            <v>211872701</v>
          </cell>
          <cell r="F75" t="str">
            <v>015808045</v>
          </cell>
          <cell r="G75" t="str">
            <v>LESLIE</v>
          </cell>
          <cell r="H75" t="str">
            <v>J</v>
          </cell>
          <cell r="I75" t="str">
            <v>JONES</v>
          </cell>
          <cell r="J75">
            <v>35182</v>
          </cell>
          <cell r="K75" t="str">
            <v>0-12</v>
          </cell>
          <cell r="L75" t="str">
            <v>CBAT</v>
          </cell>
          <cell r="M75" t="str">
            <v>SAINT VINCENT'S HOME CORPORATION</v>
          </cell>
          <cell r="N75">
            <v>39323</v>
          </cell>
          <cell r="O75">
            <v>39309</v>
          </cell>
          <cell r="P75">
            <v>39372</v>
          </cell>
          <cell r="Q75" t="str">
            <v>DSS</v>
          </cell>
          <cell r="R75" t="str">
            <v>DSS - BROCKTON</v>
          </cell>
          <cell r="S75" t="str">
            <v>SOUTHEAST</v>
          </cell>
          <cell r="T75" t="str">
            <v>Residential</v>
          </cell>
          <cell r="U75" t="str">
            <v>Voluntary</v>
          </cell>
          <cell r="V75" t="str">
            <v>MBKJOHNS</v>
          </cell>
          <cell r="W75">
            <v>39326</v>
          </cell>
          <cell r="X75">
            <v>39355</v>
          </cell>
          <cell r="Y75" t="str">
            <v>PH</v>
          </cell>
          <cell r="Z75" t="str">
            <v>OPEN</v>
          </cell>
          <cell r="AA75" t="str">
            <v>02301</v>
          </cell>
          <cell r="AB75" t="str">
            <v>SOUTHEAST</v>
          </cell>
          <cell r="AC75" t="str">
            <v>CFFC</v>
          </cell>
          <cell r="AD75">
            <v>33</v>
          </cell>
          <cell r="AE75" t="str">
            <v>32-39</v>
          </cell>
        </row>
        <row r="76">
          <cell r="A76">
            <v>0</v>
          </cell>
          <cell r="B76">
            <v>1</v>
          </cell>
          <cell r="C76">
            <v>0</v>
          </cell>
          <cell r="D76">
            <v>0</v>
          </cell>
          <cell r="E76" t="str">
            <v>219187701</v>
          </cell>
          <cell r="F76" t="str">
            <v>028780077</v>
          </cell>
          <cell r="G76" t="str">
            <v>NICOLAS</v>
          </cell>
          <cell r="H76" t="str">
            <v xml:space="preserve"> </v>
          </cell>
          <cell r="I76" t="str">
            <v>MALO</v>
          </cell>
          <cell r="J76">
            <v>34844</v>
          </cell>
          <cell r="K76" t="str">
            <v>0-12</v>
          </cell>
          <cell r="L76" t="str">
            <v>CBAT</v>
          </cell>
          <cell r="M76" t="str">
            <v>CHILD &amp; FAMILY SVCS OF NEW BEDFORD</v>
          </cell>
          <cell r="N76">
            <v>39323</v>
          </cell>
          <cell r="O76">
            <v>39302</v>
          </cell>
          <cell r="Q76" t="str">
            <v>DMH</v>
          </cell>
          <cell r="R76" t="str">
            <v>DMH - HYANNIS</v>
          </cell>
          <cell r="S76" t="str">
            <v>SOUTHEAST</v>
          </cell>
          <cell r="T76" t="str">
            <v>Residential</v>
          </cell>
          <cell r="V76" t="str">
            <v>MBMCHOW</v>
          </cell>
          <cell r="W76">
            <v>39326</v>
          </cell>
          <cell r="X76">
            <v>39355</v>
          </cell>
          <cell r="Y76" t="str">
            <v>NO</v>
          </cell>
          <cell r="Z76" t="str">
            <v>OPEN</v>
          </cell>
          <cell r="AA76" t="str">
            <v>02601</v>
          </cell>
          <cell r="AB76" t="str">
            <v>SOUTHEAST</v>
          </cell>
          <cell r="AC76" t="str">
            <v>ICM</v>
          </cell>
          <cell r="AD76">
            <v>33</v>
          </cell>
          <cell r="AE76" t="str">
            <v>32-39</v>
          </cell>
        </row>
        <row r="77">
          <cell r="A77">
            <v>1</v>
          </cell>
          <cell r="B77">
            <v>0</v>
          </cell>
          <cell r="C77">
            <v>0</v>
          </cell>
          <cell r="D77">
            <v>0</v>
          </cell>
          <cell r="E77" t="str">
            <v>246859501</v>
          </cell>
          <cell r="F77" t="str">
            <v>X11222468</v>
          </cell>
          <cell r="G77" t="str">
            <v>MERRELL</v>
          </cell>
          <cell r="H77" t="str">
            <v xml:space="preserve"> </v>
          </cell>
          <cell r="I77" t="str">
            <v>ACOSTA</v>
          </cell>
          <cell r="J77">
            <v>33505</v>
          </cell>
          <cell r="K77" t="str">
            <v>13+</v>
          </cell>
          <cell r="L77" t="str">
            <v>IN</v>
          </cell>
          <cell r="M77" t="str">
            <v>LOWELL TREATMENT CENTER</v>
          </cell>
          <cell r="N77">
            <v>39323</v>
          </cell>
          <cell r="O77">
            <v>39309</v>
          </cell>
          <cell r="P77">
            <v>39364</v>
          </cell>
          <cell r="Q77" t="str">
            <v>DSS</v>
          </cell>
          <cell r="R77" t="str">
            <v>DSS - LOWELL</v>
          </cell>
          <cell r="S77" t="str">
            <v>NORTHEAST</v>
          </cell>
          <cell r="T77" t="str">
            <v>Unknown</v>
          </cell>
          <cell r="U77" t="str">
            <v>Adoption Subsidy</v>
          </cell>
          <cell r="V77" t="str">
            <v>MBCMAY</v>
          </cell>
          <cell r="W77">
            <v>39326</v>
          </cell>
          <cell r="X77">
            <v>39355</v>
          </cell>
          <cell r="Y77" t="str">
            <v>NO</v>
          </cell>
          <cell r="Z77" t="str">
            <v>OPEN</v>
          </cell>
          <cell r="AA77" t="str">
            <v>28311</v>
          </cell>
          <cell r="AB77" t="str">
            <v>UNKNOWN</v>
          </cell>
          <cell r="AD77">
            <v>33</v>
          </cell>
          <cell r="AE77" t="str">
            <v>32-39</v>
          </cell>
        </row>
        <row r="78">
          <cell r="A78">
            <v>0</v>
          </cell>
          <cell r="B78">
            <v>1</v>
          </cell>
          <cell r="C78">
            <v>0</v>
          </cell>
          <cell r="D78">
            <v>0</v>
          </cell>
          <cell r="E78" t="str">
            <v>226353801</v>
          </cell>
          <cell r="F78" t="str">
            <v>X12128866</v>
          </cell>
          <cell r="G78" t="str">
            <v>NICHOLAS</v>
          </cell>
          <cell r="H78" t="str">
            <v>M</v>
          </cell>
          <cell r="I78" t="str">
            <v>DAVENPORT</v>
          </cell>
          <cell r="J78">
            <v>33270</v>
          </cell>
          <cell r="K78" t="str">
            <v>13+</v>
          </cell>
          <cell r="L78" t="str">
            <v>IN</v>
          </cell>
          <cell r="M78" t="str">
            <v>UHS OF WESTWOOD PEMBROKE INC</v>
          </cell>
          <cell r="N78">
            <v>39323</v>
          </cell>
          <cell r="O78">
            <v>39300</v>
          </cell>
          <cell r="P78">
            <v>39365</v>
          </cell>
          <cell r="Q78" t="str">
            <v>DMH</v>
          </cell>
          <cell r="R78" t="str">
            <v>DMH - PLYMOUTH</v>
          </cell>
          <cell r="S78" t="str">
            <v>SOUTHEAST</v>
          </cell>
          <cell r="T78" t="str">
            <v>DMH</v>
          </cell>
          <cell r="V78" t="str">
            <v>MBSOLSHI</v>
          </cell>
          <cell r="W78">
            <v>39326</v>
          </cell>
          <cell r="X78">
            <v>39355</v>
          </cell>
          <cell r="Y78" t="str">
            <v>HG</v>
          </cell>
          <cell r="Z78" t="str">
            <v>OPEN</v>
          </cell>
          <cell r="AA78" t="str">
            <v>02364</v>
          </cell>
          <cell r="AB78" t="str">
            <v>SOUTHEAST</v>
          </cell>
          <cell r="AC78" t="str">
            <v>ICM</v>
          </cell>
          <cell r="AD78">
            <v>33</v>
          </cell>
          <cell r="AE78" t="str">
            <v>32-39</v>
          </cell>
        </row>
        <row r="79">
          <cell r="A79">
            <v>0</v>
          </cell>
          <cell r="B79">
            <v>0</v>
          </cell>
          <cell r="C79">
            <v>0</v>
          </cell>
          <cell r="D79">
            <v>1</v>
          </cell>
          <cell r="E79" t="str">
            <v>214111401</v>
          </cell>
          <cell r="F79" t="str">
            <v>056827461</v>
          </cell>
          <cell r="G79" t="str">
            <v>ELIEZER</v>
          </cell>
          <cell r="H79" t="str">
            <v xml:space="preserve"> </v>
          </cell>
          <cell r="I79" t="str">
            <v>PEREZ</v>
          </cell>
          <cell r="J79">
            <v>34116</v>
          </cell>
          <cell r="K79" t="str">
            <v>13+</v>
          </cell>
          <cell r="L79" t="str">
            <v>IN</v>
          </cell>
          <cell r="M79" t="str">
            <v>HAMPSTEAD OUTLOOK, INC.</v>
          </cell>
          <cell r="N79">
            <v>39324</v>
          </cell>
          <cell r="O79">
            <v>39196</v>
          </cell>
          <cell r="Q79" t="str">
            <v>NASA</v>
          </cell>
          <cell r="R79" t="str">
            <v>NASA</v>
          </cell>
          <cell r="S79" t="str">
            <v>NASA</v>
          </cell>
          <cell r="T79" t="str">
            <v>Residential</v>
          </cell>
          <cell r="V79" t="str">
            <v>MBKPATTE</v>
          </cell>
          <cell r="W79">
            <v>39326</v>
          </cell>
          <cell r="X79">
            <v>39355</v>
          </cell>
          <cell r="Y79" t="str">
            <v>HR</v>
          </cell>
          <cell r="Z79" t="str">
            <v>OPEN</v>
          </cell>
          <cell r="AA79" t="str">
            <v>01609</v>
          </cell>
          <cell r="AB79" t="str">
            <v>CENTRAL MASSACHUSETTS</v>
          </cell>
          <cell r="AC79" t="str">
            <v>ICM</v>
          </cell>
          <cell r="AD79">
            <v>32</v>
          </cell>
          <cell r="AE79" t="str">
            <v>32-39</v>
          </cell>
        </row>
        <row r="80">
          <cell r="A80">
            <v>1</v>
          </cell>
          <cell r="B80">
            <v>0</v>
          </cell>
          <cell r="C80">
            <v>0</v>
          </cell>
          <cell r="D80">
            <v>0</v>
          </cell>
          <cell r="E80" t="str">
            <v>190623701</v>
          </cell>
          <cell r="F80" t="str">
            <v>X09782165</v>
          </cell>
          <cell r="G80" t="str">
            <v>ROBERT</v>
          </cell>
          <cell r="H80" t="str">
            <v>J</v>
          </cell>
          <cell r="I80" t="str">
            <v>BARRY</v>
          </cell>
          <cell r="J80">
            <v>34602</v>
          </cell>
          <cell r="K80" t="str">
            <v>13+</v>
          </cell>
          <cell r="L80" t="str">
            <v>CBAT</v>
          </cell>
          <cell r="M80" t="str">
            <v>YOUTH OPPORTUNITIES UPHELD INC</v>
          </cell>
          <cell r="N80">
            <v>39325</v>
          </cell>
          <cell r="O80">
            <v>39317</v>
          </cell>
          <cell r="Q80" t="str">
            <v>DSS</v>
          </cell>
          <cell r="R80" t="str">
            <v>DSS - WORCESTER WEST</v>
          </cell>
          <cell r="S80" t="str">
            <v>CENTRAL MASSACHUSETTS</v>
          </cell>
          <cell r="T80" t="str">
            <v>Group home</v>
          </cell>
          <cell r="U80" t="str">
            <v>C &amp; P</v>
          </cell>
          <cell r="V80" t="str">
            <v>MBMRUBI</v>
          </cell>
          <cell r="W80">
            <v>39326</v>
          </cell>
          <cell r="X80">
            <v>39355</v>
          </cell>
          <cell r="Y80" t="str">
            <v>CN</v>
          </cell>
          <cell r="Z80" t="str">
            <v>OPEN</v>
          </cell>
          <cell r="AA80" t="str">
            <v>01603</v>
          </cell>
          <cell r="AB80" t="str">
            <v>CENTRAL MASSACHUSETTS</v>
          </cell>
          <cell r="AD80">
            <v>31</v>
          </cell>
          <cell r="AE80" t="str">
            <v>24-31</v>
          </cell>
        </row>
        <row r="81">
          <cell r="A81">
            <v>0</v>
          </cell>
          <cell r="B81">
            <v>1</v>
          </cell>
          <cell r="C81">
            <v>0</v>
          </cell>
          <cell r="D81">
            <v>0</v>
          </cell>
          <cell r="E81" t="str">
            <v>333833401</v>
          </cell>
          <cell r="F81" t="str">
            <v>016744248</v>
          </cell>
          <cell r="G81" t="str">
            <v>BRIAN</v>
          </cell>
          <cell r="H81" t="str">
            <v>T</v>
          </cell>
          <cell r="I81" t="str">
            <v>COTTER</v>
          </cell>
          <cell r="J81">
            <v>33078</v>
          </cell>
          <cell r="K81" t="str">
            <v>13+</v>
          </cell>
          <cell r="L81" t="str">
            <v>CBAT</v>
          </cell>
          <cell r="M81" t="str">
            <v>MCLEAN HOSPITAL</v>
          </cell>
          <cell r="N81">
            <v>39316</v>
          </cell>
          <cell r="O81">
            <v>39288</v>
          </cell>
          <cell r="P81">
            <v>39346</v>
          </cell>
          <cell r="Q81" t="str">
            <v>DMH</v>
          </cell>
          <cell r="R81" t="str">
            <v>DMH - METRO NORTH</v>
          </cell>
          <cell r="S81" t="str">
            <v>NORTHEAST</v>
          </cell>
          <cell r="T81" t="str">
            <v>Residential</v>
          </cell>
          <cell r="V81" t="str">
            <v>MBJKRAME</v>
          </cell>
          <cell r="W81">
            <v>39326</v>
          </cell>
          <cell r="X81">
            <v>39355</v>
          </cell>
          <cell r="Y81" t="str">
            <v>NO</v>
          </cell>
          <cell r="Z81" t="str">
            <v>CLOSED</v>
          </cell>
          <cell r="AA81" t="str">
            <v>02155</v>
          </cell>
          <cell r="AB81" t="str">
            <v>NORTHEAST</v>
          </cell>
          <cell r="AD81">
            <v>31</v>
          </cell>
          <cell r="AE81" t="str">
            <v>24-31</v>
          </cell>
        </row>
        <row r="82">
          <cell r="A82">
            <v>1</v>
          </cell>
          <cell r="B82">
            <v>0</v>
          </cell>
          <cell r="C82">
            <v>0</v>
          </cell>
          <cell r="D82">
            <v>0</v>
          </cell>
          <cell r="E82" t="str">
            <v>242535401</v>
          </cell>
          <cell r="F82" t="str">
            <v>X11189598</v>
          </cell>
          <cell r="G82" t="str">
            <v>PATRICK</v>
          </cell>
          <cell r="H82" t="str">
            <v xml:space="preserve"> </v>
          </cell>
          <cell r="I82" t="str">
            <v>FENECK</v>
          </cell>
          <cell r="J82">
            <v>36055</v>
          </cell>
          <cell r="K82" t="str">
            <v>0-12</v>
          </cell>
          <cell r="L82" t="str">
            <v>IN</v>
          </cell>
          <cell r="M82" t="str">
            <v>ANNA JAQUES HOSPITAL</v>
          </cell>
          <cell r="N82">
            <v>39301</v>
          </cell>
          <cell r="O82">
            <v>39287</v>
          </cell>
          <cell r="P82">
            <v>39330</v>
          </cell>
          <cell r="Q82" t="str">
            <v>DSS</v>
          </cell>
          <cell r="R82" t="str">
            <v>DSS - LOWELL</v>
          </cell>
          <cell r="S82" t="str">
            <v>NORTHEAST</v>
          </cell>
          <cell r="T82" t="str">
            <v>STARR</v>
          </cell>
          <cell r="U82" t="str">
            <v>C &amp; P</v>
          </cell>
          <cell r="V82" t="str">
            <v>MBWANDER</v>
          </cell>
          <cell r="W82">
            <v>39326</v>
          </cell>
          <cell r="X82">
            <v>39355</v>
          </cell>
          <cell r="Y82" t="str">
            <v>PF</v>
          </cell>
          <cell r="Z82" t="str">
            <v>CLOSED</v>
          </cell>
          <cell r="AA82" t="str">
            <v>01851</v>
          </cell>
          <cell r="AB82" t="str">
            <v>NORTHEAST</v>
          </cell>
          <cell r="AC82" t="str">
            <v>ICM</v>
          </cell>
          <cell r="AD82">
            <v>30</v>
          </cell>
          <cell r="AE82" t="str">
            <v>24-31</v>
          </cell>
        </row>
        <row r="83">
          <cell r="A83">
            <v>1</v>
          </cell>
          <cell r="B83">
            <v>0</v>
          </cell>
          <cell r="C83">
            <v>0</v>
          </cell>
          <cell r="D83">
            <v>0</v>
          </cell>
          <cell r="E83" t="str">
            <v>180062401</v>
          </cell>
          <cell r="F83" t="str">
            <v>X11032346</v>
          </cell>
          <cell r="G83" t="str">
            <v>JOHN</v>
          </cell>
          <cell r="H83" t="str">
            <v xml:space="preserve"> </v>
          </cell>
          <cell r="I83" t="str">
            <v>MACINNIS</v>
          </cell>
          <cell r="J83">
            <v>34266</v>
          </cell>
          <cell r="K83" t="str">
            <v>13+</v>
          </cell>
          <cell r="L83" t="str">
            <v>CBAT</v>
          </cell>
          <cell r="M83" t="str">
            <v>BRANDON RESIDENTIALTREATMENT CENTE</v>
          </cell>
          <cell r="N83">
            <v>39309</v>
          </cell>
          <cell r="O83">
            <v>39281</v>
          </cell>
          <cell r="P83">
            <v>39336</v>
          </cell>
          <cell r="Q83" t="str">
            <v>DSS</v>
          </cell>
          <cell r="R83" t="str">
            <v>DSS - ATTLEBORO</v>
          </cell>
          <cell r="S83" t="str">
            <v>SOUTHEAST</v>
          </cell>
          <cell r="T83" t="str">
            <v>Group home</v>
          </cell>
          <cell r="U83" t="str">
            <v>Voluntary</v>
          </cell>
          <cell r="V83" t="str">
            <v>MBJBOWEN</v>
          </cell>
          <cell r="W83">
            <v>39326</v>
          </cell>
          <cell r="X83">
            <v>39355</v>
          </cell>
          <cell r="Y83" t="str">
            <v>NO</v>
          </cell>
          <cell r="Z83" t="str">
            <v>CLOSED</v>
          </cell>
          <cell r="AA83" t="str">
            <v>02780</v>
          </cell>
          <cell r="AB83" t="str">
            <v>SOUTHEAST</v>
          </cell>
          <cell r="AD83">
            <v>28</v>
          </cell>
          <cell r="AE83" t="str">
            <v>24-31</v>
          </cell>
        </row>
        <row r="84">
          <cell r="A84">
            <v>0</v>
          </cell>
          <cell r="B84">
            <v>1</v>
          </cell>
          <cell r="C84">
            <v>0</v>
          </cell>
          <cell r="D84">
            <v>0</v>
          </cell>
          <cell r="E84" t="str">
            <v>083188101</v>
          </cell>
          <cell r="F84" t="str">
            <v>024747316</v>
          </cell>
          <cell r="G84" t="str">
            <v>RYAN</v>
          </cell>
          <cell r="H84" t="str">
            <v>M</v>
          </cell>
          <cell r="I84" t="str">
            <v>JOHNSON</v>
          </cell>
          <cell r="J84">
            <v>33263</v>
          </cell>
          <cell r="K84" t="str">
            <v>13+</v>
          </cell>
          <cell r="L84" t="str">
            <v>IN</v>
          </cell>
          <cell r="M84" t="str">
            <v>ARBOUR HOSPITAL</v>
          </cell>
          <cell r="N84">
            <v>39329</v>
          </cell>
          <cell r="O84">
            <v>39304</v>
          </cell>
          <cell r="Q84" t="str">
            <v>DMH</v>
          </cell>
          <cell r="R84" t="str">
            <v>DMH - WORCESTER</v>
          </cell>
          <cell r="S84" t="str">
            <v>CENTRAL MASSACHUSETTS</v>
          </cell>
          <cell r="T84" t="str">
            <v>DMH</v>
          </cell>
          <cell r="V84" t="str">
            <v>MBNWILLI</v>
          </cell>
          <cell r="W84">
            <v>39326</v>
          </cell>
          <cell r="X84">
            <v>39355</v>
          </cell>
          <cell r="Y84" t="str">
            <v>CN</v>
          </cell>
          <cell r="Z84" t="str">
            <v>OPEN</v>
          </cell>
          <cell r="AA84" t="str">
            <v>01605</v>
          </cell>
          <cell r="AB84" t="str">
            <v>CENTRAL MASSACHUSETTS</v>
          </cell>
          <cell r="AD84">
            <v>27</v>
          </cell>
          <cell r="AE84" t="str">
            <v>24-31</v>
          </cell>
        </row>
        <row r="85">
          <cell r="A85">
            <v>0</v>
          </cell>
          <cell r="B85">
            <v>1</v>
          </cell>
          <cell r="C85">
            <v>0</v>
          </cell>
          <cell r="D85">
            <v>0</v>
          </cell>
          <cell r="E85" t="str">
            <v>212488101</v>
          </cell>
          <cell r="F85" t="str">
            <v>021800584</v>
          </cell>
          <cell r="G85" t="str">
            <v>GIANCARLO</v>
          </cell>
          <cell r="H85" t="str">
            <v xml:space="preserve"> </v>
          </cell>
          <cell r="I85" t="str">
            <v>MORALES</v>
          </cell>
          <cell r="J85">
            <v>35375</v>
          </cell>
          <cell r="K85" t="str">
            <v>0-12</v>
          </cell>
          <cell r="L85" t="str">
            <v>IN</v>
          </cell>
          <cell r="M85" t="str">
            <v>PROVIDENCE HOSPITAL</v>
          </cell>
          <cell r="N85">
            <v>39323</v>
          </cell>
          <cell r="O85">
            <v>39285</v>
          </cell>
          <cell r="P85">
            <v>39349</v>
          </cell>
          <cell r="Q85" t="str">
            <v>DMH</v>
          </cell>
          <cell r="R85" t="str">
            <v>DMH - SPRINGFIELD</v>
          </cell>
          <cell r="S85" t="str">
            <v>WESTERN MASSACHUSETTS</v>
          </cell>
          <cell r="T85" t="str">
            <v>Unknown</v>
          </cell>
          <cell r="V85" t="str">
            <v>MBMRUBI</v>
          </cell>
          <cell r="W85">
            <v>39326</v>
          </cell>
          <cell r="X85">
            <v>39355</v>
          </cell>
          <cell r="Y85" t="str">
            <v>CE</v>
          </cell>
          <cell r="Z85" t="str">
            <v>CLOSED</v>
          </cell>
          <cell r="AA85" t="str">
            <v>01119</v>
          </cell>
          <cell r="AB85" t="str">
            <v>WESTERN MASSACHUSETTS</v>
          </cell>
          <cell r="AD85">
            <v>27</v>
          </cell>
          <cell r="AE85" t="str">
            <v>24-31</v>
          </cell>
        </row>
        <row r="86">
          <cell r="A86">
            <v>1</v>
          </cell>
          <cell r="B86">
            <v>0</v>
          </cell>
          <cell r="C86">
            <v>0</v>
          </cell>
          <cell r="D86">
            <v>0</v>
          </cell>
          <cell r="E86" t="str">
            <v>320178401</v>
          </cell>
          <cell r="F86" t="str">
            <v>X11455056</v>
          </cell>
          <cell r="G86" t="str">
            <v>JESSICA</v>
          </cell>
          <cell r="H86" t="str">
            <v>R</v>
          </cell>
          <cell r="I86" t="str">
            <v>WATERS</v>
          </cell>
          <cell r="J86">
            <v>33570</v>
          </cell>
          <cell r="K86" t="str">
            <v>13+</v>
          </cell>
          <cell r="L86" t="str">
            <v>CBAT</v>
          </cell>
          <cell r="M86" t="str">
            <v>YOUTH OPPORTUNITIES UPHELD INC</v>
          </cell>
          <cell r="N86">
            <v>39329</v>
          </cell>
          <cell r="O86">
            <v>39314</v>
          </cell>
          <cell r="Q86" t="str">
            <v>DSS</v>
          </cell>
          <cell r="R86" t="str">
            <v>DSS - WORCESTER WEST</v>
          </cell>
          <cell r="S86" t="str">
            <v>CENTRAL MASSACHUSETTS</v>
          </cell>
          <cell r="T86" t="str">
            <v>IFC/EFC</v>
          </cell>
          <cell r="U86" t="str">
            <v>C &amp; P</v>
          </cell>
          <cell r="V86" t="str">
            <v>MBMRUBI</v>
          </cell>
          <cell r="W86">
            <v>39326</v>
          </cell>
          <cell r="X86">
            <v>39355</v>
          </cell>
          <cell r="Y86" t="str">
            <v>HH</v>
          </cell>
          <cell r="Z86" t="str">
            <v>OPEN</v>
          </cell>
          <cell r="AA86" t="str">
            <v>01504</v>
          </cell>
          <cell r="AB86" t="str">
            <v>CENTRAL MASSACHUSETTS</v>
          </cell>
          <cell r="AD86">
            <v>27</v>
          </cell>
          <cell r="AE86" t="str">
            <v>24-31</v>
          </cell>
        </row>
        <row r="87">
          <cell r="A87">
            <v>1</v>
          </cell>
          <cell r="B87">
            <v>0</v>
          </cell>
          <cell r="C87">
            <v>0</v>
          </cell>
          <cell r="D87">
            <v>0</v>
          </cell>
          <cell r="E87" t="str">
            <v>255217901</v>
          </cell>
          <cell r="F87" t="str">
            <v>X11905570</v>
          </cell>
          <cell r="G87" t="str">
            <v>SHAQUELL</v>
          </cell>
          <cell r="H87" t="str">
            <v>K</v>
          </cell>
          <cell r="I87" t="str">
            <v>JOHNSON</v>
          </cell>
          <cell r="J87">
            <v>36331</v>
          </cell>
          <cell r="K87" t="str">
            <v>0-12</v>
          </cell>
          <cell r="L87" t="str">
            <v>IN</v>
          </cell>
          <cell r="M87" t="str">
            <v>UHS OF WESTWOOD PEMBROKE INC</v>
          </cell>
          <cell r="N87">
            <v>39329</v>
          </cell>
          <cell r="O87">
            <v>39283</v>
          </cell>
          <cell r="P87">
            <v>39356</v>
          </cell>
          <cell r="Q87" t="str">
            <v>DSS</v>
          </cell>
          <cell r="R87" t="str">
            <v>DSS - DIMOCK</v>
          </cell>
          <cell r="S87" t="str">
            <v>BOSTON</v>
          </cell>
          <cell r="T87" t="str">
            <v>Residential</v>
          </cell>
          <cell r="U87" t="str">
            <v>C &amp; P</v>
          </cell>
          <cell r="V87" t="str">
            <v>MBTFISCH</v>
          </cell>
          <cell r="W87">
            <v>39326</v>
          </cell>
          <cell r="X87">
            <v>39355</v>
          </cell>
          <cell r="Y87" t="str">
            <v>NO</v>
          </cell>
          <cell r="Z87" t="str">
            <v>OPEN</v>
          </cell>
          <cell r="AA87" t="str">
            <v>02124</v>
          </cell>
          <cell r="AB87" t="str">
            <v>BOSTON</v>
          </cell>
          <cell r="AC87" t="str">
            <v>ICM</v>
          </cell>
          <cell r="AD87">
            <v>27</v>
          </cell>
          <cell r="AE87" t="str">
            <v>24-31</v>
          </cell>
        </row>
        <row r="88">
          <cell r="A88">
            <v>1</v>
          </cell>
          <cell r="B88">
            <v>0</v>
          </cell>
          <cell r="C88">
            <v>0</v>
          </cell>
          <cell r="D88">
            <v>0</v>
          </cell>
          <cell r="E88" t="str">
            <v>281481701</v>
          </cell>
          <cell r="F88" t="str">
            <v>X10944701</v>
          </cell>
          <cell r="G88" t="str">
            <v>JUSTIN</v>
          </cell>
          <cell r="H88" t="str">
            <v>R</v>
          </cell>
          <cell r="I88" t="str">
            <v>BACIGALUPO</v>
          </cell>
          <cell r="J88">
            <v>33560</v>
          </cell>
          <cell r="K88" t="str">
            <v>13+</v>
          </cell>
          <cell r="L88" t="str">
            <v>IN</v>
          </cell>
          <cell r="M88" t="str">
            <v>PROVIDENCE HOSPITAL</v>
          </cell>
          <cell r="N88">
            <v>39304</v>
          </cell>
          <cell r="O88">
            <v>39310</v>
          </cell>
          <cell r="P88">
            <v>39330</v>
          </cell>
          <cell r="Q88" t="str">
            <v>DSS</v>
          </cell>
          <cell r="R88" t="str">
            <v>DSS - GREENFIELD</v>
          </cell>
          <cell r="S88" t="str">
            <v>WESTERN MASSACHUSETTS</v>
          </cell>
          <cell r="V88" t="str">
            <v>MBMRUBI</v>
          </cell>
          <cell r="W88">
            <v>39326</v>
          </cell>
          <cell r="X88">
            <v>39355</v>
          </cell>
          <cell r="Y88" t="str">
            <v>HH</v>
          </cell>
          <cell r="Z88" t="str">
            <v>CLOSED</v>
          </cell>
          <cell r="AA88" t="str">
            <v>01331</v>
          </cell>
          <cell r="AB88" t="str">
            <v>WESTERN MASSACHUSETTS</v>
          </cell>
          <cell r="AD88">
            <v>27</v>
          </cell>
          <cell r="AE88" t="str">
            <v>24-31</v>
          </cell>
        </row>
        <row r="89">
          <cell r="A89">
            <v>1</v>
          </cell>
          <cell r="B89">
            <v>0</v>
          </cell>
          <cell r="C89">
            <v>0</v>
          </cell>
          <cell r="D89">
            <v>0</v>
          </cell>
          <cell r="E89" t="str">
            <v>015986601</v>
          </cell>
          <cell r="F89" t="str">
            <v>X11222621</v>
          </cell>
          <cell r="G89" t="str">
            <v>MANUEL</v>
          </cell>
          <cell r="H89" t="str">
            <v xml:space="preserve"> </v>
          </cell>
          <cell r="I89" t="str">
            <v>ROSE</v>
          </cell>
          <cell r="J89">
            <v>33488</v>
          </cell>
          <cell r="K89" t="str">
            <v>13+</v>
          </cell>
          <cell r="L89" t="str">
            <v>CBAT</v>
          </cell>
          <cell r="M89" t="str">
            <v>COMMUNITY CARE SERVICES INC</v>
          </cell>
          <cell r="N89">
            <v>39330</v>
          </cell>
          <cell r="O89">
            <v>39302</v>
          </cell>
          <cell r="P89">
            <v>39358</v>
          </cell>
          <cell r="Q89" t="str">
            <v>DSS</v>
          </cell>
          <cell r="R89" t="str">
            <v>DSS - ATTLEBORO</v>
          </cell>
          <cell r="S89" t="str">
            <v>SOUTHEAST</v>
          </cell>
          <cell r="T89" t="str">
            <v>Residential</v>
          </cell>
          <cell r="U89" t="str">
            <v>Not Reported</v>
          </cell>
          <cell r="V89" t="str">
            <v>MBSOLSHI</v>
          </cell>
          <cell r="W89">
            <v>39326</v>
          </cell>
          <cell r="X89">
            <v>39355</v>
          </cell>
          <cell r="Y89" t="str">
            <v>NR</v>
          </cell>
          <cell r="Z89" t="str">
            <v>OPEN</v>
          </cell>
          <cell r="AA89" t="str">
            <v>02720</v>
          </cell>
          <cell r="AB89" t="str">
            <v>SOUTHEAST</v>
          </cell>
          <cell r="AC89" t="str">
            <v>ICM</v>
          </cell>
          <cell r="AD89">
            <v>26</v>
          </cell>
          <cell r="AE89" t="str">
            <v>24-31</v>
          </cell>
        </row>
        <row r="90">
          <cell r="A90">
            <v>0</v>
          </cell>
          <cell r="B90">
            <v>1</v>
          </cell>
          <cell r="C90">
            <v>0</v>
          </cell>
          <cell r="D90">
            <v>0</v>
          </cell>
          <cell r="E90" t="str">
            <v>056871101</v>
          </cell>
          <cell r="F90" t="str">
            <v>018747621</v>
          </cell>
          <cell r="G90" t="str">
            <v>PATRICK</v>
          </cell>
          <cell r="H90" t="str">
            <v xml:space="preserve"> </v>
          </cell>
          <cell r="I90" t="str">
            <v>WALSH</v>
          </cell>
          <cell r="J90">
            <v>33265</v>
          </cell>
          <cell r="K90" t="str">
            <v>13+</v>
          </cell>
          <cell r="L90" t="str">
            <v>CBAT</v>
          </cell>
          <cell r="M90" t="str">
            <v>BRANDON RESIDENTIALTREATMENT CENTE</v>
          </cell>
          <cell r="N90">
            <v>39330</v>
          </cell>
          <cell r="O90">
            <v>39295</v>
          </cell>
          <cell r="P90">
            <v>39372</v>
          </cell>
          <cell r="Q90" t="str">
            <v>DMH</v>
          </cell>
          <cell r="R90" t="str">
            <v>DMH - SOUTH SUBURBAN</v>
          </cell>
          <cell r="S90" t="str">
            <v>GREATER BOSTON</v>
          </cell>
          <cell r="T90" t="str">
            <v>Other</v>
          </cell>
          <cell r="V90" t="str">
            <v>MBACLAYT</v>
          </cell>
          <cell r="W90">
            <v>39326</v>
          </cell>
          <cell r="X90">
            <v>39355</v>
          </cell>
          <cell r="Y90" t="str">
            <v>CE</v>
          </cell>
          <cell r="Z90" t="str">
            <v>OPEN</v>
          </cell>
          <cell r="AA90" t="str">
            <v>02150</v>
          </cell>
          <cell r="AB90" t="str">
            <v>BOSTON</v>
          </cell>
          <cell r="AC90" t="str">
            <v>ICM</v>
          </cell>
          <cell r="AD90">
            <v>26</v>
          </cell>
          <cell r="AE90" t="str">
            <v>24-31</v>
          </cell>
        </row>
        <row r="91">
          <cell r="A91">
            <v>0</v>
          </cell>
          <cell r="B91">
            <v>1</v>
          </cell>
          <cell r="C91">
            <v>0</v>
          </cell>
          <cell r="D91">
            <v>0</v>
          </cell>
          <cell r="E91" t="str">
            <v>014765001</v>
          </cell>
          <cell r="F91" t="str">
            <v>024743959</v>
          </cell>
          <cell r="G91" t="str">
            <v>JONATHAN</v>
          </cell>
          <cell r="H91" t="str">
            <v xml:space="preserve"> </v>
          </cell>
          <cell r="I91" t="str">
            <v>SANTOS</v>
          </cell>
          <cell r="J91">
            <v>33369</v>
          </cell>
          <cell r="K91" t="str">
            <v>13+</v>
          </cell>
          <cell r="L91" t="str">
            <v>CBAT</v>
          </cell>
          <cell r="M91" t="str">
            <v>PROVIDENCE HOSPITAL</v>
          </cell>
          <cell r="N91">
            <v>39331</v>
          </cell>
          <cell r="O91">
            <v>39316</v>
          </cell>
          <cell r="Q91" t="str">
            <v>DMH</v>
          </cell>
          <cell r="R91" t="str">
            <v>DMH - SPRINGFIELD</v>
          </cell>
          <cell r="S91" t="str">
            <v>WESTERN MASSACHUSETTS</v>
          </cell>
          <cell r="T91" t="str">
            <v>IFC/EFC</v>
          </cell>
          <cell r="V91" t="str">
            <v>MBMRUBI</v>
          </cell>
          <cell r="W91">
            <v>39326</v>
          </cell>
          <cell r="X91">
            <v>39355</v>
          </cell>
          <cell r="Y91" t="str">
            <v>CN</v>
          </cell>
          <cell r="Z91" t="str">
            <v>OPEN</v>
          </cell>
          <cell r="AA91" t="str">
            <v>01105</v>
          </cell>
          <cell r="AB91" t="str">
            <v>WESTERN MASSACHUSETTS</v>
          </cell>
          <cell r="AC91" t="str">
            <v>CFFC</v>
          </cell>
          <cell r="AD91">
            <v>25</v>
          </cell>
          <cell r="AE91" t="str">
            <v>24-31</v>
          </cell>
        </row>
        <row r="92">
          <cell r="A92">
            <v>1</v>
          </cell>
          <cell r="B92">
            <v>0</v>
          </cell>
          <cell r="C92">
            <v>0</v>
          </cell>
          <cell r="D92">
            <v>0</v>
          </cell>
          <cell r="E92" t="str">
            <v>189812101</v>
          </cell>
          <cell r="F92" t="str">
            <v>X12088482</v>
          </cell>
          <cell r="G92" t="str">
            <v>JACOB</v>
          </cell>
          <cell r="H92" t="str">
            <v>A</v>
          </cell>
          <cell r="I92" t="str">
            <v>DUATO</v>
          </cell>
          <cell r="J92">
            <v>34591</v>
          </cell>
          <cell r="K92" t="str">
            <v>13+</v>
          </cell>
          <cell r="L92" t="str">
            <v>IN</v>
          </cell>
          <cell r="M92" t="str">
            <v>HAMPSTEAD OUTLOOK, INC.</v>
          </cell>
          <cell r="N92">
            <v>39308</v>
          </cell>
          <cell r="O92">
            <v>39295</v>
          </cell>
          <cell r="P92">
            <v>39332</v>
          </cell>
          <cell r="Q92" t="str">
            <v>DSS</v>
          </cell>
          <cell r="R92" t="str">
            <v>DSS - NORTH CENTRAL</v>
          </cell>
          <cell r="S92" t="str">
            <v>CENTRAL MASSACHUSETTS</v>
          </cell>
          <cell r="T92" t="str">
            <v>Home</v>
          </cell>
          <cell r="U92" t="str">
            <v>Voluntary</v>
          </cell>
          <cell r="V92" t="str">
            <v>MBAWEINE</v>
          </cell>
          <cell r="W92">
            <v>39326</v>
          </cell>
          <cell r="X92">
            <v>39355</v>
          </cell>
          <cell r="Y92" t="str">
            <v>CN</v>
          </cell>
          <cell r="Z92" t="str">
            <v>CLOSED</v>
          </cell>
          <cell r="AA92" t="str">
            <v>01420</v>
          </cell>
          <cell r="AB92" t="str">
            <v>CENTRAL MASSACHUSETTS</v>
          </cell>
          <cell r="AD92">
            <v>25</v>
          </cell>
          <cell r="AE92" t="str">
            <v>24-31</v>
          </cell>
        </row>
        <row r="93">
          <cell r="A93">
            <v>1</v>
          </cell>
          <cell r="B93">
            <v>0</v>
          </cell>
          <cell r="C93">
            <v>0</v>
          </cell>
          <cell r="D93">
            <v>0</v>
          </cell>
          <cell r="E93" t="str">
            <v>303346801</v>
          </cell>
          <cell r="F93" t="str">
            <v>012866319</v>
          </cell>
          <cell r="G93" t="str">
            <v>BRENDAN</v>
          </cell>
          <cell r="H93" t="str">
            <v>S</v>
          </cell>
          <cell r="I93" t="str">
            <v>PATTERSON</v>
          </cell>
          <cell r="J93">
            <v>37333</v>
          </cell>
          <cell r="K93" t="str">
            <v>0-12</v>
          </cell>
          <cell r="L93" t="str">
            <v>CBAT</v>
          </cell>
          <cell r="M93" t="str">
            <v>ITALIAN HOME FOR CHILDREN</v>
          </cell>
          <cell r="N93">
            <v>39321</v>
          </cell>
          <cell r="O93">
            <v>39303</v>
          </cell>
          <cell r="P93">
            <v>39345</v>
          </cell>
          <cell r="Q93" t="str">
            <v>DSS</v>
          </cell>
          <cell r="R93" t="str">
            <v>DSS - PLYMOUTH</v>
          </cell>
          <cell r="S93" t="str">
            <v>SOUTHEAST</v>
          </cell>
          <cell r="T93" t="str">
            <v>STARR</v>
          </cell>
          <cell r="U93" t="str">
            <v>C &amp; P</v>
          </cell>
          <cell r="V93" t="str">
            <v>MBAWEINE</v>
          </cell>
          <cell r="W93">
            <v>39326</v>
          </cell>
          <cell r="X93">
            <v>39355</v>
          </cell>
          <cell r="Y93" t="str">
            <v>CN</v>
          </cell>
          <cell r="Z93" t="str">
            <v>CLOSED</v>
          </cell>
          <cell r="AA93" t="str">
            <v>02571</v>
          </cell>
          <cell r="AB93" t="str">
            <v>SOUTHEAST</v>
          </cell>
          <cell r="AD93">
            <v>25</v>
          </cell>
          <cell r="AE93" t="str">
            <v>24-31</v>
          </cell>
        </row>
        <row r="94">
          <cell r="A94">
            <v>0</v>
          </cell>
          <cell r="B94">
            <v>0</v>
          </cell>
          <cell r="C94">
            <v>0</v>
          </cell>
          <cell r="D94">
            <v>1</v>
          </cell>
          <cell r="E94" t="str">
            <v>296726501</v>
          </cell>
          <cell r="F94" t="str">
            <v>258817802</v>
          </cell>
          <cell r="G94" t="str">
            <v>KAITLYN</v>
          </cell>
          <cell r="H94" t="str">
            <v>E</v>
          </cell>
          <cell r="I94" t="str">
            <v>ANDERSON</v>
          </cell>
          <cell r="J94">
            <v>33567</v>
          </cell>
          <cell r="K94" t="str">
            <v>13+</v>
          </cell>
          <cell r="L94" t="str">
            <v>CBAT</v>
          </cell>
          <cell r="M94" t="str">
            <v>YOUTH OPPORTUNITIES UPHELD INC</v>
          </cell>
          <cell r="N94">
            <v>39331</v>
          </cell>
          <cell r="O94">
            <v>39297</v>
          </cell>
          <cell r="P94">
            <v>39359</v>
          </cell>
          <cell r="Q94" t="str">
            <v>NASA</v>
          </cell>
          <cell r="R94" t="str">
            <v>NASA</v>
          </cell>
          <cell r="S94" t="str">
            <v>NASA</v>
          </cell>
          <cell r="T94" t="str">
            <v>Unknown</v>
          </cell>
          <cell r="V94" t="str">
            <v>MBMRUBI</v>
          </cell>
          <cell r="W94">
            <v>39326</v>
          </cell>
          <cell r="X94">
            <v>39355</v>
          </cell>
          <cell r="Y94" t="str">
            <v>CN</v>
          </cell>
          <cell r="Z94" t="str">
            <v>OPEN</v>
          </cell>
          <cell r="AA94" t="str">
            <v>01331</v>
          </cell>
          <cell r="AB94" t="str">
            <v>WESTERN MASSACHUSETTS</v>
          </cell>
          <cell r="AD94">
            <v>25</v>
          </cell>
          <cell r="AE94" t="str">
            <v>24-31</v>
          </cell>
        </row>
        <row r="95">
          <cell r="A95">
            <v>1</v>
          </cell>
          <cell r="B95">
            <v>0</v>
          </cell>
          <cell r="C95">
            <v>0</v>
          </cell>
          <cell r="D95">
            <v>0</v>
          </cell>
          <cell r="E95" t="str">
            <v>157607901</v>
          </cell>
          <cell r="F95" t="str">
            <v>011763986</v>
          </cell>
          <cell r="G95" t="str">
            <v>STEPHEN</v>
          </cell>
          <cell r="H95" t="str">
            <v xml:space="preserve"> </v>
          </cell>
          <cell r="I95" t="str">
            <v>BERTHIAUME</v>
          </cell>
          <cell r="J95">
            <v>33583</v>
          </cell>
          <cell r="K95" t="str">
            <v>13+</v>
          </cell>
          <cell r="L95" t="str">
            <v>ICBAT</v>
          </cell>
          <cell r="M95" t="str">
            <v>YOUTH OPPORTUNITIES UPHELD INC</v>
          </cell>
          <cell r="N95">
            <v>39332</v>
          </cell>
          <cell r="O95">
            <v>39329</v>
          </cell>
          <cell r="Q95" t="str">
            <v>DSS</v>
          </cell>
          <cell r="R95" t="str">
            <v>DSS - WORCESTER EAST</v>
          </cell>
          <cell r="S95" t="str">
            <v>CENTRAL MASSACHUSETTS</v>
          </cell>
          <cell r="T95" t="str">
            <v>Unknown</v>
          </cell>
          <cell r="U95" t="str">
            <v>Not Reported</v>
          </cell>
          <cell r="V95" t="str">
            <v>MBMRUBI</v>
          </cell>
          <cell r="W95">
            <v>39326</v>
          </cell>
          <cell r="X95">
            <v>39355</v>
          </cell>
          <cell r="Y95" t="str">
            <v>CN</v>
          </cell>
          <cell r="Z95" t="str">
            <v>OPEN</v>
          </cell>
          <cell r="AA95" t="str">
            <v>01605</v>
          </cell>
          <cell r="AB95" t="str">
            <v>CENTRAL MASSACHUSETTS</v>
          </cell>
          <cell r="AD95">
            <v>24</v>
          </cell>
          <cell r="AE95" t="str">
            <v>24-31</v>
          </cell>
        </row>
        <row r="96">
          <cell r="A96">
            <v>1</v>
          </cell>
          <cell r="B96">
            <v>0</v>
          </cell>
          <cell r="C96">
            <v>0</v>
          </cell>
          <cell r="D96">
            <v>0</v>
          </cell>
          <cell r="E96" t="str">
            <v>174449001</v>
          </cell>
          <cell r="F96" t="str">
            <v>026760925</v>
          </cell>
          <cell r="G96" t="str">
            <v>MICHAEL</v>
          </cell>
          <cell r="H96" t="str">
            <v xml:space="preserve"> </v>
          </cell>
          <cell r="I96" t="str">
            <v>MARVIN</v>
          </cell>
          <cell r="J96">
            <v>34069</v>
          </cell>
          <cell r="K96" t="str">
            <v>13+</v>
          </cell>
          <cell r="L96" t="str">
            <v>CBAT</v>
          </cell>
          <cell r="M96" t="str">
            <v>MCLEAN HOSPITAL</v>
          </cell>
          <cell r="N96">
            <v>39329</v>
          </cell>
          <cell r="O96">
            <v>39307</v>
          </cell>
          <cell r="P96">
            <v>39352</v>
          </cell>
          <cell r="Q96" t="str">
            <v>DSS</v>
          </cell>
          <cell r="R96" t="str">
            <v>DSS - ATTLEBORO</v>
          </cell>
          <cell r="S96" t="str">
            <v>SOUTHEAST</v>
          </cell>
          <cell r="V96" t="str">
            <v>MBSOLSHI</v>
          </cell>
          <cell r="W96">
            <v>39326</v>
          </cell>
          <cell r="X96">
            <v>39355</v>
          </cell>
          <cell r="Y96" t="str">
            <v>CN</v>
          </cell>
          <cell r="Z96" t="str">
            <v>CLOSED</v>
          </cell>
          <cell r="AA96" t="str">
            <v>02780</v>
          </cell>
          <cell r="AB96" t="str">
            <v>SOUTHEAST</v>
          </cell>
          <cell r="AC96" t="str">
            <v>ICM</v>
          </cell>
          <cell r="AD96">
            <v>24</v>
          </cell>
          <cell r="AE96" t="str">
            <v>24-31</v>
          </cell>
        </row>
        <row r="97">
          <cell r="A97">
            <v>1</v>
          </cell>
          <cell r="B97">
            <v>0</v>
          </cell>
          <cell r="C97">
            <v>0</v>
          </cell>
          <cell r="D97">
            <v>0</v>
          </cell>
          <cell r="E97" t="str">
            <v>047806701</v>
          </cell>
          <cell r="F97" t="str">
            <v>X09659582</v>
          </cell>
          <cell r="G97" t="str">
            <v>ALEXANDER</v>
          </cell>
          <cell r="H97" t="str">
            <v xml:space="preserve"> </v>
          </cell>
          <cell r="I97" t="str">
            <v>VINCENT</v>
          </cell>
          <cell r="J97">
            <v>33136</v>
          </cell>
          <cell r="K97" t="str">
            <v>13+</v>
          </cell>
          <cell r="L97" t="str">
            <v>IN</v>
          </cell>
          <cell r="M97" t="str">
            <v>ARBOUR HOSPITAL</v>
          </cell>
          <cell r="N97">
            <v>39332</v>
          </cell>
          <cell r="O97">
            <v>39324</v>
          </cell>
          <cell r="P97">
            <v>39357</v>
          </cell>
          <cell r="Q97" t="str">
            <v>DSS</v>
          </cell>
          <cell r="R97" t="str">
            <v>DSS - WORCESTER EAST</v>
          </cell>
          <cell r="S97" t="str">
            <v>CENTRAL MASSACHUSETTS</v>
          </cell>
          <cell r="T97" t="str">
            <v>Residential</v>
          </cell>
          <cell r="U97" t="str">
            <v>C &amp; P</v>
          </cell>
          <cell r="V97" t="str">
            <v>MBKDIOGO</v>
          </cell>
          <cell r="W97">
            <v>39326</v>
          </cell>
          <cell r="X97">
            <v>39355</v>
          </cell>
          <cell r="Y97" t="str">
            <v>HG</v>
          </cell>
          <cell r="Z97" t="str">
            <v>OPEN</v>
          </cell>
          <cell r="AA97" t="str">
            <v>01607</v>
          </cell>
          <cell r="AB97" t="str">
            <v>CENTRAL MASSACHUSETTS</v>
          </cell>
          <cell r="AC97" t="str">
            <v>ICM</v>
          </cell>
          <cell r="AD97">
            <v>24</v>
          </cell>
          <cell r="AE97" t="str">
            <v>24-31</v>
          </cell>
        </row>
        <row r="98">
          <cell r="A98">
            <v>1</v>
          </cell>
          <cell r="B98">
            <v>0</v>
          </cell>
          <cell r="C98">
            <v>0</v>
          </cell>
          <cell r="D98">
            <v>0</v>
          </cell>
          <cell r="E98" t="str">
            <v>124606001</v>
          </cell>
          <cell r="F98" t="str">
            <v>Y02239365</v>
          </cell>
          <cell r="G98" t="str">
            <v>LEESANDRA</v>
          </cell>
          <cell r="H98" t="str">
            <v xml:space="preserve"> </v>
          </cell>
          <cell r="I98" t="str">
            <v>MORALES</v>
          </cell>
          <cell r="J98">
            <v>32899</v>
          </cell>
          <cell r="K98" t="str">
            <v>13+</v>
          </cell>
          <cell r="L98" t="str">
            <v>CBAT</v>
          </cell>
          <cell r="M98" t="str">
            <v>YOUTH OPPORTUNITIES UPHELD INC</v>
          </cell>
          <cell r="N98">
            <v>39322</v>
          </cell>
          <cell r="O98">
            <v>39269</v>
          </cell>
          <cell r="P98">
            <v>39343</v>
          </cell>
          <cell r="Q98" t="str">
            <v>DSS</v>
          </cell>
          <cell r="R98" t="str">
            <v>DSS - WORCESTER EAST</v>
          </cell>
          <cell r="S98" t="str">
            <v>CENTRAL MASSACHUSETTS</v>
          </cell>
          <cell r="T98" t="str">
            <v>BTR</v>
          </cell>
          <cell r="U98" t="str">
            <v>Voluntary</v>
          </cell>
          <cell r="V98" t="str">
            <v>MBMRUBI</v>
          </cell>
          <cell r="W98">
            <v>39326</v>
          </cell>
          <cell r="X98">
            <v>39355</v>
          </cell>
          <cell r="Y98" t="str">
            <v>NR</v>
          </cell>
          <cell r="Z98" t="str">
            <v>CLOSED</v>
          </cell>
          <cell r="AA98" t="str">
            <v>01581</v>
          </cell>
          <cell r="AB98" t="str">
            <v>CENTRAL MASSACHUSETTS</v>
          </cell>
          <cell r="AD98">
            <v>22</v>
          </cell>
          <cell r="AE98" t="str">
            <v>16-23</v>
          </cell>
        </row>
        <row r="99">
          <cell r="A99">
            <v>1</v>
          </cell>
          <cell r="B99">
            <v>0</v>
          </cell>
          <cell r="C99">
            <v>0</v>
          </cell>
          <cell r="D99">
            <v>0</v>
          </cell>
          <cell r="E99" t="str">
            <v>172768301</v>
          </cell>
          <cell r="F99" t="str">
            <v>Y02338596</v>
          </cell>
          <cell r="G99" t="str">
            <v>CHEYANNE</v>
          </cell>
          <cell r="H99" t="str">
            <v xml:space="preserve"> </v>
          </cell>
          <cell r="I99" t="str">
            <v>WILSON</v>
          </cell>
          <cell r="J99">
            <v>34049</v>
          </cell>
          <cell r="K99" t="str">
            <v>13+</v>
          </cell>
          <cell r="L99" t="str">
            <v>CBAT</v>
          </cell>
          <cell r="M99" t="str">
            <v>YOUTH OPPORTUNITIES UPHELD INC</v>
          </cell>
          <cell r="N99">
            <v>39335</v>
          </cell>
          <cell r="O99">
            <v>39316</v>
          </cell>
          <cell r="Q99" t="str">
            <v>DSS</v>
          </cell>
          <cell r="R99" t="str">
            <v>DSS - S.CENTRAL/BLACKSTON</v>
          </cell>
          <cell r="S99" t="str">
            <v>CENTRAL MASSACHUSETTS</v>
          </cell>
          <cell r="T99" t="str">
            <v>IFC/EFC</v>
          </cell>
          <cell r="U99" t="str">
            <v>CHINS</v>
          </cell>
          <cell r="V99" t="str">
            <v>MBMRUBI</v>
          </cell>
          <cell r="W99">
            <v>39326</v>
          </cell>
          <cell r="X99">
            <v>39355</v>
          </cell>
          <cell r="Y99" t="str">
            <v>CN</v>
          </cell>
          <cell r="Z99" t="str">
            <v>OPEN</v>
          </cell>
          <cell r="AA99" t="str">
            <v>01523</v>
          </cell>
          <cell r="AB99" t="str">
            <v>CENTRAL MASSACHUSETTS</v>
          </cell>
          <cell r="AD99">
            <v>21</v>
          </cell>
          <cell r="AE99" t="str">
            <v>16-23</v>
          </cell>
        </row>
        <row r="100">
          <cell r="A100">
            <v>1</v>
          </cell>
          <cell r="B100">
            <v>0</v>
          </cell>
          <cell r="C100">
            <v>0</v>
          </cell>
          <cell r="D100">
            <v>0</v>
          </cell>
          <cell r="E100" t="str">
            <v>229905601</v>
          </cell>
          <cell r="F100" t="str">
            <v>011820033</v>
          </cell>
          <cell r="G100" t="str">
            <v>KRISTIAN</v>
          </cell>
          <cell r="H100" t="str">
            <v xml:space="preserve"> </v>
          </cell>
          <cell r="I100" t="str">
            <v>MCLEOD</v>
          </cell>
          <cell r="J100">
            <v>35836</v>
          </cell>
          <cell r="K100" t="str">
            <v>0-12</v>
          </cell>
          <cell r="L100" t="str">
            <v>IN</v>
          </cell>
          <cell r="M100" t="str">
            <v>HAMPSTEAD OUTLOOK, INC.</v>
          </cell>
          <cell r="N100">
            <v>39335</v>
          </cell>
          <cell r="O100">
            <v>38996</v>
          </cell>
          <cell r="Q100" t="str">
            <v>DSS</v>
          </cell>
          <cell r="R100" t="str">
            <v>DSS - HOLYOKE</v>
          </cell>
          <cell r="S100" t="str">
            <v>WESTERN MASSACHUSETTS</v>
          </cell>
          <cell r="T100" t="str">
            <v>Residential</v>
          </cell>
          <cell r="U100" t="str">
            <v>Voluntary</v>
          </cell>
          <cell r="V100" t="str">
            <v>MBAWEINE</v>
          </cell>
          <cell r="W100">
            <v>39326</v>
          </cell>
          <cell r="X100">
            <v>39355</v>
          </cell>
          <cell r="Y100" t="str">
            <v>CN</v>
          </cell>
          <cell r="Z100" t="str">
            <v>OPEN</v>
          </cell>
          <cell r="AA100" t="str">
            <v>01089</v>
          </cell>
          <cell r="AB100" t="str">
            <v>WESTERN MASSACHUSETTS</v>
          </cell>
          <cell r="AD100">
            <v>21</v>
          </cell>
          <cell r="AE100" t="str">
            <v>16-23</v>
          </cell>
        </row>
        <row r="101">
          <cell r="A101">
            <v>1</v>
          </cell>
          <cell r="B101">
            <v>0</v>
          </cell>
          <cell r="C101">
            <v>0</v>
          </cell>
          <cell r="D101">
            <v>0</v>
          </cell>
          <cell r="E101" t="str">
            <v>161077101</v>
          </cell>
          <cell r="F101" t="str">
            <v>X11818909</v>
          </cell>
          <cell r="G101" t="str">
            <v>THIESHA</v>
          </cell>
          <cell r="H101" t="str">
            <v>D</v>
          </cell>
          <cell r="I101" t="str">
            <v>ALLEN</v>
          </cell>
          <cell r="J101">
            <v>33610</v>
          </cell>
          <cell r="K101" t="str">
            <v>13+</v>
          </cell>
          <cell r="L101" t="str">
            <v>CBAT</v>
          </cell>
          <cell r="M101" t="str">
            <v>SAINT VINCENT'S HOME CORPORATION</v>
          </cell>
          <cell r="N101">
            <v>39335</v>
          </cell>
          <cell r="O101">
            <v>39321</v>
          </cell>
          <cell r="P101">
            <v>39364</v>
          </cell>
          <cell r="Q101" t="str">
            <v>DSS</v>
          </cell>
          <cell r="R101" t="str">
            <v>DSS - DIMOCK</v>
          </cell>
          <cell r="S101" t="str">
            <v>BOSTON</v>
          </cell>
          <cell r="T101" t="str">
            <v>STARR</v>
          </cell>
          <cell r="U101" t="str">
            <v>C &amp; P</v>
          </cell>
          <cell r="V101" t="str">
            <v>MBKJOHNS</v>
          </cell>
          <cell r="W101">
            <v>39326</v>
          </cell>
          <cell r="X101">
            <v>39355</v>
          </cell>
          <cell r="Y101" t="str">
            <v>NO</v>
          </cell>
          <cell r="Z101" t="str">
            <v>OPEN</v>
          </cell>
          <cell r="AA101" t="str">
            <v>02119</v>
          </cell>
          <cell r="AB101" t="str">
            <v>BOSTON</v>
          </cell>
          <cell r="AD101">
            <v>21</v>
          </cell>
          <cell r="AE101" t="str">
            <v>16-23</v>
          </cell>
        </row>
        <row r="102">
          <cell r="A102">
            <v>1</v>
          </cell>
          <cell r="B102">
            <v>0</v>
          </cell>
          <cell r="C102">
            <v>0</v>
          </cell>
          <cell r="D102">
            <v>0</v>
          </cell>
          <cell r="E102" t="str">
            <v>212890901</v>
          </cell>
          <cell r="F102" t="str">
            <v>021807309</v>
          </cell>
          <cell r="G102" t="str">
            <v>ALEXIS</v>
          </cell>
          <cell r="H102" t="str">
            <v>M</v>
          </cell>
          <cell r="I102" t="str">
            <v>PAIVA</v>
          </cell>
          <cell r="J102">
            <v>35392</v>
          </cell>
          <cell r="K102" t="str">
            <v>0-12</v>
          </cell>
          <cell r="L102" t="str">
            <v>CBAT</v>
          </cell>
          <cell r="M102" t="str">
            <v>THE WALKER HOME ANDSCHOOL</v>
          </cell>
          <cell r="N102">
            <v>39335</v>
          </cell>
          <cell r="O102">
            <v>39307</v>
          </cell>
          <cell r="Q102" t="str">
            <v>DSS</v>
          </cell>
          <cell r="R102" t="str">
            <v>DSS - FALL RIVER</v>
          </cell>
          <cell r="S102" t="str">
            <v>SOUTHEAST</v>
          </cell>
          <cell r="T102" t="str">
            <v>IFC/EFC</v>
          </cell>
          <cell r="U102" t="str">
            <v>Voluntary</v>
          </cell>
          <cell r="V102" t="str">
            <v>MBNWILLI</v>
          </cell>
          <cell r="W102">
            <v>39326</v>
          </cell>
          <cell r="X102">
            <v>39355</v>
          </cell>
          <cell r="Y102" t="str">
            <v>CN</v>
          </cell>
          <cell r="Z102" t="str">
            <v>OPEN</v>
          </cell>
          <cell r="AA102" t="str">
            <v>02720</v>
          </cell>
          <cell r="AB102" t="str">
            <v>SOUTHEAST</v>
          </cell>
          <cell r="AD102">
            <v>21</v>
          </cell>
          <cell r="AE102" t="str">
            <v>16-23</v>
          </cell>
        </row>
        <row r="103">
          <cell r="A103">
            <v>1</v>
          </cell>
          <cell r="B103">
            <v>0</v>
          </cell>
          <cell r="C103">
            <v>0</v>
          </cell>
          <cell r="D103">
            <v>0</v>
          </cell>
          <cell r="E103" t="str">
            <v>180958901</v>
          </cell>
          <cell r="F103" t="str">
            <v>X11285740</v>
          </cell>
          <cell r="G103" t="str">
            <v>SAMBATH</v>
          </cell>
          <cell r="H103" t="str">
            <v xml:space="preserve"> </v>
          </cell>
          <cell r="I103" t="str">
            <v>HENG</v>
          </cell>
          <cell r="J103">
            <v>34291</v>
          </cell>
          <cell r="K103" t="str">
            <v>13+</v>
          </cell>
          <cell r="L103" t="str">
            <v>IN</v>
          </cell>
          <cell r="M103" t="str">
            <v>UHS OF WESTWOOD PEMBROKE INC</v>
          </cell>
          <cell r="N103">
            <v>39336</v>
          </cell>
          <cell r="O103">
            <v>39321</v>
          </cell>
          <cell r="Q103" t="str">
            <v>DSS</v>
          </cell>
          <cell r="R103" t="str">
            <v>DSS - LOWELL</v>
          </cell>
          <cell r="S103" t="str">
            <v>NORTHEAST</v>
          </cell>
          <cell r="T103" t="str">
            <v>Residential</v>
          </cell>
          <cell r="U103" t="str">
            <v>C &amp; P</v>
          </cell>
          <cell r="V103" t="str">
            <v>MBMRUBI</v>
          </cell>
          <cell r="W103">
            <v>39326</v>
          </cell>
          <cell r="X103">
            <v>39355</v>
          </cell>
          <cell r="Y103" t="str">
            <v>CF</v>
          </cell>
          <cell r="Z103" t="str">
            <v>OPEN</v>
          </cell>
          <cell r="AA103" t="str">
            <v>02368</v>
          </cell>
          <cell r="AB103" t="str">
            <v>METRO-BOSTON</v>
          </cell>
          <cell r="AD103">
            <v>20</v>
          </cell>
          <cell r="AE103" t="str">
            <v>16-23</v>
          </cell>
        </row>
        <row r="104">
          <cell r="A104">
            <v>0</v>
          </cell>
          <cell r="B104">
            <v>0</v>
          </cell>
          <cell r="C104">
            <v>0</v>
          </cell>
          <cell r="D104">
            <v>1</v>
          </cell>
          <cell r="E104" t="str">
            <v>234840901</v>
          </cell>
          <cell r="F104" t="str">
            <v>013829694</v>
          </cell>
          <cell r="G104" t="str">
            <v>ANTONIO</v>
          </cell>
          <cell r="H104" t="str">
            <v xml:space="preserve"> </v>
          </cell>
          <cell r="I104" t="str">
            <v>CANALE</v>
          </cell>
          <cell r="J104">
            <v>35928</v>
          </cell>
          <cell r="K104" t="str">
            <v>0-12</v>
          </cell>
          <cell r="L104" t="str">
            <v>CBAT</v>
          </cell>
          <cell r="M104" t="str">
            <v>SAINT VINCENT'S HOME CORPORATION</v>
          </cell>
          <cell r="N104">
            <v>39336</v>
          </cell>
          <cell r="O104">
            <v>39274</v>
          </cell>
          <cell r="P104">
            <v>39359</v>
          </cell>
          <cell r="Q104" t="str">
            <v>NASA</v>
          </cell>
          <cell r="R104" t="str">
            <v>NASA</v>
          </cell>
          <cell r="S104" t="str">
            <v>NASA</v>
          </cell>
          <cell r="T104" t="str">
            <v>Home</v>
          </cell>
          <cell r="V104" t="str">
            <v>MBYROTH</v>
          </cell>
          <cell r="W104">
            <v>39326</v>
          </cell>
          <cell r="X104">
            <v>39355</v>
          </cell>
          <cell r="Y104" t="str">
            <v>CN</v>
          </cell>
          <cell r="Z104" t="str">
            <v>OPEN</v>
          </cell>
          <cell r="AA104" t="str">
            <v>02301</v>
          </cell>
          <cell r="AB104" t="str">
            <v>SOUTHEAST</v>
          </cell>
          <cell r="AC104" t="str">
            <v>CFFC</v>
          </cell>
          <cell r="AD104">
            <v>20</v>
          </cell>
          <cell r="AE104" t="str">
            <v>16-23</v>
          </cell>
        </row>
        <row r="105">
          <cell r="A105">
            <v>1</v>
          </cell>
          <cell r="B105">
            <v>0</v>
          </cell>
          <cell r="C105">
            <v>0</v>
          </cell>
          <cell r="D105">
            <v>0</v>
          </cell>
          <cell r="E105" t="str">
            <v>187558801</v>
          </cell>
          <cell r="F105" t="str">
            <v>017784665</v>
          </cell>
          <cell r="G105" t="str">
            <v>TONIELLE</v>
          </cell>
          <cell r="H105" t="str">
            <v xml:space="preserve"> </v>
          </cell>
          <cell r="I105" t="str">
            <v>GUZMAN</v>
          </cell>
          <cell r="J105">
            <v>34510</v>
          </cell>
          <cell r="K105" t="str">
            <v>13+</v>
          </cell>
          <cell r="L105" t="str">
            <v>IN</v>
          </cell>
          <cell r="M105" t="str">
            <v>NORTH SHORE MEDICAL CTR-SALEM SITE</v>
          </cell>
          <cell r="N105">
            <v>39310</v>
          </cell>
          <cell r="O105">
            <v>39305</v>
          </cell>
          <cell r="P105">
            <v>39329</v>
          </cell>
          <cell r="Q105" t="str">
            <v>DSS</v>
          </cell>
          <cell r="R105" t="str">
            <v>DSS - LYNN</v>
          </cell>
          <cell r="S105" t="str">
            <v>NORTHEAST</v>
          </cell>
          <cell r="T105" t="str">
            <v>Home</v>
          </cell>
          <cell r="U105" t="str">
            <v>Voluntary</v>
          </cell>
          <cell r="V105" t="str">
            <v>MBCMAY</v>
          </cell>
          <cell r="W105">
            <v>39326</v>
          </cell>
          <cell r="X105">
            <v>39355</v>
          </cell>
          <cell r="Y105" t="str">
            <v>NO</v>
          </cell>
          <cell r="Z105" t="str">
            <v>CLOSED</v>
          </cell>
          <cell r="AA105" t="str">
            <v>01902</v>
          </cell>
          <cell r="AB105" t="str">
            <v>NORTHEAST</v>
          </cell>
          <cell r="AD105">
            <v>20</v>
          </cell>
          <cell r="AE105" t="str">
            <v>16-23</v>
          </cell>
        </row>
        <row r="106">
          <cell r="A106">
            <v>0</v>
          </cell>
          <cell r="B106">
            <v>0</v>
          </cell>
          <cell r="C106">
            <v>0</v>
          </cell>
          <cell r="D106">
            <v>1</v>
          </cell>
          <cell r="E106" t="str">
            <v>303463301</v>
          </cell>
          <cell r="F106" t="str">
            <v>013863699</v>
          </cell>
          <cell r="G106" t="str">
            <v>RAI</v>
          </cell>
          <cell r="H106" t="str">
            <v>J</v>
          </cell>
          <cell r="I106" t="str">
            <v>GONSALVES</v>
          </cell>
          <cell r="J106">
            <v>37358</v>
          </cell>
          <cell r="K106" t="str">
            <v>0-12</v>
          </cell>
          <cell r="L106" t="str">
            <v>CBAT</v>
          </cell>
          <cell r="M106" t="str">
            <v>ITALIAN HOME FOR CHILDREN</v>
          </cell>
          <cell r="N106">
            <v>39317</v>
          </cell>
          <cell r="O106">
            <v>39282</v>
          </cell>
          <cell r="P106">
            <v>39336</v>
          </cell>
          <cell r="Q106" t="str">
            <v>NASA</v>
          </cell>
          <cell r="R106" t="str">
            <v>NASA</v>
          </cell>
          <cell r="S106" t="str">
            <v>NASA</v>
          </cell>
          <cell r="V106" t="str">
            <v>MBKWICK1</v>
          </cell>
          <cell r="W106">
            <v>39326</v>
          </cell>
          <cell r="X106">
            <v>39355</v>
          </cell>
          <cell r="Y106" t="str">
            <v>CN</v>
          </cell>
          <cell r="Z106" t="str">
            <v>CLOSED</v>
          </cell>
          <cell r="AA106" t="str">
            <v>02302</v>
          </cell>
          <cell r="AB106" t="str">
            <v>SOUTHEAST</v>
          </cell>
          <cell r="AC106" t="str">
            <v>CFFC</v>
          </cell>
          <cell r="AD106">
            <v>20</v>
          </cell>
          <cell r="AE106" t="str">
            <v>16-23</v>
          </cell>
        </row>
        <row r="107">
          <cell r="A107">
            <v>1</v>
          </cell>
          <cell r="B107">
            <v>0</v>
          </cell>
          <cell r="C107">
            <v>0</v>
          </cell>
          <cell r="D107">
            <v>0</v>
          </cell>
          <cell r="E107" t="str">
            <v>200437201</v>
          </cell>
          <cell r="F107" t="str">
            <v>X01080507</v>
          </cell>
          <cell r="G107" t="str">
            <v>VIQAN</v>
          </cell>
          <cell r="H107" t="str">
            <v xml:space="preserve"> </v>
          </cell>
          <cell r="I107" t="str">
            <v>SMITH</v>
          </cell>
          <cell r="J107">
            <v>34023</v>
          </cell>
          <cell r="K107" t="str">
            <v>13+</v>
          </cell>
          <cell r="L107" t="str">
            <v>CBAT</v>
          </cell>
          <cell r="M107" t="str">
            <v>SAINT VINCENT'S HOME CORPORATION</v>
          </cell>
          <cell r="N107">
            <v>39336</v>
          </cell>
          <cell r="O107">
            <v>39322</v>
          </cell>
          <cell r="Q107" t="str">
            <v>DSS</v>
          </cell>
          <cell r="R107" t="str">
            <v>DSS - PLYMOUTH</v>
          </cell>
          <cell r="S107" t="str">
            <v>SOUTHEAST</v>
          </cell>
          <cell r="T107" t="str">
            <v>IFC/EFC</v>
          </cell>
          <cell r="U107" t="str">
            <v>C &amp; P</v>
          </cell>
          <cell r="V107" t="str">
            <v>MBSOLSHI</v>
          </cell>
          <cell r="W107">
            <v>39326</v>
          </cell>
          <cell r="X107">
            <v>39355</v>
          </cell>
          <cell r="Y107" t="str">
            <v>HF</v>
          </cell>
          <cell r="Z107" t="str">
            <v>OPEN</v>
          </cell>
          <cell r="AA107" t="str">
            <v>02346</v>
          </cell>
          <cell r="AB107" t="str">
            <v>SOUTHEAST</v>
          </cell>
          <cell r="AC107" t="str">
            <v>ICM</v>
          </cell>
          <cell r="AD107">
            <v>20</v>
          </cell>
          <cell r="AE107" t="str">
            <v>16-23</v>
          </cell>
        </row>
        <row r="108">
          <cell r="A108">
            <v>1</v>
          </cell>
          <cell r="B108">
            <v>0</v>
          </cell>
          <cell r="C108">
            <v>0</v>
          </cell>
          <cell r="D108">
            <v>0</v>
          </cell>
          <cell r="E108" t="str">
            <v>184226201</v>
          </cell>
          <cell r="F108" t="str">
            <v>011787880</v>
          </cell>
          <cell r="G108" t="str">
            <v>TREVOR</v>
          </cell>
          <cell r="H108" t="str">
            <v>H</v>
          </cell>
          <cell r="I108" t="str">
            <v>RANKIN</v>
          </cell>
          <cell r="J108">
            <v>34360</v>
          </cell>
          <cell r="K108" t="str">
            <v>13+</v>
          </cell>
          <cell r="L108" t="str">
            <v>IN</v>
          </cell>
          <cell r="M108" t="str">
            <v>HAMPSTEAD OUTLOOK, INC.</v>
          </cell>
          <cell r="N108">
            <v>39336</v>
          </cell>
          <cell r="O108">
            <v>38995</v>
          </cell>
          <cell r="Q108" t="str">
            <v>DSS</v>
          </cell>
          <cell r="R108" t="str">
            <v>DSS - HOLYOKE</v>
          </cell>
          <cell r="S108" t="str">
            <v>WESTERN MASSACHUSETTS</v>
          </cell>
          <cell r="T108" t="str">
            <v>Residential</v>
          </cell>
          <cell r="U108" t="str">
            <v>Voluntary</v>
          </cell>
          <cell r="V108" t="str">
            <v>MBAWEINE</v>
          </cell>
          <cell r="W108">
            <v>39326</v>
          </cell>
          <cell r="X108">
            <v>39355</v>
          </cell>
          <cell r="Y108" t="str">
            <v>CN</v>
          </cell>
          <cell r="Z108" t="str">
            <v>OPEN</v>
          </cell>
          <cell r="AA108" t="str">
            <v>01104</v>
          </cell>
          <cell r="AB108" t="str">
            <v>WESTERN MASSACHUSETTS</v>
          </cell>
          <cell r="AD108">
            <v>20</v>
          </cell>
          <cell r="AE108" t="str">
            <v>16-23</v>
          </cell>
        </row>
        <row r="109">
          <cell r="A109">
            <v>1</v>
          </cell>
          <cell r="B109">
            <v>0</v>
          </cell>
          <cell r="C109">
            <v>0</v>
          </cell>
          <cell r="D109">
            <v>0</v>
          </cell>
          <cell r="E109" t="str">
            <v>143175801</v>
          </cell>
          <cell r="F109" t="str">
            <v>X10937255</v>
          </cell>
          <cell r="G109" t="str">
            <v>DAVID</v>
          </cell>
          <cell r="H109" t="str">
            <v xml:space="preserve"> </v>
          </cell>
          <cell r="I109" t="str">
            <v>JORESS</v>
          </cell>
          <cell r="J109">
            <v>32432</v>
          </cell>
          <cell r="K109" t="str">
            <v>13+</v>
          </cell>
          <cell r="L109" t="str">
            <v>IN</v>
          </cell>
          <cell r="M109" t="str">
            <v>CAMBRIDGE HEALTH ALLIANCE</v>
          </cell>
          <cell r="N109">
            <v>39337</v>
          </cell>
          <cell r="O109">
            <v>39270</v>
          </cell>
          <cell r="Q109" t="str">
            <v>DSS</v>
          </cell>
          <cell r="R109" t="str">
            <v>DSS - HYDE PARK</v>
          </cell>
          <cell r="S109" t="str">
            <v>BOSTON</v>
          </cell>
          <cell r="T109" t="str">
            <v>DMH</v>
          </cell>
          <cell r="U109" t="str">
            <v>Voluntary</v>
          </cell>
          <cell r="V109" t="str">
            <v>MBAWEINE</v>
          </cell>
          <cell r="W109">
            <v>39326</v>
          </cell>
          <cell r="X109">
            <v>39355</v>
          </cell>
          <cell r="Y109" t="str">
            <v>CN</v>
          </cell>
          <cell r="Z109" t="str">
            <v>OPEN</v>
          </cell>
          <cell r="AA109" t="str">
            <v>02145</v>
          </cell>
          <cell r="AB109" t="str">
            <v>METRO-BOSTON</v>
          </cell>
          <cell r="AD109">
            <v>19</v>
          </cell>
          <cell r="AE109" t="str">
            <v>16-23</v>
          </cell>
        </row>
        <row r="110">
          <cell r="A110">
            <v>1</v>
          </cell>
          <cell r="B110">
            <v>0</v>
          </cell>
          <cell r="C110">
            <v>0</v>
          </cell>
          <cell r="D110">
            <v>0</v>
          </cell>
          <cell r="E110" t="str">
            <v>056819301</v>
          </cell>
          <cell r="F110" t="str">
            <v>X00718312</v>
          </cell>
          <cell r="G110" t="str">
            <v>JIANMARIE</v>
          </cell>
          <cell r="H110" t="str">
            <v xml:space="preserve"> </v>
          </cell>
          <cell r="I110" t="str">
            <v>ACEVEDO</v>
          </cell>
          <cell r="J110">
            <v>33241</v>
          </cell>
          <cell r="K110" t="str">
            <v>13+</v>
          </cell>
          <cell r="L110" t="str">
            <v>IN</v>
          </cell>
          <cell r="M110" t="str">
            <v>UHS OF WESTWOOD PEMBROKE INC</v>
          </cell>
          <cell r="N110">
            <v>39338</v>
          </cell>
          <cell r="O110">
            <v>39294</v>
          </cell>
          <cell r="P110">
            <v>39364</v>
          </cell>
          <cell r="Q110" t="str">
            <v>DSS</v>
          </cell>
          <cell r="R110" t="str">
            <v>DSS - LAWRENCE</v>
          </cell>
          <cell r="S110" t="str">
            <v>NORTHEAST</v>
          </cell>
          <cell r="T110" t="str">
            <v>DMH</v>
          </cell>
          <cell r="U110" t="str">
            <v>C &amp; P</v>
          </cell>
          <cell r="V110" t="str">
            <v>MBKDIOGO</v>
          </cell>
          <cell r="W110">
            <v>39326</v>
          </cell>
          <cell r="X110">
            <v>39355</v>
          </cell>
          <cell r="Y110" t="str">
            <v>NO</v>
          </cell>
          <cell r="Z110" t="str">
            <v>OPEN</v>
          </cell>
          <cell r="AA110" t="str">
            <v>01841</v>
          </cell>
          <cell r="AB110" t="str">
            <v>NORTHEAST</v>
          </cell>
          <cell r="AC110" t="str">
            <v>ICM</v>
          </cell>
          <cell r="AD110">
            <v>18</v>
          </cell>
          <cell r="AE110" t="str">
            <v>16-23</v>
          </cell>
        </row>
        <row r="111">
          <cell r="A111">
            <v>1</v>
          </cell>
          <cell r="B111">
            <v>0</v>
          </cell>
          <cell r="C111">
            <v>0</v>
          </cell>
          <cell r="D111">
            <v>0</v>
          </cell>
          <cell r="E111" t="str">
            <v>389103901</v>
          </cell>
          <cell r="F111" t="str">
            <v>X09936431</v>
          </cell>
          <cell r="G111" t="str">
            <v>DEVON</v>
          </cell>
          <cell r="H111" t="str">
            <v xml:space="preserve"> </v>
          </cell>
          <cell r="I111" t="str">
            <v>BURTON-SANDERSON</v>
          </cell>
          <cell r="J111">
            <v>35286</v>
          </cell>
          <cell r="K111" t="str">
            <v>0-12</v>
          </cell>
          <cell r="L111" t="str">
            <v>CBAT</v>
          </cell>
          <cell r="M111" t="str">
            <v>BURNCOAT FAMILY CENTER</v>
          </cell>
          <cell r="N111">
            <v>39335</v>
          </cell>
          <cell r="O111">
            <v>39314</v>
          </cell>
          <cell r="P111">
            <v>39352</v>
          </cell>
          <cell r="Q111" t="str">
            <v>DSS</v>
          </cell>
          <cell r="R111" t="str">
            <v>DSS - WORCESTER EAST</v>
          </cell>
          <cell r="S111" t="str">
            <v>CENTRAL MASSACHUSETTS</v>
          </cell>
          <cell r="V111" t="str">
            <v>MBMRUBI</v>
          </cell>
          <cell r="W111">
            <v>39326</v>
          </cell>
          <cell r="X111">
            <v>39355</v>
          </cell>
          <cell r="Y111" t="str">
            <v>CN</v>
          </cell>
          <cell r="Z111" t="str">
            <v>CLOSED</v>
          </cell>
          <cell r="AA111" t="str">
            <v>01605</v>
          </cell>
          <cell r="AB111" t="str">
            <v>CENTRAL MASSACHUSETTS</v>
          </cell>
          <cell r="AD111">
            <v>18</v>
          </cell>
          <cell r="AE111" t="str">
            <v>16-23</v>
          </cell>
        </row>
        <row r="112">
          <cell r="A112">
            <v>1</v>
          </cell>
          <cell r="B112">
            <v>0</v>
          </cell>
          <cell r="C112">
            <v>0</v>
          </cell>
          <cell r="D112">
            <v>0</v>
          </cell>
          <cell r="E112" t="str">
            <v>191896501</v>
          </cell>
          <cell r="F112" t="str">
            <v>X00972527</v>
          </cell>
          <cell r="G112" t="str">
            <v>CARLOS</v>
          </cell>
          <cell r="H112" t="str">
            <v xml:space="preserve"> </v>
          </cell>
          <cell r="I112" t="str">
            <v>MERCED</v>
          </cell>
          <cell r="J112">
            <v>34660</v>
          </cell>
          <cell r="K112" t="str">
            <v>0-12</v>
          </cell>
          <cell r="L112" t="str">
            <v>IN</v>
          </cell>
          <cell r="M112" t="str">
            <v>UHS OF WESTWOOD PEMBROKE INC</v>
          </cell>
          <cell r="N112">
            <v>39329</v>
          </cell>
          <cell r="O112">
            <v>39315</v>
          </cell>
          <cell r="P112">
            <v>39346</v>
          </cell>
          <cell r="Q112" t="str">
            <v>DSS</v>
          </cell>
          <cell r="R112" t="str">
            <v>DSS - SPRINGFIELD</v>
          </cell>
          <cell r="S112" t="str">
            <v>WESTERN MASSACHUSETTS</v>
          </cell>
          <cell r="V112" t="str">
            <v>MBKJOHNS</v>
          </cell>
          <cell r="W112">
            <v>39326</v>
          </cell>
          <cell r="X112">
            <v>39355</v>
          </cell>
          <cell r="Y112" t="str">
            <v>NO</v>
          </cell>
          <cell r="Z112" t="str">
            <v>CLOSED</v>
          </cell>
          <cell r="AA112" t="str">
            <v>01103</v>
          </cell>
          <cell r="AB112" t="str">
            <v>WESTERN MASSACHUSETTS</v>
          </cell>
          <cell r="AD112">
            <v>18</v>
          </cell>
          <cell r="AE112" t="str">
            <v>16-23</v>
          </cell>
        </row>
        <row r="113">
          <cell r="A113">
            <v>1</v>
          </cell>
          <cell r="B113">
            <v>0</v>
          </cell>
          <cell r="C113">
            <v>0</v>
          </cell>
          <cell r="D113">
            <v>0</v>
          </cell>
          <cell r="E113" t="str">
            <v>419898901</v>
          </cell>
          <cell r="F113" t="str">
            <v>X12457126</v>
          </cell>
          <cell r="G113" t="str">
            <v>ADAM</v>
          </cell>
          <cell r="H113" t="str">
            <v xml:space="preserve"> </v>
          </cell>
          <cell r="I113" t="str">
            <v>ROWAND</v>
          </cell>
          <cell r="J113">
            <v>34086</v>
          </cell>
          <cell r="K113" t="str">
            <v>13+</v>
          </cell>
          <cell r="L113" t="str">
            <v>CBAT</v>
          </cell>
          <cell r="M113" t="str">
            <v>FRANCISCAN HOSPITALFOR CHILDREN</v>
          </cell>
          <cell r="N113">
            <v>39314</v>
          </cell>
          <cell r="O113">
            <v>39289</v>
          </cell>
          <cell r="P113">
            <v>39331</v>
          </cell>
          <cell r="Q113" t="str">
            <v>DSS</v>
          </cell>
          <cell r="R113" t="str">
            <v>DSS - CAPE ANNE</v>
          </cell>
          <cell r="S113" t="str">
            <v>NORTHEAST</v>
          </cell>
          <cell r="T113" t="str">
            <v>Group home</v>
          </cell>
          <cell r="U113" t="str">
            <v>Voluntary</v>
          </cell>
          <cell r="V113" t="str">
            <v>MBAWEINE</v>
          </cell>
          <cell r="W113">
            <v>39326</v>
          </cell>
          <cell r="X113">
            <v>39355</v>
          </cell>
          <cell r="Y113" t="str">
            <v>CN</v>
          </cell>
          <cell r="Z113" t="str">
            <v>CLOSED</v>
          </cell>
          <cell r="AA113" t="str">
            <v>01970</v>
          </cell>
          <cell r="AB113" t="str">
            <v>NORTHEAST</v>
          </cell>
          <cell r="AD113">
            <v>18</v>
          </cell>
          <cell r="AE113" t="str">
            <v>16-23</v>
          </cell>
        </row>
        <row r="114">
          <cell r="A114">
            <v>1</v>
          </cell>
          <cell r="B114">
            <v>0</v>
          </cell>
          <cell r="C114">
            <v>0</v>
          </cell>
          <cell r="D114">
            <v>0</v>
          </cell>
          <cell r="E114" t="str">
            <v>272003801</v>
          </cell>
          <cell r="F114" t="str">
            <v>013847435</v>
          </cell>
          <cell r="G114" t="str">
            <v>MARCUS</v>
          </cell>
          <cell r="H114" t="str">
            <v>J</v>
          </cell>
          <cell r="I114" t="str">
            <v>ROBIDOUX</v>
          </cell>
          <cell r="J114">
            <v>36679</v>
          </cell>
          <cell r="K114" t="str">
            <v>0-12</v>
          </cell>
          <cell r="L114" t="str">
            <v>CBAT</v>
          </cell>
          <cell r="M114" t="str">
            <v>CHILD &amp; FAMILY SVCS OF NEW BEDFORD</v>
          </cell>
          <cell r="N114">
            <v>39338</v>
          </cell>
          <cell r="O114">
            <v>39317</v>
          </cell>
          <cell r="P114">
            <v>39366</v>
          </cell>
          <cell r="Q114" t="str">
            <v>DSS</v>
          </cell>
          <cell r="R114" t="str">
            <v>DSS - FALL RIVER</v>
          </cell>
          <cell r="S114" t="str">
            <v>SOUTHEAST</v>
          </cell>
          <cell r="T114" t="str">
            <v>STARR</v>
          </cell>
          <cell r="U114" t="str">
            <v>C &amp; P</v>
          </cell>
          <cell r="V114" t="str">
            <v>MBJRODRI</v>
          </cell>
          <cell r="W114">
            <v>39326</v>
          </cell>
          <cell r="X114">
            <v>39355</v>
          </cell>
          <cell r="Y114" t="str">
            <v>CN</v>
          </cell>
          <cell r="Z114" t="str">
            <v>OPEN</v>
          </cell>
          <cell r="AA114" t="str">
            <v>02720</v>
          </cell>
          <cell r="AB114" t="str">
            <v>SOUTHEAST</v>
          </cell>
          <cell r="AD114">
            <v>18</v>
          </cell>
          <cell r="AE114" t="str">
            <v>16-23</v>
          </cell>
        </row>
        <row r="115">
          <cell r="A115">
            <v>1</v>
          </cell>
          <cell r="B115">
            <v>0</v>
          </cell>
          <cell r="C115">
            <v>0</v>
          </cell>
          <cell r="D115">
            <v>0</v>
          </cell>
          <cell r="E115" t="str">
            <v>300474701</v>
          </cell>
          <cell r="F115" t="str">
            <v>010841289</v>
          </cell>
          <cell r="G115" t="str">
            <v>TYLER</v>
          </cell>
          <cell r="H115" t="str">
            <v xml:space="preserve"> </v>
          </cell>
          <cell r="I115" t="str">
            <v>CHRISTMAS</v>
          </cell>
          <cell r="J115">
            <v>36574</v>
          </cell>
          <cell r="K115" t="str">
            <v>0-12</v>
          </cell>
          <cell r="L115" t="str">
            <v>CBAT</v>
          </cell>
          <cell r="M115" t="str">
            <v>SAINT VINCENT'S HOME CORPORATION</v>
          </cell>
          <cell r="N115">
            <v>39338</v>
          </cell>
          <cell r="O115">
            <v>39281</v>
          </cell>
          <cell r="Q115" t="str">
            <v>DSS</v>
          </cell>
          <cell r="R115" t="str">
            <v>DSS - NEW BEDFORD</v>
          </cell>
          <cell r="S115" t="str">
            <v>SOUTHEAST</v>
          </cell>
          <cell r="T115" t="str">
            <v>IFC/EFC</v>
          </cell>
          <cell r="U115" t="str">
            <v>Voluntary</v>
          </cell>
          <cell r="V115" t="str">
            <v>MBSOLSHI</v>
          </cell>
          <cell r="W115">
            <v>39326</v>
          </cell>
          <cell r="X115">
            <v>39355</v>
          </cell>
          <cell r="Y115" t="str">
            <v>CS</v>
          </cell>
          <cell r="Z115" t="str">
            <v>OPEN</v>
          </cell>
          <cell r="AA115" t="str">
            <v>02745</v>
          </cell>
          <cell r="AB115" t="str">
            <v>SOUTHEAST</v>
          </cell>
          <cell r="AC115" t="str">
            <v>ICM</v>
          </cell>
          <cell r="AD115">
            <v>18</v>
          </cell>
          <cell r="AE115" t="str">
            <v>16-23</v>
          </cell>
        </row>
        <row r="116">
          <cell r="A116">
            <v>1</v>
          </cell>
          <cell r="B116">
            <v>0</v>
          </cell>
          <cell r="C116">
            <v>0</v>
          </cell>
          <cell r="D116">
            <v>0</v>
          </cell>
          <cell r="E116" t="str">
            <v>219656001</v>
          </cell>
          <cell r="F116" t="str">
            <v>028804461</v>
          </cell>
          <cell r="G116" t="str">
            <v>CARLOS</v>
          </cell>
          <cell r="H116" t="str">
            <v>J</v>
          </cell>
          <cell r="I116" t="str">
            <v>RIVERA</v>
          </cell>
          <cell r="J116">
            <v>35598</v>
          </cell>
          <cell r="K116" t="str">
            <v>0-12</v>
          </cell>
          <cell r="L116" t="str">
            <v>ICBAT</v>
          </cell>
          <cell r="M116" t="str">
            <v>YOUTH OPPORTUNITIES UPHELD INC</v>
          </cell>
          <cell r="N116">
            <v>39329</v>
          </cell>
          <cell r="O116">
            <v>39321</v>
          </cell>
          <cell r="P116">
            <v>39346</v>
          </cell>
          <cell r="Q116" t="str">
            <v>DSS</v>
          </cell>
          <cell r="R116" t="str">
            <v>DSS - S.CENTRAL/BLACKSTON</v>
          </cell>
          <cell r="S116" t="str">
            <v>CENTRAL MASSACHUSETTS</v>
          </cell>
          <cell r="V116" t="str">
            <v>MBMRUBI</v>
          </cell>
          <cell r="W116">
            <v>39326</v>
          </cell>
          <cell r="X116">
            <v>39355</v>
          </cell>
          <cell r="Y116" t="str">
            <v>CN</v>
          </cell>
          <cell r="Z116" t="str">
            <v>CLOSED</v>
          </cell>
          <cell r="AA116" t="str">
            <v>01550</v>
          </cell>
          <cell r="AB116" t="str">
            <v>CENTRAL MASSACHUSETTS</v>
          </cell>
          <cell r="AD116">
            <v>18</v>
          </cell>
          <cell r="AE116" t="str">
            <v>16-23</v>
          </cell>
        </row>
        <row r="117">
          <cell r="A117">
            <v>1</v>
          </cell>
          <cell r="B117">
            <v>0</v>
          </cell>
          <cell r="C117">
            <v>0</v>
          </cell>
          <cell r="D117">
            <v>0</v>
          </cell>
          <cell r="E117" t="str">
            <v>188945601</v>
          </cell>
          <cell r="F117" t="str">
            <v>017787242</v>
          </cell>
          <cell r="G117" t="str">
            <v>SAMANTHA</v>
          </cell>
          <cell r="H117" t="str">
            <v xml:space="preserve"> </v>
          </cell>
          <cell r="I117" t="str">
            <v>LAMBERT</v>
          </cell>
          <cell r="J117">
            <v>34519</v>
          </cell>
          <cell r="K117" t="str">
            <v>13+</v>
          </cell>
          <cell r="L117" t="str">
            <v>CBAT</v>
          </cell>
          <cell r="M117" t="str">
            <v>SAINT VINCENT'S HOME CORPORATION</v>
          </cell>
          <cell r="N117">
            <v>39336</v>
          </cell>
          <cell r="O117">
            <v>39279</v>
          </cell>
          <cell r="P117">
            <v>39353</v>
          </cell>
          <cell r="Q117" t="str">
            <v>DSS</v>
          </cell>
          <cell r="R117" t="str">
            <v>DSS - BROCKTON</v>
          </cell>
          <cell r="S117" t="str">
            <v>SOUTHEAST</v>
          </cell>
          <cell r="V117" t="str">
            <v>MBYROTH</v>
          </cell>
          <cell r="W117">
            <v>39326</v>
          </cell>
          <cell r="X117">
            <v>39355</v>
          </cell>
          <cell r="Y117" t="str">
            <v/>
          </cell>
          <cell r="Z117" t="str">
            <v>CLOSED</v>
          </cell>
          <cell r="AA117" t="str">
            <v>02301</v>
          </cell>
          <cell r="AB117" t="str">
            <v>SOUTHEAST</v>
          </cell>
          <cell r="AC117" t="str">
            <v>ICM</v>
          </cell>
          <cell r="AD117">
            <v>18</v>
          </cell>
          <cell r="AE117" t="str">
            <v>16-23</v>
          </cell>
        </row>
        <row r="118">
          <cell r="A118">
            <v>1</v>
          </cell>
          <cell r="B118">
            <v>0</v>
          </cell>
          <cell r="C118">
            <v>0</v>
          </cell>
          <cell r="D118">
            <v>0</v>
          </cell>
          <cell r="E118" t="str">
            <v>007153301</v>
          </cell>
          <cell r="F118" t="str">
            <v>X00692156</v>
          </cell>
          <cell r="G118" t="str">
            <v>TYLER</v>
          </cell>
          <cell r="H118" t="str">
            <v xml:space="preserve"> </v>
          </cell>
          <cell r="I118" t="str">
            <v>BURNS</v>
          </cell>
          <cell r="J118">
            <v>33229</v>
          </cell>
          <cell r="K118" t="str">
            <v>13+</v>
          </cell>
          <cell r="L118" t="str">
            <v>CBAT</v>
          </cell>
          <cell r="M118" t="str">
            <v>YOUTH OPPORTUNITIES UPHELD INC</v>
          </cell>
          <cell r="N118">
            <v>39339</v>
          </cell>
          <cell r="O118">
            <v>39317</v>
          </cell>
          <cell r="P118">
            <v>39364</v>
          </cell>
          <cell r="Q118" t="str">
            <v>DSS</v>
          </cell>
          <cell r="R118" t="str">
            <v>DSS - FRAMINGHAM</v>
          </cell>
          <cell r="S118" t="str">
            <v>GREATER BOSTON</v>
          </cell>
          <cell r="T118" t="str">
            <v>Group home</v>
          </cell>
          <cell r="U118" t="str">
            <v>C &amp; P</v>
          </cell>
          <cell r="V118" t="str">
            <v>MBMRUBI</v>
          </cell>
          <cell r="W118">
            <v>39326</v>
          </cell>
          <cell r="X118">
            <v>39355</v>
          </cell>
          <cell r="Y118" t="str">
            <v>CN</v>
          </cell>
          <cell r="Z118" t="str">
            <v>OPEN</v>
          </cell>
          <cell r="AA118" t="str">
            <v>01752</v>
          </cell>
          <cell r="AB118" t="str">
            <v>CENTRAL MASSACHUSETTS</v>
          </cell>
          <cell r="AD118">
            <v>17</v>
          </cell>
          <cell r="AE118" t="str">
            <v>16-23</v>
          </cell>
        </row>
        <row r="119">
          <cell r="A119">
            <v>1</v>
          </cell>
          <cell r="B119">
            <v>0</v>
          </cell>
          <cell r="C119">
            <v>0</v>
          </cell>
          <cell r="D119">
            <v>0</v>
          </cell>
          <cell r="E119" t="str">
            <v>405565101</v>
          </cell>
          <cell r="F119" t="str">
            <v>X11910738</v>
          </cell>
          <cell r="G119" t="str">
            <v>BRODRIYANA</v>
          </cell>
          <cell r="H119" t="str">
            <v xml:space="preserve"> </v>
          </cell>
          <cell r="I119" t="str">
            <v>NEWSOME-MASON</v>
          </cell>
          <cell r="J119">
            <v>37427</v>
          </cell>
          <cell r="K119" t="str">
            <v>0-12</v>
          </cell>
          <cell r="L119" t="str">
            <v>CBAT</v>
          </cell>
          <cell r="M119" t="str">
            <v>THE WALKER HOME ANDSCHOOL</v>
          </cell>
          <cell r="N119">
            <v>39339</v>
          </cell>
          <cell r="O119">
            <v>39329</v>
          </cell>
          <cell r="P119">
            <v>39372</v>
          </cell>
          <cell r="Q119" t="str">
            <v>DSS</v>
          </cell>
          <cell r="R119" t="str">
            <v>DSS - BROCKTON</v>
          </cell>
          <cell r="S119" t="str">
            <v>SOUTHEAST</v>
          </cell>
          <cell r="T119" t="str">
            <v>IFC/EFC</v>
          </cell>
          <cell r="U119" t="str">
            <v>C &amp; P</v>
          </cell>
          <cell r="V119" t="str">
            <v>MBMRUBI</v>
          </cell>
          <cell r="W119">
            <v>39326</v>
          </cell>
          <cell r="X119">
            <v>39355</v>
          </cell>
          <cell r="Y119" t="str">
            <v>CN</v>
          </cell>
          <cell r="Z119" t="str">
            <v>OPEN</v>
          </cell>
          <cell r="AA119" t="str">
            <v>01610</v>
          </cell>
          <cell r="AB119" t="str">
            <v>CENTRAL MASSACHUSETTS</v>
          </cell>
          <cell r="AD119">
            <v>17</v>
          </cell>
          <cell r="AE119" t="str">
            <v>16-23</v>
          </cell>
        </row>
        <row r="120">
          <cell r="A120">
            <v>1</v>
          </cell>
          <cell r="B120">
            <v>0</v>
          </cell>
          <cell r="C120">
            <v>0</v>
          </cell>
          <cell r="D120">
            <v>0</v>
          </cell>
          <cell r="E120" t="str">
            <v>331183901</v>
          </cell>
          <cell r="F120" t="str">
            <v>022826490</v>
          </cell>
          <cell r="G120" t="str">
            <v>ALICIA</v>
          </cell>
          <cell r="H120" t="str">
            <v>C</v>
          </cell>
          <cell r="I120" t="str">
            <v>WELCH</v>
          </cell>
          <cell r="J120">
            <v>36194</v>
          </cell>
          <cell r="K120" t="str">
            <v>0-12</v>
          </cell>
          <cell r="L120" t="str">
            <v>CBAT</v>
          </cell>
          <cell r="M120" t="str">
            <v>SAINT ANN'S HOME INC</v>
          </cell>
          <cell r="N120">
            <v>39339</v>
          </cell>
          <cell r="O120">
            <v>39304</v>
          </cell>
          <cell r="Q120" t="str">
            <v>DSS</v>
          </cell>
          <cell r="R120" t="str">
            <v>DSS - CAMBRIDGE/SOMERVILL</v>
          </cell>
          <cell r="S120" t="str">
            <v>GREATER BOSTON</v>
          </cell>
          <cell r="T120" t="str">
            <v>Home</v>
          </cell>
          <cell r="U120" t="str">
            <v>Voluntary</v>
          </cell>
          <cell r="V120" t="str">
            <v>MBAWEINE</v>
          </cell>
          <cell r="W120">
            <v>39326</v>
          </cell>
          <cell r="X120">
            <v>39355</v>
          </cell>
          <cell r="Y120" t="str">
            <v>CN</v>
          </cell>
          <cell r="Z120" t="str">
            <v>OPEN</v>
          </cell>
          <cell r="AA120" t="str">
            <v>01887</v>
          </cell>
          <cell r="AB120" t="str">
            <v>METRO-BOSTON</v>
          </cell>
          <cell r="AD120">
            <v>17</v>
          </cell>
          <cell r="AE120" t="str">
            <v>16-23</v>
          </cell>
        </row>
        <row r="121">
          <cell r="A121">
            <v>1</v>
          </cell>
          <cell r="B121">
            <v>0</v>
          </cell>
          <cell r="C121">
            <v>0</v>
          </cell>
          <cell r="D121">
            <v>0</v>
          </cell>
          <cell r="E121" t="str">
            <v>278972001</v>
          </cell>
          <cell r="F121" t="str">
            <v>X12586093</v>
          </cell>
          <cell r="G121" t="str">
            <v>COLIN</v>
          </cell>
          <cell r="H121" t="str">
            <v>D</v>
          </cell>
          <cell r="I121" t="str">
            <v>BEST</v>
          </cell>
          <cell r="J121">
            <v>36831</v>
          </cell>
          <cell r="K121" t="str">
            <v>0-12</v>
          </cell>
          <cell r="L121" t="str">
            <v>CBAT</v>
          </cell>
          <cell r="M121" t="str">
            <v>PROVIDENCE HOSPITAL</v>
          </cell>
          <cell r="N121">
            <v>39324</v>
          </cell>
          <cell r="O121">
            <v>39303</v>
          </cell>
          <cell r="P121">
            <v>39339</v>
          </cell>
          <cell r="Q121" t="str">
            <v>DSS</v>
          </cell>
          <cell r="R121" t="str">
            <v>DSS - GREENFIELD</v>
          </cell>
          <cell r="S121" t="str">
            <v>WESTERN MASSACHUSETTS</v>
          </cell>
          <cell r="T121" t="str">
            <v>IFC/EFC</v>
          </cell>
          <cell r="U121" t="str">
            <v>C &amp; P</v>
          </cell>
          <cell r="V121" t="str">
            <v>MBMGELLA</v>
          </cell>
          <cell r="W121">
            <v>39326</v>
          </cell>
          <cell r="X121">
            <v>39355</v>
          </cell>
          <cell r="Y121" t="str">
            <v>HS</v>
          </cell>
          <cell r="Z121" t="str">
            <v>CLOSED</v>
          </cell>
          <cell r="AA121" t="str">
            <v>01088</v>
          </cell>
          <cell r="AB121" t="str">
            <v>WESTERN MASSACHUSETTS</v>
          </cell>
          <cell r="AC121" t="str">
            <v>ICM</v>
          </cell>
          <cell r="AD121">
            <v>16</v>
          </cell>
          <cell r="AE121" t="str">
            <v>16-23</v>
          </cell>
        </row>
        <row r="122">
          <cell r="A122">
            <v>1</v>
          </cell>
          <cell r="B122">
            <v>0</v>
          </cell>
          <cell r="C122">
            <v>0</v>
          </cell>
          <cell r="D122">
            <v>0</v>
          </cell>
          <cell r="E122" t="str">
            <v>308034401</v>
          </cell>
          <cell r="F122" t="str">
            <v>X11984212</v>
          </cell>
          <cell r="G122" t="str">
            <v>RAYMOND</v>
          </cell>
          <cell r="H122" t="str">
            <v>D</v>
          </cell>
          <cell r="I122" t="str">
            <v>PRAMATARIS</v>
          </cell>
          <cell r="J122">
            <v>37461</v>
          </cell>
          <cell r="K122" t="str">
            <v>0-12</v>
          </cell>
          <cell r="L122" t="str">
            <v>IN</v>
          </cell>
          <cell r="M122" t="str">
            <v>NORTH SHORE MEDICAL CTR-SALEM SITE</v>
          </cell>
          <cell r="N122">
            <v>39331</v>
          </cell>
          <cell r="O122">
            <v>39331</v>
          </cell>
          <cell r="P122">
            <v>39346</v>
          </cell>
          <cell r="Q122" t="str">
            <v>DSS</v>
          </cell>
          <cell r="R122" t="str">
            <v>DSS - CAPE ANNE</v>
          </cell>
          <cell r="S122" t="str">
            <v>NORTHEAST</v>
          </cell>
          <cell r="V122" t="str">
            <v>FPONTER</v>
          </cell>
          <cell r="W122">
            <v>39326</v>
          </cell>
          <cell r="X122">
            <v>39355</v>
          </cell>
          <cell r="Y122" t="str">
            <v>HH</v>
          </cell>
          <cell r="Z122" t="str">
            <v>CLOSED</v>
          </cell>
          <cell r="AA122" t="str">
            <v>01970</v>
          </cell>
          <cell r="AB122" t="str">
            <v>NORTHEAST</v>
          </cell>
          <cell r="AD122">
            <v>16</v>
          </cell>
          <cell r="AE122" t="str">
            <v>16-23</v>
          </cell>
        </row>
        <row r="123">
          <cell r="A123">
            <v>0</v>
          </cell>
          <cell r="B123">
            <v>1</v>
          </cell>
          <cell r="C123">
            <v>0</v>
          </cell>
          <cell r="D123">
            <v>0</v>
          </cell>
          <cell r="E123" t="str">
            <v>396601601</v>
          </cell>
          <cell r="F123" t="str">
            <v>383154101</v>
          </cell>
          <cell r="G123" t="str">
            <v>EVAN</v>
          </cell>
          <cell r="H123" t="str">
            <v xml:space="preserve"> </v>
          </cell>
          <cell r="I123" t="str">
            <v>GILES</v>
          </cell>
          <cell r="J123">
            <v>34180</v>
          </cell>
          <cell r="K123" t="str">
            <v>13+</v>
          </cell>
          <cell r="L123" t="str">
            <v>CBAT</v>
          </cell>
          <cell r="M123" t="str">
            <v>YOUTH OPPORTUNITIES UPHELD INC</v>
          </cell>
          <cell r="N123">
            <v>39337</v>
          </cell>
          <cell r="O123">
            <v>39315</v>
          </cell>
          <cell r="P123">
            <v>39352</v>
          </cell>
          <cell r="Q123" t="str">
            <v>DMH</v>
          </cell>
          <cell r="R123" t="str">
            <v>DMH - TAUNTON/ATTLEBORO</v>
          </cell>
          <cell r="S123" t="str">
            <v>SOUTHEAST</v>
          </cell>
          <cell r="V123" t="str">
            <v>MBMCHOW</v>
          </cell>
          <cell r="W123">
            <v>39326</v>
          </cell>
          <cell r="X123">
            <v>39355</v>
          </cell>
          <cell r="Y123" t="str">
            <v>PH</v>
          </cell>
          <cell r="Z123" t="str">
            <v>CLOSED</v>
          </cell>
          <cell r="AA123" t="str">
            <v>02760</v>
          </cell>
          <cell r="AB123" t="str">
            <v>SOUTHEAST</v>
          </cell>
          <cell r="AC123" t="str">
            <v>ICM</v>
          </cell>
          <cell r="AD123">
            <v>16</v>
          </cell>
          <cell r="AE123" t="str">
            <v>16-23</v>
          </cell>
        </row>
        <row r="124">
          <cell r="A124">
            <v>1</v>
          </cell>
          <cell r="B124">
            <v>0</v>
          </cell>
          <cell r="C124">
            <v>0</v>
          </cell>
          <cell r="D124">
            <v>0</v>
          </cell>
          <cell r="E124" t="str">
            <v>194601001</v>
          </cell>
          <cell r="F124" t="str">
            <v>Y02346064</v>
          </cell>
          <cell r="G124" t="str">
            <v>EVERISON</v>
          </cell>
          <cell r="H124" t="str">
            <v xml:space="preserve"> </v>
          </cell>
          <cell r="I124" t="str">
            <v>FORDE</v>
          </cell>
          <cell r="J124">
            <v>33132</v>
          </cell>
          <cell r="K124" t="str">
            <v>13+</v>
          </cell>
          <cell r="L124" t="str">
            <v>ICBAT</v>
          </cell>
          <cell r="M124" t="str">
            <v>YOUTH OPPORTUNITIES UPHELD INC</v>
          </cell>
          <cell r="N124">
            <v>39341</v>
          </cell>
          <cell r="O124">
            <v>39336</v>
          </cell>
          <cell r="Q124" t="str">
            <v>DSS</v>
          </cell>
          <cell r="R124" t="str">
            <v>DSS - WORCESTER WEST</v>
          </cell>
          <cell r="S124" t="str">
            <v>CENTRAL MASSACHUSETTS</v>
          </cell>
          <cell r="T124" t="str">
            <v>Unknown</v>
          </cell>
          <cell r="U124" t="str">
            <v>CHINS</v>
          </cell>
          <cell r="V124" t="str">
            <v>MBMRUBI</v>
          </cell>
          <cell r="W124">
            <v>39326</v>
          </cell>
          <cell r="X124">
            <v>39355</v>
          </cell>
          <cell r="Y124" t="str">
            <v>CN</v>
          </cell>
          <cell r="Z124" t="str">
            <v>OPEN</v>
          </cell>
          <cell r="AA124" t="str">
            <v>01606</v>
          </cell>
          <cell r="AB124" t="str">
            <v>CENTRAL MASSACHUSETTS</v>
          </cell>
          <cell r="AD124">
            <v>15</v>
          </cell>
          <cell r="AE124" t="str">
            <v>8-15</v>
          </cell>
        </row>
        <row r="125">
          <cell r="A125">
            <v>1</v>
          </cell>
          <cell r="B125">
            <v>0</v>
          </cell>
          <cell r="C125">
            <v>0</v>
          </cell>
          <cell r="D125">
            <v>0</v>
          </cell>
          <cell r="E125" t="str">
            <v>171901901</v>
          </cell>
          <cell r="F125" t="str">
            <v>X09761031</v>
          </cell>
          <cell r="G125" t="str">
            <v>PAIGE</v>
          </cell>
          <cell r="H125" t="str">
            <v xml:space="preserve"> </v>
          </cell>
          <cell r="I125" t="str">
            <v>MACHADO</v>
          </cell>
          <cell r="J125">
            <v>33868</v>
          </cell>
          <cell r="K125" t="str">
            <v>13+</v>
          </cell>
          <cell r="L125" t="str">
            <v>IN</v>
          </cell>
          <cell r="M125" t="str">
            <v>UHS OF WESTWOOD PEMBROKE INC</v>
          </cell>
          <cell r="N125">
            <v>39322</v>
          </cell>
          <cell r="O125">
            <v>39305</v>
          </cell>
          <cell r="P125">
            <v>39336</v>
          </cell>
          <cell r="Q125" t="str">
            <v>DSS</v>
          </cell>
          <cell r="R125" t="str">
            <v>DSS - NEW BEDFORD</v>
          </cell>
          <cell r="S125" t="str">
            <v>SOUTHEAST</v>
          </cell>
          <cell r="T125" t="str">
            <v>Residential</v>
          </cell>
          <cell r="U125" t="str">
            <v>Voluntary</v>
          </cell>
          <cell r="V125" t="str">
            <v>MBKJOHNS</v>
          </cell>
          <cell r="W125">
            <v>39326</v>
          </cell>
          <cell r="X125">
            <v>39355</v>
          </cell>
          <cell r="Y125" t="str">
            <v>NO</v>
          </cell>
          <cell r="Z125" t="str">
            <v>CLOSED</v>
          </cell>
          <cell r="AA125" t="str">
            <v>02740</v>
          </cell>
          <cell r="AB125" t="str">
            <v>SOUTHEAST</v>
          </cell>
          <cell r="AD125">
            <v>15</v>
          </cell>
          <cell r="AE125" t="str">
            <v>8-15</v>
          </cell>
        </row>
        <row r="126">
          <cell r="A126">
            <v>1</v>
          </cell>
          <cell r="B126">
            <v>0</v>
          </cell>
          <cell r="C126">
            <v>0</v>
          </cell>
          <cell r="D126">
            <v>0</v>
          </cell>
          <cell r="E126" t="str">
            <v>183981701</v>
          </cell>
          <cell r="F126" t="str">
            <v>Y04347511</v>
          </cell>
          <cell r="G126" t="str">
            <v>ADAM</v>
          </cell>
          <cell r="H126" t="str">
            <v xml:space="preserve"> </v>
          </cell>
          <cell r="I126" t="str">
            <v>CHELLUK</v>
          </cell>
          <cell r="J126">
            <v>33386</v>
          </cell>
          <cell r="K126" t="str">
            <v>13+</v>
          </cell>
          <cell r="L126" t="str">
            <v>IN</v>
          </cell>
          <cell r="M126" t="str">
            <v>UHS OF WESTWOOD PEMBROKE INC</v>
          </cell>
          <cell r="N126">
            <v>39323</v>
          </cell>
          <cell r="O126">
            <v>39304</v>
          </cell>
          <cell r="P126">
            <v>39336</v>
          </cell>
          <cell r="Q126" t="str">
            <v>DSS</v>
          </cell>
          <cell r="R126" t="str">
            <v>DSS - COASTAL</v>
          </cell>
          <cell r="S126" t="str">
            <v>GREATER BOSTON</v>
          </cell>
          <cell r="T126" t="str">
            <v>DYS</v>
          </cell>
          <cell r="U126" t="str">
            <v>C &amp; P</v>
          </cell>
          <cell r="V126" t="str">
            <v>MBKJOHNS</v>
          </cell>
          <cell r="W126">
            <v>39326</v>
          </cell>
          <cell r="X126">
            <v>39355</v>
          </cell>
          <cell r="Y126" t="str">
            <v>NO</v>
          </cell>
          <cell r="Z126" t="str">
            <v>CLOSED</v>
          </cell>
          <cell r="AA126" t="str">
            <v>02780</v>
          </cell>
          <cell r="AB126" t="str">
            <v>SOUTHEAST</v>
          </cell>
          <cell r="AD126">
            <v>14</v>
          </cell>
          <cell r="AE126" t="str">
            <v>8-15</v>
          </cell>
        </row>
        <row r="127">
          <cell r="A127">
            <v>1</v>
          </cell>
          <cell r="B127">
            <v>0</v>
          </cell>
          <cell r="C127">
            <v>0</v>
          </cell>
          <cell r="D127">
            <v>0</v>
          </cell>
          <cell r="E127" t="str">
            <v>228589201</v>
          </cell>
          <cell r="F127" t="str">
            <v>X11735501</v>
          </cell>
          <cell r="G127" t="str">
            <v>MORGAN</v>
          </cell>
          <cell r="H127" t="str">
            <v xml:space="preserve"> </v>
          </cell>
          <cell r="I127" t="str">
            <v>HORNER</v>
          </cell>
          <cell r="J127">
            <v>35742</v>
          </cell>
          <cell r="K127" t="str">
            <v>0-12</v>
          </cell>
          <cell r="L127" t="str">
            <v>CBAT</v>
          </cell>
          <cell r="M127" t="str">
            <v>PROVIDENCE HOSPITAL</v>
          </cell>
          <cell r="N127">
            <v>39324</v>
          </cell>
          <cell r="O127">
            <v>39287</v>
          </cell>
          <cell r="P127">
            <v>39337</v>
          </cell>
          <cell r="Q127" t="str">
            <v>DSS</v>
          </cell>
          <cell r="R127" t="str">
            <v>DSS - GREENFIELD</v>
          </cell>
          <cell r="S127" t="str">
            <v>WESTERN MASSACHUSETTS</v>
          </cell>
          <cell r="T127" t="str">
            <v>Home</v>
          </cell>
          <cell r="U127" t="str">
            <v>Voluntary</v>
          </cell>
          <cell r="V127" t="str">
            <v>MBMSCHOE</v>
          </cell>
          <cell r="W127">
            <v>39326</v>
          </cell>
          <cell r="X127">
            <v>39355</v>
          </cell>
          <cell r="Y127" t="str">
            <v>CN</v>
          </cell>
          <cell r="Z127" t="str">
            <v>CLOSED</v>
          </cell>
          <cell r="AA127" t="str">
            <v>01027</v>
          </cell>
          <cell r="AB127" t="str">
            <v>WESTERN MASSACHUSETTS</v>
          </cell>
          <cell r="AC127" t="str">
            <v>ICM</v>
          </cell>
          <cell r="AD127">
            <v>14</v>
          </cell>
          <cell r="AE127" t="str">
            <v>8-15</v>
          </cell>
        </row>
        <row r="128">
          <cell r="A128">
            <v>1</v>
          </cell>
          <cell r="B128">
            <v>0</v>
          </cell>
          <cell r="C128">
            <v>0</v>
          </cell>
          <cell r="D128">
            <v>0</v>
          </cell>
          <cell r="E128" t="str">
            <v>210609601</v>
          </cell>
          <cell r="F128" t="str">
            <v>X11727917</v>
          </cell>
          <cell r="G128" t="str">
            <v>RAUL</v>
          </cell>
          <cell r="H128" t="str">
            <v xml:space="preserve"> </v>
          </cell>
          <cell r="I128" t="str">
            <v>MORALES</v>
          </cell>
          <cell r="J128">
            <v>35291</v>
          </cell>
          <cell r="K128" t="str">
            <v>0-12</v>
          </cell>
          <cell r="L128" t="str">
            <v>CBAT</v>
          </cell>
          <cell r="M128" t="str">
            <v>FRANCISCAN HOSPITALFOR CHILDREN</v>
          </cell>
          <cell r="N128">
            <v>39322</v>
          </cell>
          <cell r="O128">
            <v>39303</v>
          </cell>
          <cell r="P128">
            <v>39335</v>
          </cell>
          <cell r="Q128" t="str">
            <v>DSS</v>
          </cell>
          <cell r="R128" t="str">
            <v>DSS - HARBOR</v>
          </cell>
          <cell r="S128" t="str">
            <v>BOSTON</v>
          </cell>
          <cell r="T128" t="str">
            <v>Residential</v>
          </cell>
          <cell r="U128" t="str">
            <v>Not Reported</v>
          </cell>
          <cell r="V128" t="str">
            <v>MBAWEINE</v>
          </cell>
          <cell r="W128">
            <v>39326</v>
          </cell>
          <cell r="X128">
            <v>39355</v>
          </cell>
          <cell r="Y128" t="str">
            <v>CN</v>
          </cell>
          <cell r="Z128" t="str">
            <v>CLOSED</v>
          </cell>
          <cell r="AA128" t="str">
            <v>02150</v>
          </cell>
          <cell r="AB128" t="str">
            <v>BOSTON</v>
          </cell>
          <cell r="AD128">
            <v>14</v>
          </cell>
          <cell r="AE128" t="str">
            <v>8-15</v>
          </cell>
        </row>
        <row r="129">
          <cell r="A129">
            <v>0</v>
          </cell>
          <cell r="B129">
            <v>1</v>
          </cell>
          <cell r="C129">
            <v>0</v>
          </cell>
          <cell r="D129">
            <v>0</v>
          </cell>
          <cell r="E129" t="str">
            <v>253405001</v>
          </cell>
          <cell r="F129" t="str">
            <v>ZZ1149844</v>
          </cell>
          <cell r="G129" t="str">
            <v>ROBERT</v>
          </cell>
          <cell r="H129" t="str">
            <v xml:space="preserve"> </v>
          </cell>
          <cell r="I129" t="str">
            <v>DOCKERY</v>
          </cell>
          <cell r="J129">
            <v>34612</v>
          </cell>
          <cell r="K129" t="str">
            <v>0-12</v>
          </cell>
          <cell r="L129" t="str">
            <v>IN</v>
          </cell>
          <cell r="M129" t="str">
            <v>ANNA JAQUES HOSPITAL</v>
          </cell>
          <cell r="N129">
            <v>39339</v>
          </cell>
          <cell r="O129">
            <v>39300</v>
          </cell>
          <cell r="P129">
            <v>39351</v>
          </cell>
          <cell r="Q129" t="str">
            <v>DMH</v>
          </cell>
          <cell r="R129" t="str">
            <v>DMH - LYNN</v>
          </cell>
          <cell r="S129" t="str">
            <v>NORTHEAST</v>
          </cell>
          <cell r="V129" t="str">
            <v>MBRMAGIL</v>
          </cell>
          <cell r="W129">
            <v>39326</v>
          </cell>
          <cell r="X129">
            <v>39355</v>
          </cell>
          <cell r="Y129" t="str">
            <v>CN</v>
          </cell>
          <cell r="Z129" t="str">
            <v>CLOSED</v>
          </cell>
          <cell r="AA129" t="str">
            <v>01902</v>
          </cell>
          <cell r="AB129" t="str">
            <v>NORTHEAST</v>
          </cell>
          <cell r="AD129">
            <v>13</v>
          </cell>
          <cell r="AE129" t="str">
            <v>8-15</v>
          </cell>
        </row>
        <row r="130">
          <cell r="A130">
            <v>0</v>
          </cell>
          <cell r="B130">
            <v>0</v>
          </cell>
          <cell r="C130">
            <v>0</v>
          </cell>
          <cell r="D130">
            <v>1</v>
          </cell>
          <cell r="E130" t="str">
            <v>272710501</v>
          </cell>
          <cell r="F130" t="str">
            <v>010800250</v>
          </cell>
          <cell r="G130" t="str">
            <v>KAREEM</v>
          </cell>
          <cell r="H130" t="str">
            <v>A</v>
          </cell>
          <cell r="I130" t="str">
            <v>ASHU</v>
          </cell>
          <cell r="J130">
            <v>35021</v>
          </cell>
          <cell r="K130" t="str">
            <v>0-12</v>
          </cell>
          <cell r="L130" t="str">
            <v>CBAT</v>
          </cell>
          <cell r="M130" t="str">
            <v>ITALIAN HOME FOR CHILDREN</v>
          </cell>
          <cell r="N130">
            <v>39343</v>
          </cell>
          <cell r="O130">
            <v>39323</v>
          </cell>
          <cell r="Q130" t="str">
            <v>NASA</v>
          </cell>
          <cell r="R130" t="str">
            <v>NASA</v>
          </cell>
          <cell r="S130" t="str">
            <v>NASA</v>
          </cell>
          <cell r="T130" t="str">
            <v>Unknown</v>
          </cell>
          <cell r="V130" t="str">
            <v>MBAWEINE</v>
          </cell>
          <cell r="W130">
            <v>39326</v>
          </cell>
          <cell r="X130">
            <v>39355</v>
          </cell>
          <cell r="Y130" t="str">
            <v>CN</v>
          </cell>
          <cell r="Z130" t="str">
            <v>OPEN</v>
          </cell>
          <cell r="AA130" t="str">
            <v>02368</v>
          </cell>
          <cell r="AB130" t="str">
            <v>METRO-BOSTON</v>
          </cell>
          <cell r="AD130">
            <v>13</v>
          </cell>
          <cell r="AE130" t="str">
            <v>8-15</v>
          </cell>
        </row>
        <row r="131">
          <cell r="A131">
            <v>1</v>
          </cell>
          <cell r="B131">
            <v>0</v>
          </cell>
          <cell r="C131">
            <v>0</v>
          </cell>
          <cell r="D131">
            <v>0</v>
          </cell>
          <cell r="E131" t="str">
            <v>047872401</v>
          </cell>
          <cell r="F131" t="str">
            <v>Y04331525</v>
          </cell>
          <cell r="G131" t="str">
            <v>JUSTIN</v>
          </cell>
          <cell r="H131" t="str">
            <v xml:space="preserve"> </v>
          </cell>
          <cell r="I131" t="str">
            <v>GUIMAR</v>
          </cell>
          <cell r="J131">
            <v>33228</v>
          </cell>
          <cell r="K131" t="str">
            <v>13+</v>
          </cell>
          <cell r="L131" t="str">
            <v>IN</v>
          </cell>
          <cell r="M131" t="str">
            <v>LOWELL TREATMENT CENTER</v>
          </cell>
          <cell r="N131">
            <v>39339</v>
          </cell>
          <cell r="O131">
            <v>39329</v>
          </cell>
          <cell r="P131">
            <v>39350</v>
          </cell>
          <cell r="Q131" t="str">
            <v>DSS</v>
          </cell>
          <cell r="R131" t="str">
            <v>DSS - FALL RIVER</v>
          </cell>
          <cell r="S131" t="str">
            <v>SOUTHEAST</v>
          </cell>
          <cell r="V131" t="str">
            <v>MBCMAY</v>
          </cell>
          <cell r="W131">
            <v>39326</v>
          </cell>
          <cell r="X131">
            <v>39355</v>
          </cell>
          <cell r="Y131" t="str">
            <v>PR</v>
          </cell>
          <cell r="Z131" t="str">
            <v>CLOSED</v>
          </cell>
          <cell r="AA131" t="str">
            <v>02780</v>
          </cell>
          <cell r="AB131" t="str">
            <v>SOUTHEAST</v>
          </cell>
          <cell r="AD131">
            <v>12</v>
          </cell>
          <cell r="AE131" t="str">
            <v>8-15</v>
          </cell>
        </row>
        <row r="132">
          <cell r="A132">
            <v>1</v>
          </cell>
          <cell r="B132">
            <v>0</v>
          </cell>
          <cell r="C132">
            <v>0</v>
          </cell>
          <cell r="D132">
            <v>0</v>
          </cell>
          <cell r="E132" t="str">
            <v>185003001</v>
          </cell>
          <cell r="F132" t="str">
            <v>X00918576</v>
          </cell>
          <cell r="G132" t="str">
            <v>FRANCHESKA</v>
          </cell>
          <cell r="H132" t="str">
            <v xml:space="preserve"> </v>
          </cell>
          <cell r="I132" t="str">
            <v>RIVERA</v>
          </cell>
          <cell r="J132">
            <v>34420</v>
          </cell>
          <cell r="K132" t="str">
            <v>13+</v>
          </cell>
          <cell r="L132" t="str">
            <v>IN</v>
          </cell>
          <cell r="M132" t="str">
            <v>CARITAS CARNEY HOSPITAL</v>
          </cell>
          <cell r="N132">
            <v>39335</v>
          </cell>
          <cell r="O132">
            <v>39318</v>
          </cell>
          <cell r="P132">
            <v>39346</v>
          </cell>
          <cell r="Q132" t="str">
            <v>DSS</v>
          </cell>
          <cell r="R132" t="str">
            <v>DSS - DIMOCK</v>
          </cell>
          <cell r="S132" t="str">
            <v>BOSTON</v>
          </cell>
          <cell r="V132" t="str">
            <v>MBAWEINE</v>
          </cell>
          <cell r="W132">
            <v>39326</v>
          </cell>
          <cell r="X132">
            <v>39355</v>
          </cell>
          <cell r="Y132" t="str">
            <v>CN</v>
          </cell>
          <cell r="Z132" t="str">
            <v>CLOSED</v>
          </cell>
          <cell r="AA132" t="str">
            <v>02118</v>
          </cell>
          <cell r="AB132" t="str">
            <v>BOSTON</v>
          </cell>
          <cell r="AD132">
            <v>12</v>
          </cell>
          <cell r="AE132" t="str">
            <v>8-15</v>
          </cell>
        </row>
        <row r="133">
          <cell r="A133">
            <v>1</v>
          </cell>
          <cell r="B133">
            <v>0</v>
          </cell>
          <cell r="C133">
            <v>0</v>
          </cell>
          <cell r="D133">
            <v>0</v>
          </cell>
          <cell r="E133" t="str">
            <v>204491601</v>
          </cell>
          <cell r="F133" t="str">
            <v>X09833214</v>
          </cell>
          <cell r="G133" t="str">
            <v>SHELAYA</v>
          </cell>
          <cell r="H133" t="str">
            <v xml:space="preserve"> </v>
          </cell>
          <cell r="I133" t="str">
            <v>SMITH</v>
          </cell>
          <cell r="J133">
            <v>35084</v>
          </cell>
          <cell r="K133" t="str">
            <v>0-12</v>
          </cell>
          <cell r="L133" t="str">
            <v>IN</v>
          </cell>
          <cell r="M133" t="str">
            <v>FRANCISCAN HOSPITALFOR CHILDREN</v>
          </cell>
          <cell r="N133">
            <v>39344</v>
          </cell>
          <cell r="O133">
            <v>39300</v>
          </cell>
          <cell r="P133">
            <v>39357</v>
          </cell>
          <cell r="Q133" t="str">
            <v>DSS</v>
          </cell>
          <cell r="R133" t="str">
            <v>DSS - HYDE PARK</v>
          </cell>
          <cell r="S133" t="str">
            <v>BOSTON</v>
          </cell>
          <cell r="T133" t="str">
            <v>Residential</v>
          </cell>
          <cell r="U133" t="str">
            <v>C &amp; P</v>
          </cell>
          <cell r="V133" t="str">
            <v>MBAWEINE</v>
          </cell>
          <cell r="W133">
            <v>39326</v>
          </cell>
          <cell r="X133">
            <v>39355</v>
          </cell>
          <cell r="Y133" t="str">
            <v>CN</v>
          </cell>
          <cell r="Z133" t="str">
            <v>OPEN</v>
          </cell>
          <cell r="AA133" t="str">
            <v>02125</v>
          </cell>
          <cell r="AB133" t="str">
            <v>BOSTON</v>
          </cell>
          <cell r="AD133">
            <v>12</v>
          </cell>
          <cell r="AE133" t="str">
            <v>8-15</v>
          </cell>
        </row>
        <row r="134">
          <cell r="A134">
            <v>0</v>
          </cell>
          <cell r="B134">
            <v>1</v>
          </cell>
          <cell r="C134">
            <v>0</v>
          </cell>
          <cell r="D134">
            <v>0</v>
          </cell>
          <cell r="E134" t="str">
            <v>187154101</v>
          </cell>
          <cell r="F134" t="str">
            <v>X12144080</v>
          </cell>
          <cell r="G134" t="str">
            <v>SEANM</v>
          </cell>
          <cell r="H134" t="str">
            <v xml:space="preserve"> </v>
          </cell>
          <cell r="I134" t="str">
            <v>KELLEY</v>
          </cell>
          <cell r="J134">
            <v>34394</v>
          </cell>
          <cell r="K134" t="str">
            <v>13+</v>
          </cell>
          <cell r="L134" t="str">
            <v>CBAT</v>
          </cell>
          <cell r="M134" t="str">
            <v>FCP INC (FAMILY CONTINUITY PROGRAM)</v>
          </cell>
          <cell r="N134">
            <v>39344</v>
          </cell>
          <cell r="O134">
            <v>39330</v>
          </cell>
          <cell r="Q134" t="str">
            <v>DMH</v>
          </cell>
          <cell r="R134" t="str">
            <v>DMH - ESSEX NORTH</v>
          </cell>
          <cell r="S134" t="str">
            <v>NORTHEAST</v>
          </cell>
          <cell r="T134" t="str">
            <v>Residential</v>
          </cell>
          <cell r="V134" t="str">
            <v>MBCMAY</v>
          </cell>
          <cell r="W134">
            <v>39326</v>
          </cell>
          <cell r="X134">
            <v>39355</v>
          </cell>
          <cell r="Y134" t="str">
            <v>NO</v>
          </cell>
          <cell r="Z134" t="str">
            <v>OPEN</v>
          </cell>
          <cell r="AA134" t="str">
            <v>01950</v>
          </cell>
          <cell r="AB134" t="str">
            <v>NORTHEAST</v>
          </cell>
          <cell r="AD134">
            <v>12</v>
          </cell>
          <cell r="AE134" t="str">
            <v>8-15</v>
          </cell>
        </row>
        <row r="135">
          <cell r="A135">
            <v>1</v>
          </cell>
          <cell r="B135">
            <v>0</v>
          </cell>
          <cell r="C135">
            <v>0</v>
          </cell>
          <cell r="D135">
            <v>0</v>
          </cell>
          <cell r="E135" t="str">
            <v>167146601</v>
          </cell>
          <cell r="F135" t="str">
            <v>X09855443</v>
          </cell>
          <cell r="G135" t="str">
            <v>ADAM</v>
          </cell>
          <cell r="H135" t="str">
            <v xml:space="preserve"> </v>
          </cell>
          <cell r="I135" t="str">
            <v>GLADNEY</v>
          </cell>
          <cell r="J135">
            <v>33877</v>
          </cell>
          <cell r="K135" t="str">
            <v>13+</v>
          </cell>
          <cell r="L135" t="str">
            <v>IN</v>
          </cell>
          <cell r="M135" t="str">
            <v>UHS OF WESTWOOD PEMBROKE INC</v>
          </cell>
          <cell r="N135">
            <v>39344</v>
          </cell>
          <cell r="O135">
            <v>39332</v>
          </cell>
          <cell r="P135">
            <v>39359</v>
          </cell>
          <cell r="Q135" t="str">
            <v>DSS</v>
          </cell>
          <cell r="R135" t="str">
            <v>DSS - COASTAL</v>
          </cell>
          <cell r="S135" t="str">
            <v>GREATER BOSTON</v>
          </cell>
          <cell r="T135" t="str">
            <v>Residential</v>
          </cell>
          <cell r="U135" t="str">
            <v>C &amp; P</v>
          </cell>
          <cell r="V135" t="str">
            <v>MBMRUBI</v>
          </cell>
          <cell r="W135">
            <v>39326</v>
          </cell>
          <cell r="X135">
            <v>39355</v>
          </cell>
          <cell r="Y135" t="str">
            <v>CN</v>
          </cell>
          <cell r="Z135" t="str">
            <v>OPEN</v>
          </cell>
          <cell r="AA135" t="str">
            <v>02188</v>
          </cell>
          <cell r="AB135" t="str">
            <v>METRO-BOSTON</v>
          </cell>
          <cell r="AD135">
            <v>12</v>
          </cell>
          <cell r="AE135" t="str">
            <v>8-15</v>
          </cell>
        </row>
        <row r="136">
          <cell r="A136">
            <v>0</v>
          </cell>
          <cell r="B136">
            <v>1</v>
          </cell>
          <cell r="C136">
            <v>0</v>
          </cell>
          <cell r="D136">
            <v>0</v>
          </cell>
          <cell r="E136" t="str">
            <v>333581601</v>
          </cell>
          <cell r="F136" t="str">
            <v>X11849568</v>
          </cell>
          <cell r="G136" t="str">
            <v>JOHN</v>
          </cell>
          <cell r="H136" t="str">
            <v xml:space="preserve"> </v>
          </cell>
          <cell r="I136" t="str">
            <v>DICKENS</v>
          </cell>
          <cell r="J136">
            <v>36205</v>
          </cell>
          <cell r="K136" t="str">
            <v>0-12</v>
          </cell>
          <cell r="L136" t="str">
            <v>ICBAT</v>
          </cell>
          <cell r="M136" t="str">
            <v>THE WALKER HOME ANDSCHOOL</v>
          </cell>
          <cell r="N136">
            <v>39332</v>
          </cell>
          <cell r="O136">
            <v>39307</v>
          </cell>
          <cell r="P136">
            <v>39343</v>
          </cell>
          <cell r="Q136" t="str">
            <v>DMH</v>
          </cell>
          <cell r="R136" t="str">
            <v>DMH - UNKNOWN</v>
          </cell>
          <cell r="S136" t="str">
            <v>NASA</v>
          </cell>
          <cell r="V136" t="str">
            <v>MBNWILLI</v>
          </cell>
          <cell r="W136">
            <v>39326</v>
          </cell>
          <cell r="X136">
            <v>39355</v>
          </cell>
          <cell r="Y136" t="str">
            <v>CN</v>
          </cell>
          <cell r="Z136" t="str">
            <v>CLOSED</v>
          </cell>
          <cell r="AA136" t="str">
            <v>02766</v>
          </cell>
          <cell r="AB136" t="str">
            <v>SOUTHEAST</v>
          </cell>
          <cell r="AD136">
            <v>12</v>
          </cell>
          <cell r="AE136" t="str">
            <v>8-15</v>
          </cell>
        </row>
        <row r="137">
          <cell r="A137">
            <v>0</v>
          </cell>
          <cell r="B137">
            <v>1</v>
          </cell>
          <cell r="C137">
            <v>0</v>
          </cell>
          <cell r="D137">
            <v>0</v>
          </cell>
          <cell r="E137" t="str">
            <v>278923901</v>
          </cell>
          <cell r="F137" t="str">
            <v>X12112099</v>
          </cell>
          <cell r="G137" t="str">
            <v>JAEWON</v>
          </cell>
          <cell r="H137" t="str">
            <v>I</v>
          </cell>
          <cell r="I137" t="str">
            <v>POWELL</v>
          </cell>
          <cell r="J137">
            <v>36829</v>
          </cell>
          <cell r="K137" t="str">
            <v>0-12</v>
          </cell>
          <cell r="L137" t="str">
            <v>IN</v>
          </cell>
          <cell r="M137" t="str">
            <v>LOWELL TREATMENT CENTER</v>
          </cell>
          <cell r="N137">
            <v>39324</v>
          </cell>
          <cell r="O137">
            <v>39283</v>
          </cell>
          <cell r="P137">
            <v>39335</v>
          </cell>
          <cell r="Q137" t="str">
            <v>DMH</v>
          </cell>
          <cell r="R137" t="str">
            <v>DMH - SPRINGFIELD</v>
          </cell>
          <cell r="S137" t="str">
            <v>WESTERN MASSACHUSETTS</v>
          </cell>
          <cell r="T137" t="str">
            <v>DMH</v>
          </cell>
          <cell r="V137" t="str">
            <v>MBMGELLA</v>
          </cell>
          <cell r="W137">
            <v>39326</v>
          </cell>
          <cell r="X137">
            <v>39355</v>
          </cell>
          <cell r="Y137" t="str">
            <v>CE</v>
          </cell>
          <cell r="Z137" t="str">
            <v>CLOSED</v>
          </cell>
          <cell r="AA137" t="str">
            <v>02130</v>
          </cell>
          <cell r="AB137" t="str">
            <v>BOSTON</v>
          </cell>
          <cell r="AC137" t="str">
            <v>ICM</v>
          </cell>
          <cell r="AD137">
            <v>12</v>
          </cell>
          <cell r="AE137" t="str">
            <v>8-15</v>
          </cell>
        </row>
        <row r="138">
          <cell r="A138">
            <v>1</v>
          </cell>
          <cell r="B138">
            <v>0</v>
          </cell>
          <cell r="C138">
            <v>0</v>
          </cell>
          <cell r="D138">
            <v>0</v>
          </cell>
          <cell r="E138" t="str">
            <v>263155001</v>
          </cell>
          <cell r="F138" t="str">
            <v>X11568015</v>
          </cell>
          <cell r="G138" t="str">
            <v>GERENA</v>
          </cell>
          <cell r="H138" t="str">
            <v>J</v>
          </cell>
          <cell r="I138" t="str">
            <v>PETERSON</v>
          </cell>
          <cell r="J138">
            <v>34666</v>
          </cell>
          <cell r="K138" t="str">
            <v>0-12</v>
          </cell>
          <cell r="L138" t="str">
            <v>CBAT</v>
          </cell>
          <cell r="M138" t="str">
            <v>ITALIAN HOME FOR CHILDREN</v>
          </cell>
          <cell r="N138">
            <v>39339</v>
          </cell>
          <cell r="O138">
            <v>39325</v>
          </cell>
          <cell r="P138">
            <v>39349</v>
          </cell>
          <cell r="Q138" t="str">
            <v>DSS</v>
          </cell>
          <cell r="R138" t="str">
            <v>DSS - HARBOR</v>
          </cell>
          <cell r="S138" t="str">
            <v>BOSTON</v>
          </cell>
          <cell r="V138" t="str">
            <v>MBAWEINE</v>
          </cell>
          <cell r="W138">
            <v>39326</v>
          </cell>
          <cell r="X138">
            <v>39355</v>
          </cell>
          <cell r="Y138" t="str">
            <v>CN</v>
          </cell>
          <cell r="Z138" t="str">
            <v>CLOSED</v>
          </cell>
          <cell r="AA138" t="str">
            <v>01609</v>
          </cell>
          <cell r="AB138" t="str">
            <v>CENTRAL MASSACHUSETTS</v>
          </cell>
          <cell r="AD138">
            <v>11</v>
          </cell>
          <cell r="AE138" t="str">
            <v>8-15</v>
          </cell>
        </row>
        <row r="139">
          <cell r="A139">
            <v>0</v>
          </cell>
          <cell r="B139">
            <v>0</v>
          </cell>
          <cell r="C139">
            <v>0</v>
          </cell>
          <cell r="D139">
            <v>1</v>
          </cell>
          <cell r="E139" t="str">
            <v>300542801</v>
          </cell>
          <cell r="F139" t="str">
            <v>024804655</v>
          </cell>
          <cell r="G139" t="str">
            <v>AMETHYST</v>
          </cell>
          <cell r="H139" t="str">
            <v>S</v>
          </cell>
          <cell r="I139" t="str">
            <v>BOOTH</v>
          </cell>
          <cell r="J139">
            <v>35480</v>
          </cell>
          <cell r="K139" t="str">
            <v>0-12</v>
          </cell>
          <cell r="L139" t="str">
            <v>ICBAT</v>
          </cell>
          <cell r="M139" t="str">
            <v>YOUTH OPPORTUNITIES UPHELD INC</v>
          </cell>
          <cell r="N139">
            <v>39345</v>
          </cell>
          <cell r="O139">
            <v>39340</v>
          </cell>
          <cell r="P139">
            <v>39359</v>
          </cell>
          <cell r="Q139" t="str">
            <v>NASA</v>
          </cell>
          <cell r="R139" t="str">
            <v>NASA</v>
          </cell>
          <cell r="S139" t="str">
            <v>NASA</v>
          </cell>
          <cell r="T139" t="str">
            <v>Unknown</v>
          </cell>
          <cell r="V139" t="str">
            <v>MBMRUBI</v>
          </cell>
          <cell r="W139">
            <v>39326</v>
          </cell>
          <cell r="X139">
            <v>39355</v>
          </cell>
          <cell r="Y139" t="str">
            <v>CN</v>
          </cell>
          <cell r="Z139" t="str">
            <v>OPEN</v>
          </cell>
          <cell r="AA139" t="str">
            <v>01083</v>
          </cell>
          <cell r="AB139" t="str">
            <v>CENTRAL MASSACHUSETTS</v>
          </cell>
          <cell r="AD139">
            <v>11</v>
          </cell>
          <cell r="AE139" t="str">
            <v>8-15</v>
          </cell>
        </row>
        <row r="140">
          <cell r="A140">
            <v>1</v>
          </cell>
          <cell r="B140">
            <v>0</v>
          </cell>
          <cell r="C140">
            <v>0</v>
          </cell>
          <cell r="D140">
            <v>0</v>
          </cell>
          <cell r="E140" t="str">
            <v>187901201</v>
          </cell>
          <cell r="F140" t="str">
            <v>X11754540</v>
          </cell>
          <cell r="G140" t="str">
            <v>CASIE</v>
          </cell>
          <cell r="H140" t="str">
            <v>M</v>
          </cell>
          <cell r="I140" t="str">
            <v>BEAN</v>
          </cell>
          <cell r="J140">
            <v>34510</v>
          </cell>
          <cell r="K140" t="str">
            <v>13+</v>
          </cell>
          <cell r="L140" t="str">
            <v>ICBAT</v>
          </cell>
          <cell r="M140" t="str">
            <v>YOUTH OPPORTUNITIES UPHELD INC</v>
          </cell>
          <cell r="N140">
            <v>39345</v>
          </cell>
          <cell r="O140">
            <v>39337</v>
          </cell>
          <cell r="Q140" t="str">
            <v>DSS</v>
          </cell>
          <cell r="R140" t="str">
            <v>DSS - NORTH CENTRAL</v>
          </cell>
          <cell r="S140" t="str">
            <v>CENTRAL MASSACHUSETTS</v>
          </cell>
          <cell r="T140" t="str">
            <v>DMH</v>
          </cell>
          <cell r="U140" t="str">
            <v>Voluntary</v>
          </cell>
          <cell r="V140" t="str">
            <v>MBEPRACK</v>
          </cell>
          <cell r="W140">
            <v>39326</v>
          </cell>
          <cell r="X140">
            <v>39355</v>
          </cell>
          <cell r="Y140" t="str">
            <v>CN</v>
          </cell>
          <cell r="Z140" t="str">
            <v>OPEN</v>
          </cell>
          <cell r="AA140" t="str">
            <v>01440</v>
          </cell>
          <cell r="AB140" t="str">
            <v>CENTRAL MASSACHUSETTS</v>
          </cell>
          <cell r="AC140" t="str">
            <v>ICM</v>
          </cell>
          <cell r="AD140">
            <v>11</v>
          </cell>
          <cell r="AE140" t="str">
            <v>8-15</v>
          </cell>
        </row>
        <row r="141">
          <cell r="A141">
            <v>1</v>
          </cell>
          <cell r="B141">
            <v>0</v>
          </cell>
          <cell r="C141">
            <v>0</v>
          </cell>
          <cell r="D141">
            <v>0</v>
          </cell>
          <cell r="E141" t="str">
            <v>422428401</v>
          </cell>
          <cell r="F141" t="str">
            <v>X11816216</v>
          </cell>
          <cell r="G141" t="str">
            <v>ERIN</v>
          </cell>
          <cell r="H141" t="str">
            <v xml:space="preserve"> </v>
          </cell>
          <cell r="I141" t="str">
            <v>O'ROURKE</v>
          </cell>
          <cell r="J141">
            <v>33305</v>
          </cell>
          <cell r="K141" t="str">
            <v>13+</v>
          </cell>
          <cell r="L141" t="str">
            <v>CBAT</v>
          </cell>
          <cell r="M141" t="str">
            <v>YOUTH OPPORTUNITIES UPHELD INC</v>
          </cell>
          <cell r="N141">
            <v>39345</v>
          </cell>
          <cell r="O141">
            <v>39338</v>
          </cell>
          <cell r="Q141" t="str">
            <v>DSS</v>
          </cell>
          <cell r="R141" t="str">
            <v>DSS - S.CENTRAL/BLACKSTON</v>
          </cell>
          <cell r="S141" t="str">
            <v>CENTRAL MASSACHUSETTS</v>
          </cell>
          <cell r="T141" t="str">
            <v>Departmental foster care</v>
          </cell>
          <cell r="U141" t="str">
            <v>C &amp; P</v>
          </cell>
          <cell r="V141" t="str">
            <v>MBMRUBI</v>
          </cell>
          <cell r="W141">
            <v>39326</v>
          </cell>
          <cell r="X141">
            <v>39355</v>
          </cell>
          <cell r="Y141" t="str">
            <v>CN</v>
          </cell>
          <cell r="Z141" t="str">
            <v>OPEN</v>
          </cell>
          <cell r="AA141" t="str">
            <v>01588</v>
          </cell>
          <cell r="AB141" t="str">
            <v>CENTRAL MASSACHUSETTS</v>
          </cell>
          <cell r="AD141">
            <v>11</v>
          </cell>
          <cell r="AE141" t="str">
            <v>8-15</v>
          </cell>
        </row>
        <row r="142">
          <cell r="A142">
            <v>0</v>
          </cell>
          <cell r="B142">
            <v>1</v>
          </cell>
          <cell r="C142">
            <v>0</v>
          </cell>
          <cell r="D142">
            <v>0</v>
          </cell>
          <cell r="E142" t="str">
            <v>161329801</v>
          </cell>
          <cell r="F142" t="str">
            <v>013761441</v>
          </cell>
          <cell r="G142" t="str">
            <v>ANGELA</v>
          </cell>
          <cell r="H142" t="str">
            <v xml:space="preserve"> </v>
          </cell>
          <cell r="I142" t="str">
            <v>DEVINE</v>
          </cell>
          <cell r="J142">
            <v>33698</v>
          </cell>
          <cell r="K142" t="str">
            <v>13+</v>
          </cell>
          <cell r="L142" t="str">
            <v>CBAT</v>
          </cell>
          <cell r="M142" t="str">
            <v>FCP INC (FAMILY CONTINUITY PROGRAM)</v>
          </cell>
          <cell r="N142">
            <v>39330</v>
          </cell>
          <cell r="O142">
            <v>39309</v>
          </cell>
          <cell r="P142">
            <v>39339</v>
          </cell>
          <cell r="Q142" t="str">
            <v>DMH</v>
          </cell>
          <cell r="R142" t="str">
            <v>DMH - ESSEX NORTH</v>
          </cell>
          <cell r="S142" t="str">
            <v>NORTHEAST</v>
          </cell>
          <cell r="V142" t="str">
            <v>MBKJOHNS</v>
          </cell>
          <cell r="W142">
            <v>39326</v>
          </cell>
          <cell r="X142">
            <v>39355</v>
          </cell>
          <cell r="Y142" t="str">
            <v>NO</v>
          </cell>
          <cell r="Z142" t="str">
            <v>CLOSED</v>
          </cell>
          <cell r="AA142" t="str">
            <v>01843</v>
          </cell>
          <cell r="AB142" t="str">
            <v>NORTHEAST</v>
          </cell>
          <cell r="AD142">
            <v>10</v>
          </cell>
          <cell r="AE142" t="str">
            <v>8-15</v>
          </cell>
        </row>
        <row r="143">
          <cell r="A143">
            <v>0</v>
          </cell>
          <cell r="B143">
            <v>0</v>
          </cell>
          <cell r="C143">
            <v>0</v>
          </cell>
          <cell r="D143">
            <v>1</v>
          </cell>
          <cell r="E143" t="str">
            <v>187426101</v>
          </cell>
          <cell r="F143" t="str">
            <v>X80008007</v>
          </cell>
          <cell r="G143" t="str">
            <v>FELICITA</v>
          </cell>
          <cell r="H143" t="str">
            <v xml:space="preserve"> </v>
          </cell>
          <cell r="I143" t="str">
            <v>DUBOIS</v>
          </cell>
          <cell r="J143">
            <v>33059</v>
          </cell>
          <cell r="K143" t="str">
            <v>13+</v>
          </cell>
          <cell r="L143" t="str">
            <v>CBAT</v>
          </cell>
          <cell r="M143" t="str">
            <v>YOUTH OPPORTUNITIES UPHELD INC</v>
          </cell>
          <cell r="N143">
            <v>39346</v>
          </cell>
          <cell r="O143">
            <v>39321</v>
          </cell>
          <cell r="P143">
            <v>39359</v>
          </cell>
          <cell r="Q143" t="str">
            <v>NASA</v>
          </cell>
          <cell r="R143" t="str">
            <v>NASA</v>
          </cell>
          <cell r="S143" t="str">
            <v>NASA</v>
          </cell>
          <cell r="T143" t="str">
            <v>Unknown</v>
          </cell>
          <cell r="V143" t="str">
            <v>MBMRUBI</v>
          </cell>
          <cell r="W143">
            <v>39326</v>
          </cell>
          <cell r="X143">
            <v>39355</v>
          </cell>
          <cell r="Y143" t="str">
            <v>CN</v>
          </cell>
          <cell r="Z143" t="str">
            <v>OPEN</v>
          </cell>
          <cell r="AA143" t="str">
            <v>01830</v>
          </cell>
          <cell r="AB143" t="str">
            <v>NORTHEAST</v>
          </cell>
          <cell r="AD143">
            <v>10</v>
          </cell>
          <cell r="AE143" t="str">
            <v>8-15</v>
          </cell>
        </row>
        <row r="144">
          <cell r="A144">
            <v>1</v>
          </cell>
          <cell r="B144">
            <v>0</v>
          </cell>
          <cell r="C144">
            <v>0</v>
          </cell>
          <cell r="D144">
            <v>0</v>
          </cell>
          <cell r="E144" t="str">
            <v>259773801</v>
          </cell>
          <cell r="F144" t="str">
            <v>ZZ1027792</v>
          </cell>
          <cell r="G144" t="str">
            <v>ARIEL</v>
          </cell>
          <cell r="H144" t="str">
            <v xml:space="preserve"> </v>
          </cell>
          <cell r="I144" t="str">
            <v>ALCAMISI</v>
          </cell>
          <cell r="J144">
            <v>33325</v>
          </cell>
          <cell r="K144" t="str">
            <v>13+</v>
          </cell>
          <cell r="L144" t="str">
            <v>CBAT</v>
          </cell>
          <cell r="M144" t="str">
            <v>PROVIDENCE HOSPITAL</v>
          </cell>
          <cell r="N144">
            <v>39346</v>
          </cell>
          <cell r="O144">
            <v>39332</v>
          </cell>
          <cell r="P144">
            <v>39366</v>
          </cell>
          <cell r="Q144" t="str">
            <v>DSS</v>
          </cell>
          <cell r="R144" t="str">
            <v>DSS - SPRINGFIELD</v>
          </cell>
          <cell r="S144" t="str">
            <v>WESTERN MASSACHUSETTS</v>
          </cell>
          <cell r="T144" t="str">
            <v>IFC/EFC</v>
          </cell>
          <cell r="U144" t="str">
            <v>C &amp; P</v>
          </cell>
          <cell r="V144" t="str">
            <v>MBMRUBI</v>
          </cell>
          <cell r="W144">
            <v>39326</v>
          </cell>
          <cell r="X144">
            <v>39355</v>
          </cell>
          <cell r="Y144" t="str">
            <v>CN</v>
          </cell>
          <cell r="Z144" t="str">
            <v>OPEN</v>
          </cell>
          <cell r="AA144" t="str">
            <v>01010</v>
          </cell>
          <cell r="AB144" t="str">
            <v>CENTRAL MASSACHUSETTS</v>
          </cell>
          <cell r="AD144">
            <v>10</v>
          </cell>
          <cell r="AE144" t="str">
            <v>8-15</v>
          </cell>
        </row>
        <row r="145">
          <cell r="A145">
            <v>1</v>
          </cell>
          <cell r="B145">
            <v>0</v>
          </cell>
          <cell r="C145">
            <v>0</v>
          </cell>
          <cell r="D145">
            <v>0</v>
          </cell>
          <cell r="E145" t="str">
            <v>227826601</v>
          </cell>
          <cell r="F145" t="str">
            <v>X80013863</v>
          </cell>
          <cell r="G145" t="str">
            <v>ONGE</v>
          </cell>
          <cell r="H145" t="str">
            <v>S</v>
          </cell>
          <cell r="I145" t="str">
            <v>ST</v>
          </cell>
          <cell r="J145">
            <v>33061</v>
          </cell>
          <cell r="K145" t="str">
            <v>13+</v>
          </cell>
          <cell r="L145" t="str">
            <v>CBAT</v>
          </cell>
          <cell r="M145" t="str">
            <v>GERMAINE LAWRENCE INC</v>
          </cell>
          <cell r="N145">
            <v>39346</v>
          </cell>
          <cell r="O145">
            <v>39322</v>
          </cell>
          <cell r="P145">
            <v>39371</v>
          </cell>
          <cell r="Q145" t="str">
            <v>DSS</v>
          </cell>
          <cell r="R145" t="str">
            <v>DSS - LOWELL</v>
          </cell>
          <cell r="S145" t="str">
            <v>NORTHEAST</v>
          </cell>
          <cell r="T145" t="str">
            <v>STARR</v>
          </cell>
          <cell r="U145" t="str">
            <v>CHINS</v>
          </cell>
          <cell r="V145" t="str">
            <v>MBMRUBI</v>
          </cell>
          <cell r="W145">
            <v>39326</v>
          </cell>
          <cell r="X145">
            <v>39355</v>
          </cell>
          <cell r="Y145" t="str">
            <v>CN</v>
          </cell>
          <cell r="Z145" t="str">
            <v>OPEN</v>
          </cell>
          <cell r="AA145" t="str">
            <v>01824</v>
          </cell>
          <cell r="AB145" t="str">
            <v>NORTHEAST</v>
          </cell>
          <cell r="AD145">
            <v>10</v>
          </cell>
          <cell r="AE145" t="str">
            <v>8-15</v>
          </cell>
        </row>
        <row r="146">
          <cell r="A146">
            <v>1</v>
          </cell>
          <cell r="B146">
            <v>0</v>
          </cell>
          <cell r="C146">
            <v>0</v>
          </cell>
          <cell r="D146">
            <v>0</v>
          </cell>
          <cell r="E146" t="str">
            <v>006988501</v>
          </cell>
          <cell r="F146" t="str">
            <v>X80012913</v>
          </cell>
          <cell r="G146" t="str">
            <v>ERIC</v>
          </cell>
          <cell r="H146" t="str">
            <v xml:space="preserve"> </v>
          </cell>
          <cell r="I146" t="str">
            <v>CORNIELLE</v>
          </cell>
          <cell r="J146">
            <v>33091</v>
          </cell>
          <cell r="K146" t="str">
            <v>13+</v>
          </cell>
          <cell r="L146" t="str">
            <v>IN</v>
          </cell>
          <cell r="M146" t="str">
            <v>UHS OF WESTWOOD PEMBROKE INC</v>
          </cell>
          <cell r="N146">
            <v>39331</v>
          </cell>
          <cell r="O146">
            <v>39311</v>
          </cell>
          <cell r="P146">
            <v>39339</v>
          </cell>
          <cell r="Q146" t="str">
            <v>DSS</v>
          </cell>
          <cell r="R146" t="str">
            <v>DSS - NEW BEDFORD</v>
          </cell>
          <cell r="S146" t="str">
            <v>SOUTHEAST</v>
          </cell>
          <cell r="T146" t="str">
            <v>Group home</v>
          </cell>
          <cell r="U146" t="str">
            <v>C &amp; P</v>
          </cell>
          <cell r="V146" t="str">
            <v>MBMRUBI</v>
          </cell>
          <cell r="W146">
            <v>39326</v>
          </cell>
          <cell r="X146">
            <v>39355</v>
          </cell>
          <cell r="Y146" t="str">
            <v>CN</v>
          </cell>
          <cell r="Z146" t="str">
            <v>CLOSED</v>
          </cell>
          <cell r="AA146" t="str">
            <v>02777</v>
          </cell>
          <cell r="AB146" t="str">
            <v>SOUTHEAST</v>
          </cell>
          <cell r="AD146">
            <v>9</v>
          </cell>
          <cell r="AE146" t="str">
            <v>8-15</v>
          </cell>
        </row>
        <row r="147">
          <cell r="A147">
            <v>1</v>
          </cell>
          <cell r="B147">
            <v>0</v>
          </cell>
          <cell r="C147">
            <v>0</v>
          </cell>
          <cell r="D147">
            <v>0</v>
          </cell>
          <cell r="E147" t="str">
            <v>197059101</v>
          </cell>
          <cell r="F147" t="str">
            <v>X12086755</v>
          </cell>
          <cell r="G147" t="str">
            <v>SAMANTHA</v>
          </cell>
          <cell r="H147" t="str">
            <v xml:space="preserve"> </v>
          </cell>
          <cell r="I147" t="str">
            <v>DAVIS</v>
          </cell>
          <cell r="J147">
            <v>34826</v>
          </cell>
          <cell r="K147" t="str">
            <v>0-12</v>
          </cell>
          <cell r="L147" t="str">
            <v>CBAT</v>
          </cell>
          <cell r="M147" t="str">
            <v>ITALIAN HOME FOR CHILDREN</v>
          </cell>
          <cell r="N147">
            <v>39337</v>
          </cell>
          <cell r="O147">
            <v>39341</v>
          </cell>
          <cell r="P147">
            <v>39345</v>
          </cell>
          <cell r="Q147" t="str">
            <v>DSS</v>
          </cell>
          <cell r="R147" t="str">
            <v>DSS - HYDE PARK</v>
          </cell>
          <cell r="S147" t="str">
            <v>BOSTON</v>
          </cell>
          <cell r="V147" t="str">
            <v>MBAWEINE</v>
          </cell>
          <cell r="W147">
            <v>39326</v>
          </cell>
          <cell r="X147">
            <v>39355</v>
          </cell>
          <cell r="Y147" t="str">
            <v>CN</v>
          </cell>
          <cell r="Z147" t="str">
            <v>CLOSED</v>
          </cell>
          <cell r="AA147" t="str">
            <v>02126</v>
          </cell>
          <cell r="AB147" t="str">
            <v>BOSTON</v>
          </cell>
          <cell r="AD147">
            <v>9</v>
          </cell>
          <cell r="AE147" t="str">
            <v>8-15</v>
          </cell>
        </row>
        <row r="148">
          <cell r="A148">
            <v>1</v>
          </cell>
          <cell r="B148">
            <v>0</v>
          </cell>
          <cell r="C148">
            <v>0</v>
          </cell>
          <cell r="D148">
            <v>0</v>
          </cell>
          <cell r="E148" t="str">
            <v>399450101</v>
          </cell>
          <cell r="F148" t="str">
            <v>X12555152</v>
          </cell>
          <cell r="G148" t="str">
            <v>RYAN</v>
          </cell>
          <cell r="H148" t="str">
            <v xml:space="preserve"> </v>
          </cell>
          <cell r="I148" t="str">
            <v>CLARK</v>
          </cell>
          <cell r="J148">
            <v>34095</v>
          </cell>
          <cell r="K148" t="str">
            <v>13+</v>
          </cell>
          <cell r="L148" t="str">
            <v>CBAT</v>
          </cell>
          <cell r="M148" t="str">
            <v>FRANCISCAN HOSPITALFOR CHILDREN</v>
          </cell>
          <cell r="N148">
            <v>39338</v>
          </cell>
          <cell r="O148">
            <v>39324</v>
          </cell>
          <cell r="P148">
            <v>39346</v>
          </cell>
          <cell r="Q148" t="str">
            <v>DSS</v>
          </cell>
          <cell r="R148" t="str">
            <v>DSS - MALDEN</v>
          </cell>
          <cell r="S148" t="str">
            <v>GREATER BOSTON</v>
          </cell>
          <cell r="T148" t="str">
            <v>Residential</v>
          </cell>
          <cell r="U148" t="str">
            <v>Voluntary</v>
          </cell>
          <cell r="V148" t="str">
            <v>MBAWEINE</v>
          </cell>
          <cell r="W148">
            <v>39326</v>
          </cell>
          <cell r="X148">
            <v>39355</v>
          </cell>
          <cell r="Y148" t="str">
            <v>CN</v>
          </cell>
          <cell r="Z148" t="str">
            <v>CLOSED</v>
          </cell>
          <cell r="AA148" t="str">
            <v>01844</v>
          </cell>
          <cell r="AB148" t="str">
            <v>NORTHEAST</v>
          </cell>
          <cell r="AD148">
            <v>9</v>
          </cell>
          <cell r="AE148" t="str">
            <v>8-15</v>
          </cell>
        </row>
        <row r="149">
          <cell r="A149">
            <v>1</v>
          </cell>
          <cell r="B149">
            <v>0</v>
          </cell>
          <cell r="C149">
            <v>0</v>
          </cell>
          <cell r="D149">
            <v>0</v>
          </cell>
          <cell r="E149" t="str">
            <v>339379301</v>
          </cell>
          <cell r="F149" t="str">
            <v>X12246184</v>
          </cell>
          <cell r="G149" t="str">
            <v>HOLLY</v>
          </cell>
          <cell r="H149" t="str">
            <v xml:space="preserve"> </v>
          </cell>
          <cell r="I149" t="str">
            <v>FREDERICKS</v>
          </cell>
          <cell r="J149">
            <v>33260</v>
          </cell>
          <cell r="K149" t="str">
            <v>13+</v>
          </cell>
          <cell r="L149" t="str">
            <v>CBAT</v>
          </cell>
          <cell r="M149" t="str">
            <v>YOUTH OPPORTUNITIES UPHELD INC</v>
          </cell>
          <cell r="N149">
            <v>39339</v>
          </cell>
          <cell r="O149">
            <v>39323</v>
          </cell>
          <cell r="P149">
            <v>39347</v>
          </cell>
          <cell r="Q149" t="str">
            <v>DSS</v>
          </cell>
          <cell r="R149" t="str">
            <v>DSS - HOLYOKE</v>
          </cell>
          <cell r="S149" t="str">
            <v>WESTERN MASSACHUSETTS</v>
          </cell>
          <cell r="V149" t="str">
            <v>MBAPERRY</v>
          </cell>
          <cell r="W149">
            <v>39326</v>
          </cell>
          <cell r="X149">
            <v>39355</v>
          </cell>
          <cell r="Y149" t="str">
            <v>CN</v>
          </cell>
          <cell r="Z149" t="str">
            <v>CLOSED</v>
          </cell>
          <cell r="AA149" t="str">
            <v>02210</v>
          </cell>
          <cell r="AB149" t="str">
            <v>BOSTON</v>
          </cell>
          <cell r="AD149">
            <v>9</v>
          </cell>
          <cell r="AE149" t="str">
            <v>8-15</v>
          </cell>
        </row>
        <row r="150">
          <cell r="A150">
            <v>1</v>
          </cell>
          <cell r="B150">
            <v>0</v>
          </cell>
          <cell r="C150">
            <v>0</v>
          </cell>
          <cell r="D150">
            <v>0</v>
          </cell>
          <cell r="E150" t="str">
            <v>232148701</v>
          </cell>
          <cell r="F150" t="str">
            <v>X11097673</v>
          </cell>
          <cell r="G150" t="str">
            <v>KAITLYN</v>
          </cell>
          <cell r="H150" t="str">
            <v>E</v>
          </cell>
          <cell r="I150" t="str">
            <v>KOZIOL</v>
          </cell>
          <cell r="J150">
            <v>35885</v>
          </cell>
          <cell r="K150" t="str">
            <v>0-12</v>
          </cell>
          <cell r="L150" t="str">
            <v>CBAT</v>
          </cell>
          <cell r="M150" t="str">
            <v>SAINT ANN'S HOME INC</v>
          </cell>
          <cell r="N150">
            <v>39337</v>
          </cell>
          <cell r="O150">
            <v>39323</v>
          </cell>
          <cell r="P150">
            <v>39345</v>
          </cell>
          <cell r="Q150" t="str">
            <v>DSS</v>
          </cell>
          <cell r="R150" t="str">
            <v>DSS - GREENFIELD</v>
          </cell>
          <cell r="S150" t="str">
            <v>WESTERN MASSACHUSETTS</v>
          </cell>
          <cell r="V150" t="str">
            <v>MBAWEINE</v>
          </cell>
          <cell r="W150">
            <v>39326</v>
          </cell>
          <cell r="X150">
            <v>39355</v>
          </cell>
          <cell r="Y150" t="str">
            <v>CN</v>
          </cell>
          <cell r="Z150" t="str">
            <v>CLOSED</v>
          </cell>
          <cell r="AA150" t="str">
            <v>01235</v>
          </cell>
          <cell r="AB150" t="str">
            <v>WESTERN MASSACHUSETTS</v>
          </cell>
          <cell r="AD150">
            <v>9</v>
          </cell>
          <cell r="AE150" t="str">
            <v>8-15</v>
          </cell>
        </row>
        <row r="151">
          <cell r="A151">
            <v>1</v>
          </cell>
          <cell r="B151">
            <v>0</v>
          </cell>
          <cell r="C151">
            <v>0</v>
          </cell>
          <cell r="D151">
            <v>0</v>
          </cell>
          <cell r="E151" t="str">
            <v>228664301</v>
          </cell>
          <cell r="F151" t="str">
            <v>034809246</v>
          </cell>
          <cell r="G151" t="str">
            <v>KACIE</v>
          </cell>
          <cell r="H151" t="str">
            <v>R</v>
          </cell>
          <cell r="I151" t="str">
            <v>RIVERA</v>
          </cell>
          <cell r="J151">
            <v>35798</v>
          </cell>
          <cell r="K151" t="str">
            <v>0-12</v>
          </cell>
          <cell r="L151" t="str">
            <v>IN</v>
          </cell>
          <cell r="M151" t="str">
            <v>LOWELL TREATMENT CENTER</v>
          </cell>
          <cell r="N151">
            <v>39343</v>
          </cell>
          <cell r="O151">
            <v>39324</v>
          </cell>
          <cell r="P151">
            <v>39351</v>
          </cell>
          <cell r="Q151" t="str">
            <v>DSS</v>
          </cell>
          <cell r="R151" t="str">
            <v>DSS - CAPE ANNE</v>
          </cell>
          <cell r="S151" t="str">
            <v>NORTHEAST</v>
          </cell>
          <cell r="V151" t="str">
            <v>MBCMAY</v>
          </cell>
          <cell r="W151">
            <v>39326</v>
          </cell>
          <cell r="X151">
            <v>39355</v>
          </cell>
          <cell r="Y151" t="str">
            <v>TR</v>
          </cell>
          <cell r="Z151" t="str">
            <v>CLOSED</v>
          </cell>
          <cell r="AA151" t="str">
            <v>01930</v>
          </cell>
          <cell r="AB151" t="str">
            <v>NORTHEAST</v>
          </cell>
          <cell r="AD151">
            <v>9</v>
          </cell>
          <cell r="AE151" t="str">
            <v>8-15</v>
          </cell>
        </row>
        <row r="152">
          <cell r="A152">
            <v>0</v>
          </cell>
          <cell r="B152">
            <v>0</v>
          </cell>
          <cell r="C152">
            <v>0</v>
          </cell>
          <cell r="D152">
            <v>1</v>
          </cell>
          <cell r="E152" t="str">
            <v>078729901</v>
          </cell>
          <cell r="F152" t="str">
            <v>023728626</v>
          </cell>
          <cell r="G152" t="str">
            <v>TRAVIS</v>
          </cell>
          <cell r="H152" t="str">
            <v xml:space="preserve"> </v>
          </cell>
          <cell r="I152" t="str">
            <v>COLEMON</v>
          </cell>
          <cell r="J152">
            <v>32897</v>
          </cell>
          <cell r="K152" t="str">
            <v>13+</v>
          </cell>
          <cell r="L152" t="str">
            <v>IN</v>
          </cell>
          <cell r="M152" t="str">
            <v>PROVIDENCE HOSPITAL</v>
          </cell>
          <cell r="N152">
            <v>39342</v>
          </cell>
          <cell r="O152">
            <v>39304</v>
          </cell>
          <cell r="P152">
            <v>39349</v>
          </cell>
          <cell r="Q152" t="str">
            <v>NASA</v>
          </cell>
          <cell r="R152" t="str">
            <v>NASA</v>
          </cell>
          <cell r="S152" t="str">
            <v>NASA</v>
          </cell>
          <cell r="V152" t="str">
            <v>MBMGELLA</v>
          </cell>
          <cell r="W152">
            <v>39326</v>
          </cell>
          <cell r="X152">
            <v>39355</v>
          </cell>
          <cell r="Y152" t="str">
            <v>CM</v>
          </cell>
          <cell r="Z152" t="str">
            <v>CLOSED</v>
          </cell>
          <cell r="AA152" t="str">
            <v>01108</v>
          </cell>
          <cell r="AB152" t="str">
            <v>WESTERN MASSACHUSETTS</v>
          </cell>
          <cell r="AC152" t="str">
            <v>ICM</v>
          </cell>
          <cell r="AD152">
            <v>8</v>
          </cell>
          <cell r="AE152" t="str">
            <v>8-15</v>
          </cell>
        </row>
        <row r="153">
          <cell r="A153">
            <v>1</v>
          </cell>
          <cell r="B153">
            <v>0</v>
          </cell>
          <cell r="C153">
            <v>0</v>
          </cell>
          <cell r="D153">
            <v>0</v>
          </cell>
          <cell r="E153" t="str">
            <v>198087401</v>
          </cell>
          <cell r="F153" t="str">
            <v>X11050346</v>
          </cell>
          <cell r="G153" t="str">
            <v>STEPHEN</v>
          </cell>
          <cell r="H153" t="str">
            <v xml:space="preserve"> </v>
          </cell>
          <cell r="I153" t="str">
            <v>GREEN</v>
          </cell>
          <cell r="J153">
            <v>34851</v>
          </cell>
          <cell r="K153" t="str">
            <v>0-12</v>
          </cell>
          <cell r="L153" t="str">
            <v>IN</v>
          </cell>
          <cell r="M153" t="str">
            <v>UHS OF WESTWOOD PEMBROKE INC</v>
          </cell>
          <cell r="N153">
            <v>39337</v>
          </cell>
          <cell r="O153">
            <v>39318</v>
          </cell>
          <cell r="P153">
            <v>39344</v>
          </cell>
          <cell r="Q153" t="str">
            <v>DSS</v>
          </cell>
          <cell r="R153" t="str">
            <v>DSS - SPRINGFIELD</v>
          </cell>
          <cell r="S153" t="str">
            <v>WESTERN MASSACHUSETTS</v>
          </cell>
          <cell r="V153" t="str">
            <v>MBRMAGIL</v>
          </cell>
          <cell r="W153">
            <v>39326</v>
          </cell>
          <cell r="X153">
            <v>39355</v>
          </cell>
          <cell r="Y153" t="str">
            <v>CN</v>
          </cell>
          <cell r="Z153" t="str">
            <v>CLOSED</v>
          </cell>
          <cell r="AA153" t="str">
            <v>01104</v>
          </cell>
          <cell r="AB153" t="str">
            <v>WESTERN MASSACHUSETTS</v>
          </cell>
          <cell r="AD153">
            <v>8</v>
          </cell>
          <cell r="AE153" t="str">
            <v>8-15</v>
          </cell>
        </row>
        <row r="154">
          <cell r="A154">
            <v>1</v>
          </cell>
          <cell r="B154">
            <v>0</v>
          </cell>
          <cell r="C154">
            <v>0</v>
          </cell>
          <cell r="D154">
            <v>0</v>
          </cell>
          <cell r="E154" t="str">
            <v>208353501</v>
          </cell>
          <cell r="F154" t="str">
            <v>X11088585</v>
          </cell>
          <cell r="G154" t="str">
            <v>KENNETH</v>
          </cell>
          <cell r="H154" t="str">
            <v xml:space="preserve"> </v>
          </cell>
          <cell r="I154" t="str">
            <v>YELLE</v>
          </cell>
          <cell r="J154">
            <v>35234</v>
          </cell>
          <cell r="K154" t="str">
            <v>0-12</v>
          </cell>
          <cell r="L154" t="str">
            <v>IN</v>
          </cell>
          <cell r="M154" t="str">
            <v>TUFTS-NEW ENGLANDMEDICAL CENTER</v>
          </cell>
          <cell r="N154">
            <v>39323</v>
          </cell>
          <cell r="O154">
            <v>39290</v>
          </cell>
          <cell r="P154">
            <v>39330</v>
          </cell>
          <cell r="Q154" t="str">
            <v>DSS</v>
          </cell>
          <cell r="R154" t="str">
            <v>DSS - NORTH CENTRAL</v>
          </cell>
          <cell r="S154" t="str">
            <v>CENTRAL MASSACHUSETTS</v>
          </cell>
          <cell r="T154" t="str">
            <v>Home</v>
          </cell>
          <cell r="U154" t="str">
            <v>C &amp; P</v>
          </cell>
          <cell r="V154" t="str">
            <v>MBAWEINE</v>
          </cell>
          <cell r="W154">
            <v>39326</v>
          </cell>
          <cell r="X154">
            <v>39355</v>
          </cell>
          <cell r="Y154" t="str">
            <v>CN</v>
          </cell>
          <cell r="Z154" t="str">
            <v>CLOSED</v>
          </cell>
          <cell r="AA154" t="str">
            <v>01605</v>
          </cell>
          <cell r="AB154" t="str">
            <v>CENTRAL MASSACHUSETTS</v>
          </cell>
          <cell r="AD154">
            <v>8</v>
          </cell>
          <cell r="AE154" t="str">
            <v>8-15</v>
          </cell>
        </row>
        <row r="155">
          <cell r="A155">
            <v>1</v>
          </cell>
          <cell r="B155">
            <v>0</v>
          </cell>
          <cell r="C155">
            <v>0</v>
          </cell>
          <cell r="D155">
            <v>0</v>
          </cell>
          <cell r="E155" t="str">
            <v>205817301</v>
          </cell>
          <cell r="F155" t="str">
            <v>X09903240</v>
          </cell>
          <cell r="G155" t="str">
            <v>JARRID</v>
          </cell>
          <cell r="H155" t="str">
            <v>V</v>
          </cell>
          <cell r="I155" t="str">
            <v>FALTA</v>
          </cell>
          <cell r="J155">
            <v>35075</v>
          </cell>
          <cell r="K155" t="str">
            <v>0-12</v>
          </cell>
          <cell r="L155" t="str">
            <v>IN</v>
          </cell>
          <cell r="M155" t="str">
            <v>NORTH SHORE MEDICAL CTR-SALEM SITE</v>
          </cell>
          <cell r="N155">
            <v>39335</v>
          </cell>
          <cell r="O155">
            <v>39330</v>
          </cell>
          <cell r="P155">
            <v>39342</v>
          </cell>
          <cell r="Q155" t="str">
            <v>DSS</v>
          </cell>
          <cell r="R155" t="str">
            <v>DSS - HARBOR</v>
          </cell>
          <cell r="S155" t="str">
            <v>BOSTON</v>
          </cell>
          <cell r="V155" t="str">
            <v>MBCMAY</v>
          </cell>
          <cell r="W155">
            <v>39326</v>
          </cell>
          <cell r="X155">
            <v>39355</v>
          </cell>
          <cell r="Y155" t="str">
            <v>PG</v>
          </cell>
          <cell r="Z155" t="str">
            <v>CLOSED</v>
          </cell>
          <cell r="AA155" t="str">
            <v>02151</v>
          </cell>
          <cell r="AB155" t="str">
            <v>BOSTON</v>
          </cell>
          <cell r="AD155">
            <v>8</v>
          </cell>
          <cell r="AE155" t="str">
            <v>8-15</v>
          </cell>
        </row>
        <row r="156">
          <cell r="A156">
            <v>1</v>
          </cell>
          <cell r="B156">
            <v>0</v>
          </cell>
          <cell r="C156">
            <v>0</v>
          </cell>
          <cell r="D156">
            <v>0</v>
          </cell>
          <cell r="E156" t="str">
            <v>172773501</v>
          </cell>
          <cell r="F156" t="str">
            <v>Y04341144</v>
          </cell>
          <cell r="G156" t="str">
            <v>MICHAEL</v>
          </cell>
          <cell r="H156" t="str">
            <v>J</v>
          </cell>
          <cell r="I156" t="str">
            <v>CARTER</v>
          </cell>
          <cell r="J156">
            <v>34048</v>
          </cell>
          <cell r="K156" t="str">
            <v>13+</v>
          </cell>
          <cell r="L156" t="str">
            <v>IN</v>
          </cell>
          <cell r="M156" t="str">
            <v>UHS OF WESTWOOD PEMBROKE INC</v>
          </cell>
          <cell r="N156">
            <v>39347</v>
          </cell>
          <cell r="O156">
            <v>39330</v>
          </cell>
          <cell r="P156">
            <v>39353</v>
          </cell>
          <cell r="Q156" t="str">
            <v>DSS</v>
          </cell>
          <cell r="R156" t="str">
            <v>DSS - ARLINGTON</v>
          </cell>
          <cell r="S156" t="str">
            <v>GREATER BOSTON</v>
          </cell>
          <cell r="V156" t="str">
            <v>MBSBAGGI</v>
          </cell>
          <cell r="W156">
            <v>39326</v>
          </cell>
          <cell r="X156">
            <v>39355</v>
          </cell>
          <cell r="Y156" t="str">
            <v>CN</v>
          </cell>
          <cell r="Z156" t="str">
            <v>CLOSED</v>
          </cell>
          <cell r="AA156" t="str">
            <v>02067</v>
          </cell>
          <cell r="AB156" t="str">
            <v>METRO-BOSTON</v>
          </cell>
          <cell r="AD156">
            <v>7</v>
          </cell>
          <cell r="AE156" t="str">
            <v>1-7</v>
          </cell>
        </row>
        <row r="157">
          <cell r="A157">
            <v>1</v>
          </cell>
          <cell r="B157">
            <v>0</v>
          </cell>
          <cell r="C157">
            <v>0</v>
          </cell>
          <cell r="D157">
            <v>0</v>
          </cell>
          <cell r="E157" t="str">
            <v>186884801</v>
          </cell>
          <cell r="F157" t="str">
            <v>X11529529</v>
          </cell>
          <cell r="G157" t="str">
            <v>JOSHUA</v>
          </cell>
          <cell r="H157" t="str">
            <v xml:space="preserve"> </v>
          </cell>
          <cell r="I157" t="str">
            <v>LANE</v>
          </cell>
          <cell r="J157">
            <v>34488</v>
          </cell>
          <cell r="K157" t="str">
            <v>13+</v>
          </cell>
          <cell r="L157" t="str">
            <v>CBAT</v>
          </cell>
          <cell r="M157" t="str">
            <v>SAINT ANN'S HOME INC</v>
          </cell>
          <cell r="N157">
            <v>39349</v>
          </cell>
          <cell r="O157">
            <v>39315</v>
          </cell>
          <cell r="Q157" t="str">
            <v>DSS</v>
          </cell>
          <cell r="R157" t="str">
            <v>DSS - CAPE ANNE</v>
          </cell>
          <cell r="S157" t="str">
            <v>NORTHEAST</v>
          </cell>
          <cell r="T157" t="str">
            <v>BTR</v>
          </cell>
          <cell r="U157" t="str">
            <v>Voluntary</v>
          </cell>
          <cell r="V157" t="str">
            <v>MBAWEINE</v>
          </cell>
          <cell r="W157">
            <v>39326</v>
          </cell>
          <cell r="X157">
            <v>39355</v>
          </cell>
          <cell r="Y157" t="str">
            <v>CN</v>
          </cell>
          <cell r="Z157" t="str">
            <v>OPEN</v>
          </cell>
          <cell r="AA157" t="str">
            <v>01930</v>
          </cell>
          <cell r="AB157" t="str">
            <v>NORTHEAST</v>
          </cell>
          <cell r="AD157">
            <v>7</v>
          </cell>
          <cell r="AE157" t="str">
            <v>1-7</v>
          </cell>
        </row>
        <row r="158">
          <cell r="A158">
            <v>1</v>
          </cell>
          <cell r="B158">
            <v>0</v>
          </cell>
          <cell r="C158">
            <v>0</v>
          </cell>
          <cell r="D158">
            <v>0</v>
          </cell>
          <cell r="E158" t="str">
            <v>231821001</v>
          </cell>
          <cell r="F158" t="str">
            <v>X09935840</v>
          </cell>
          <cell r="G158" t="str">
            <v>ERIC</v>
          </cell>
          <cell r="H158" t="str">
            <v>T</v>
          </cell>
          <cell r="I158" t="str">
            <v>DYBERG</v>
          </cell>
          <cell r="J158">
            <v>34485</v>
          </cell>
          <cell r="K158" t="str">
            <v>13+</v>
          </cell>
          <cell r="L158" t="str">
            <v>ICBAT</v>
          </cell>
          <cell r="M158" t="str">
            <v>YOUTH OPPORTUNITIES UPHELD INC</v>
          </cell>
          <cell r="N158">
            <v>39349</v>
          </cell>
          <cell r="O158">
            <v>39332</v>
          </cell>
          <cell r="Q158" t="str">
            <v>DSS</v>
          </cell>
          <cell r="R158" t="str">
            <v>DSS - WORCESTER EAST</v>
          </cell>
          <cell r="S158" t="str">
            <v>CENTRAL MASSACHUSETTS</v>
          </cell>
          <cell r="T158" t="str">
            <v>DMH</v>
          </cell>
          <cell r="U158" t="str">
            <v>Voluntary</v>
          </cell>
          <cell r="V158" t="str">
            <v>MBKDIOGO</v>
          </cell>
          <cell r="W158">
            <v>39326</v>
          </cell>
          <cell r="X158">
            <v>39355</v>
          </cell>
          <cell r="Y158" t="str">
            <v>HF</v>
          </cell>
          <cell r="Z158" t="str">
            <v>OPEN</v>
          </cell>
          <cell r="AA158" t="str">
            <v>01605</v>
          </cell>
          <cell r="AB158" t="str">
            <v>CENTRAL MASSACHUSETTS</v>
          </cell>
          <cell r="AC158" t="str">
            <v>ICM</v>
          </cell>
          <cell r="AD158">
            <v>7</v>
          </cell>
          <cell r="AE158" t="str">
            <v>1-7</v>
          </cell>
        </row>
        <row r="159">
          <cell r="A159">
            <v>0</v>
          </cell>
          <cell r="B159">
            <v>1</v>
          </cell>
          <cell r="C159">
            <v>0</v>
          </cell>
          <cell r="D159">
            <v>0</v>
          </cell>
          <cell r="E159" t="str">
            <v>190373701</v>
          </cell>
          <cell r="F159" t="str">
            <v>020780324</v>
          </cell>
          <cell r="G159" t="str">
            <v>CHRISTI</v>
          </cell>
          <cell r="H159" t="str">
            <v xml:space="preserve"> </v>
          </cell>
          <cell r="I159" t="str">
            <v>DEGENOVABELCHER</v>
          </cell>
          <cell r="J159">
            <v>34585</v>
          </cell>
          <cell r="K159" t="str">
            <v>13+</v>
          </cell>
          <cell r="L159" t="str">
            <v>IN</v>
          </cell>
          <cell r="M159" t="str">
            <v>NORTH SHORE MEDICAL CTR-SALEM SITE</v>
          </cell>
          <cell r="N159">
            <v>39339</v>
          </cell>
          <cell r="O159">
            <v>39313</v>
          </cell>
          <cell r="P159">
            <v>39345</v>
          </cell>
          <cell r="Q159" t="str">
            <v>DMH</v>
          </cell>
          <cell r="R159" t="str">
            <v>DMH - BEVERLY</v>
          </cell>
          <cell r="S159" t="str">
            <v>NORTHEAST</v>
          </cell>
          <cell r="V159" t="str">
            <v>MBDDARRA</v>
          </cell>
          <cell r="W159">
            <v>39326</v>
          </cell>
          <cell r="X159">
            <v>39355</v>
          </cell>
          <cell r="Y159" t="str">
            <v>CN</v>
          </cell>
          <cell r="Z159" t="str">
            <v>CLOSED</v>
          </cell>
          <cell r="AA159" t="str">
            <v>02119</v>
          </cell>
          <cell r="AB159" t="str">
            <v>BOSTON</v>
          </cell>
          <cell r="AC159" t="str">
            <v>ICM</v>
          </cell>
          <cell r="AD159">
            <v>7</v>
          </cell>
          <cell r="AE159" t="str">
            <v>1-7</v>
          </cell>
        </row>
        <row r="160">
          <cell r="A160">
            <v>0</v>
          </cell>
          <cell r="B160">
            <v>0</v>
          </cell>
          <cell r="C160">
            <v>1</v>
          </cell>
          <cell r="D160">
            <v>0</v>
          </cell>
          <cell r="E160" t="str">
            <v>384858601</v>
          </cell>
          <cell r="F160" t="str">
            <v>Y01320955</v>
          </cell>
          <cell r="G160" t="str">
            <v>JOHNNY</v>
          </cell>
          <cell r="H160" t="str">
            <v xml:space="preserve"> </v>
          </cell>
          <cell r="I160" t="str">
            <v>KHAN</v>
          </cell>
          <cell r="J160">
            <v>33616</v>
          </cell>
          <cell r="K160" t="str">
            <v>13+</v>
          </cell>
          <cell r="L160" t="str">
            <v>IN</v>
          </cell>
          <cell r="M160" t="str">
            <v>PEMBROKE HOSPITAL</v>
          </cell>
          <cell r="N160">
            <v>39329</v>
          </cell>
          <cell r="O160">
            <v>39322</v>
          </cell>
          <cell r="P160">
            <v>39335</v>
          </cell>
          <cell r="Q160" t="str">
            <v>DYS</v>
          </cell>
          <cell r="R160" t="str">
            <v>DYS - NORTHEAST</v>
          </cell>
          <cell r="S160" t="str">
            <v>NORTHEAST</v>
          </cell>
          <cell r="V160" t="str">
            <v>MBKJOHNS</v>
          </cell>
          <cell r="W160">
            <v>39326</v>
          </cell>
          <cell r="X160">
            <v>39355</v>
          </cell>
          <cell r="Y160" t="str">
            <v>CN</v>
          </cell>
          <cell r="Z160" t="str">
            <v>CLOSED</v>
          </cell>
          <cell r="AA160" t="str">
            <v>01129</v>
          </cell>
          <cell r="AB160" t="str">
            <v>WESTERN MASSACHUSETTS</v>
          </cell>
          <cell r="AD160">
            <v>7</v>
          </cell>
          <cell r="AE160" t="str">
            <v>1-7</v>
          </cell>
        </row>
        <row r="161">
          <cell r="A161">
            <v>1</v>
          </cell>
          <cell r="B161">
            <v>0</v>
          </cell>
          <cell r="C161">
            <v>0</v>
          </cell>
          <cell r="D161">
            <v>0</v>
          </cell>
          <cell r="E161" t="str">
            <v>215434601</v>
          </cell>
          <cell r="F161" t="str">
            <v>X11835112</v>
          </cell>
          <cell r="G161" t="str">
            <v>ROBERT</v>
          </cell>
          <cell r="H161" t="str">
            <v xml:space="preserve"> </v>
          </cell>
          <cell r="I161" t="str">
            <v>ESKRA</v>
          </cell>
          <cell r="J161">
            <v>35482</v>
          </cell>
          <cell r="K161" t="str">
            <v>0-12</v>
          </cell>
          <cell r="L161" t="str">
            <v>CBAT</v>
          </cell>
          <cell r="M161" t="str">
            <v>YOUTH OPPORTUNITIES UPHELD INC</v>
          </cell>
          <cell r="N161">
            <v>39349</v>
          </cell>
          <cell r="O161">
            <v>39337</v>
          </cell>
          <cell r="P161">
            <v>39360</v>
          </cell>
          <cell r="Q161" t="str">
            <v>DSS</v>
          </cell>
          <cell r="R161" t="str">
            <v>DSS - WORCESTER WEST</v>
          </cell>
          <cell r="S161" t="str">
            <v>CENTRAL MASSACHUSETTS</v>
          </cell>
          <cell r="T161" t="str">
            <v>STARR</v>
          </cell>
          <cell r="U161" t="str">
            <v>Voluntary</v>
          </cell>
          <cell r="V161" t="str">
            <v>MBMRUBI</v>
          </cell>
          <cell r="W161">
            <v>39326</v>
          </cell>
          <cell r="X161">
            <v>39355</v>
          </cell>
          <cell r="Y161" t="str">
            <v>CF</v>
          </cell>
          <cell r="Z161" t="str">
            <v>OPEN</v>
          </cell>
          <cell r="AA161" t="str">
            <v>01604</v>
          </cell>
          <cell r="AB161" t="str">
            <v>CENTRAL MASSACHUSETTS</v>
          </cell>
          <cell r="AD161">
            <v>7</v>
          </cell>
          <cell r="AE161" t="str">
            <v>1-7</v>
          </cell>
        </row>
        <row r="162">
          <cell r="A162">
            <v>1</v>
          </cell>
          <cell r="B162">
            <v>0</v>
          </cell>
          <cell r="C162">
            <v>0</v>
          </cell>
          <cell r="D162">
            <v>0</v>
          </cell>
          <cell r="E162" t="str">
            <v>219472301</v>
          </cell>
          <cell r="F162" t="str">
            <v>027808351</v>
          </cell>
          <cell r="G162" t="str">
            <v>TREVON</v>
          </cell>
          <cell r="H162" t="str">
            <v>M</v>
          </cell>
          <cell r="I162" t="str">
            <v>JORDAN</v>
          </cell>
          <cell r="J162">
            <v>35582</v>
          </cell>
          <cell r="K162" t="str">
            <v>0-12</v>
          </cell>
          <cell r="L162" t="str">
            <v>IN</v>
          </cell>
          <cell r="M162" t="str">
            <v>UHS OF WESTWOOD PEMBROKE INC</v>
          </cell>
          <cell r="N162">
            <v>39339</v>
          </cell>
          <cell r="O162">
            <v>39330</v>
          </cell>
          <cell r="P162">
            <v>39345</v>
          </cell>
          <cell r="Q162" t="str">
            <v>DSS</v>
          </cell>
          <cell r="R162" t="str">
            <v>DSS - DIMOCK</v>
          </cell>
          <cell r="S162" t="str">
            <v>BOSTON</v>
          </cell>
          <cell r="V162" t="str">
            <v>MBPDEROG</v>
          </cell>
          <cell r="W162">
            <v>39326</v>
          </cell>
          <cell r="X162">
            <v>39355</v>
          </cell>
          <cell r="Y162" t="str">
            <v>CN</v>
          </cell>
          <cell r="Z162" t="str">
            <v>CLOSED</v>
          </cell>
          <cell r="AA162" t="str">
            <v>02121</v>
          </cell>
          <cell r="AB162" t="str">
            <v>BOSTON</v>
          </cell>
          <cell r="AD162">
            <v>7</v>
          </cell>
          <cell r="AE162" t="str">
            <v>1-7</v>
          </cell>
        </row>
        <row r="163">
          <cell r="A163">
            <v>1</v>
          </cell>
          <cell r="B163">
            <v>0</v>
          </cell>
          <cell r="C163">
            <v>0</v>
          </cell>
          <cell r="D163">
            <v>0</v>
          </cell>
          <cell r="E163" t="str">
            <v>212798901</v>
          </cell>
          <cell r="F163" t="str">
            <v>020804194</v>
          </cell>
          <cell r="G163" t="str">
            <v>NICHOLAS</v>
          </cell>
          <cell r="H163" t="str">
            <v xml:space="preserve"> </v>
          </cell>
          <cell r="I163" t="str">
            <v>EVANS</v>
          </cell>
          <cell r="J163">
            <v>35123</v>
          </cell>
          <cell r="K163" t="str">
            <v>0-12</v>
          </cell>
          <cell r="L163" t="str">
            <v>CBAT</v>
          </cell>
          <cell r="M163" t="str">
            <v>BURNCOAT FAMILY CENTER</v>
          </cell>
          <cell r="N163">
            <v>39332</v>
          </cell>
          <cell r="O163">
            <v>39283</v>
          </cell>
          <cell r="P163">
            <v>39338</v>
          </cell>
          <cell r="Q163" t="str">
            <v>DSS</v>
          </cell>
          <cell r="R163" t="str">
            <v>DSS - HAVERHILL</v>
          </cell>
          <cell r="S163" t="str">
            <v>NORTHEAST</v>
          </cell>
          <cell r="V163" t="str">
            <v>MBRJONES</v>
          </cell>
          <cell r="W163">
            <v>39326</v>
          </cell>
          <cell r="X163">
            <v>39355</v>
          </cell>
          <cell r="Y163" t="str">
            <v>CN</v>
          </cell>
          <cell r="Z163" t="str">
            <v>CLOSED</v>
          </cell>
          <cell r="AA163" t="str">
            <v>01840</v>
          </cell>
          <cell r="AB163" t="str">
            <v>NORTHEAST</v>
          </cell>
          <cell r="AD163">
            <v>7</v>
          </cell>
          <cell r="AE163" t="str">
            <v>1-7</v>
          </cell>
        </row>
        <row r="164">
          <cell r="A164">
            <v>0</v>
          </cell>
          <cell r="B164">
            <v>0</v>
          </cell>
          <cell r="C164">
            <v>0</v>
          </cell>
          <cell r="D164">
            <v>1</v>
          </cell>
          <cell r="E164" t="str">
            <v>195695401</v>
          </cell>
          <cell r="F164" t="str">
            <v>028786306</v>
          </cell>
          <cell r="G164" t="str">
            <v>ADRIAN</v>
          </cell>
          <cell r="H164" t="str">
            <v>J</v>
          </cell>
          <cell r="I164" t="str">
            <v>LABLUE</v>
          </cell>
          <cell r="J164">
            <v>34778</v>
          </cell>
          <cell r="K164" t="str">
            <v>0-12</v>
          </cell>
          <cell r="L164" t="str">
            <v>CBAT</v>
          </cell>
          <cell r="M164" t="str">
            <v>SAINT VINCENT'S HOME CORPORATION</v>
          </cell>
          <cell r="N164">
            <v>39331</v>
          </cell>
          <cell r="O164">
            <v>39285</v>
          </cell>
          <cell r="P164">
            <v>39337</v>
          </cell>
          <cell r="Q164" t="str">
            <v>NASA</v>
          </cell>
          <cell r="R164" t="str">
            <v>NASA</v>
          </cell>
          <cell r="S164" t="str">
            <v>NASA</v>
          </cell>
          <cell r="V164" t="str">
            <v>MBKJOHNS</v>
          </cell>
          <cell r="W164">
            <v>39326</v>
          </cell>
          <cell r="X164">
            <v>39355</v>
          </cell>
          <cell r="Y164" t="str">
            <v>PH</v>
          </cell>
          <cell r="Z164" t="str">
            <v>CLOSED</v>
          </cell>
          <cell r="AA164" t="str">
            <v>02301</v>
          </cell>
          <cell r="AB164" t="str">
            <v>SOUTHEAST</v>
          </cell>
          <cell r="AC164" t="str">
            <v>CFFC</v>
          </cell>
          <cell r="AD164">
            <v>7</v>
          </cell>
          <cell r="AE164" t="str">
            <v>1-7</v>
          </cell>
        </row>
        <row r="165">
          <cell r="A165">
            <v>1</v>
          </cell>
          <cell r="B165">
            <v>0</v>
          </cell>
          <cell r="C165">
            <v>0</v>
          </cell>
          <cell r="D165">
            <v>0</v>
          </cell>
          <cell r="E165" t="str">
            <v>013141401</v>
          </cell>
          <cell r="F165" t="str">
            <v>X80010161</v>
          </cell>
          <cell r="G165" t="str">
            <v>JENNIFER</v>
          </cell>
          <cell r="H165" t="str">
            <v xml:space="preserve"> </v>
          </cell>
          <cell r="I165" t="str">
            <v>ARANJO</v>
          </cell>
          <cell r="J165">
            <v>33017</v>
          </cell>
          <cell r="K165" t="str">
            <v>13+</v>
          </cell>
          <cell r="L165" t="str">
            <v>CBAT</v>
          </cell>
          <cell r="M165" t="str">
            <v>COMMUNITY CARE SERVICES INC</v>
          </cell>
          <cell r="N165">
            <v>39325</v>
          </cell>
          <cell r="O165">
            <v>39318</v>
          </cell>
          <cell r="P165">
            <v>39330</v>
          </cell>
          <cell r="Q165" t="str">
            <v>DSS</v>
          </cell>
          <cell r="R165" t="str">
            <v>DSS - ATTLEBORO</v>
          </cell>
          <cell r="S165" t="str">
            <v>SOUTHEAST</v>
          </cell>
          <cell r="T165" t="str">
            <v>Residential</v>
          </cell>
          <cell r="U165" t="str">
            <v>CHINS</v>
          </cell>
          <cell r="V165" t="str">
            <v>MBMCHOW</v>
          </cell>
          <cell r="W165">
            <v>39326</v>
          </cell>
          <cell r="X165">
            <v>39355</v>
          </cell>
          <cell r="Y165" t="str">
            <v>PR</v>
          </cell>
          <cell r="Z165" t="str">
            <v>CLOSED</v>
          </cell>
          <cell r="AA165" t="str">
            <v>02780</v>
          </cell>
          <cell r="AB165" t="str">
            <v>SOUTHEAST</v>
          </cell>
          <cell r="AC165" t="str">
            <v>ICM</v>
          </cell>
          <cell r="AD165">
            <v>6</v>
          </cell>
          <cell r="AE165" t="str">
            <v>1-7</v>
          </cell>
        </row>
        <row r="166">
          <cell r="A166">
            <v>1</v>
          </cell>
          <cell r="B166">
            <v>0</v>
          </cell>
          <cell r="C166">
            <v>0</v>
          </cell>
          <cell r="D166">
            <v>0</v>
          </cell>
          <cell r="E166" t="str">
            <v>165549001</v>
          </cell>
          <cell r="F166" t="str">
            <v>016769232</v>
          </cell>
          <cell r="G166" t="str">
            <v>STEFAN</v>
          </cell>
          <cell r="H166" t="str">
            <v>A</v>
          </cell>
          <cell r="I166" t="str">
            <v>MANISCALCO</v>
          </cell>
          <cell r="J166">
            <v>33163</v>
          </cell>
          <cell r="K166" t="str">
            <v>13+</v>
          </cell>
          <cell r="L166" t="str">
            <v>IN</v>
          </cell>
          <cell r="M166" t="str">
            <v>LOWELL TREATMENT CENTER</v>
          </cell>
          <cell r="N166">
            <v>39332</v>
          </cell>
          <cell r="O166">
            <v>39318</v>
          </cell>
          <cell r="P166">
            <v>39337</v>
          </cell>
          <cell r="Q166" t="str">
            <v>DSS</v>
          </cell>
          <cell r="R166" t="str">
            <v>DSS - LYNN</v>
          </cell>
          <cell r="S166" t="str">
            <v>NORTHEAST</v>
          </cell>
          <cell r="V166" t="str">
            <v>MBCMAY</v>
          </cell>
          <cell r="W166">
            <v>39326</v>
          </cell>
          <cell r="X166">
            <v>39355</v>
          </cell>
          <cell r="Y166" t="str">
            <v>NR</v>
          </cell>
          <cell r="Z166" t="str">
            <v>CLOSED</v>
          </cell>
          <cell r="AA166" t="str">
            <v>01906</v>
          </cell>
          <cell r="AB166" t="str">
            <v>NORTHEAST</v>
          </cell>
          <cell r="AD166">
            <v>6</v>
          </cell>
          <cell r="AE166" t="str">
            <v>1-7</v>
          </cell>
        </row>
        <row r="167">
          <cell r="A167">
            <v>1</v>
          </cell>
          <cell r="B167">
            <v>0</v>
          </cell>
          <cell r="C167">
            <v>0</v>
          </cell>
          <cell r="D167">
            <v>0</v>
          </cell>
          <cell r="E167" t="str">
            <v>100278901</v>
          </cell>
          <cell r="F167" t="str">
            <v>X09701291</v>
          </cell>
          <cell r="G167" t="str">
            <v>NATASHA</v>
          </cell>
          <cell r="H167" t="str">
            <v xml:space="preserve"> </v>
          </cell>
          <cell r="I167" t="str">
            <v>GARCIA</v>
          </cell>
          <cell r="J167">
            <v>33479</v>
          </cell>
          <cell r="K167" t="str">
            <v>13+</v>
          </cell>
          <cell r="L167" t="str">
            <v>IN</v>
          </cell>
          <cell r="M167" t="str">
            <v>NORTH SHORE MEDICAL CTR-SALEM SITE</v>
          </cell>
          <cell r="N167">
            <v>39324</v>
          </cell>
          <cell r="O167">
            <v>39317</v>
          </cell>
          <cell r="P167">
            <v>39329</v>
          </cell>
          <cell r="Q167" t="str">
            <v>DSS</v>
          </cell>
          <cell r="R167" t="str">
            <v>DSS - CAPE ANNE</v>
          </cell>
          <cell r="S167" t="str">
            <v>NORTHEAST</v>
          </cell>
          <cell r="T167" t="str">
            <v>Group home</v>
          </cell>
          <cell r="U167" t="str">
            <v>C &amp; P</v>
          </cell>
          <cell r="V167" t="str">
            <v>MBCMAY</v>
          </cell>
          <cell r="W167">
            <v>39326</v>
          </cell>
          <cell r="X167">
            <v>39355</v>
          </cell>
          <cell r="Y167" t="str">
            <v>NO</v>
          </cell>
          <cell r="Z167" t="str">
            <v>CLOSED</v>
          </cell>
          <cell r="AA167" t="str">
            <v>01841</v>
          </cell>
          <cell r="AB167" t="str">
            <v>NORTHEAST</v>
          </cell>
          <cell r="AD167">
            <v>6</v>
          </cell>
          <cell r="AE167" t="str">
            <v>1-7</v>
          </cell>
        </row>
        <row r="168">
          <cell r="A168">
            <v>1</v>
          </cell>
          <cell r="B168">
            <v>0</v>
          </cell>
          <cell r="C168">
            <v>0</v>
          </cell>
          <cell r="D168">
            <v>0</v>
          </cell>
          <cell r="E168" t="str">
            <v>035186201</v>
          </cell>
          <cell r="F168" t="str">
            <v>X00726730</v>
          </cell>
          <cell r="G168" t="str">
            <v>ZACKARY</v>
          </cell>
          <cell r="H168" t="str">
            <v>M</v>
          </cell>
          <cell r="I168" t="str">
            <v>SWEENEY</v>
          </cell>
          <cell r="J168">
            <v>33140</v>
          </cell>
          <cell r="K168" t="str">
            <v>13+</v>
          </cell>
          <cell r="L168" t="str">
            <v>IN</v>
          </cell>
          <cell r="M168" t="str">
            <v>UHS OF WESTWOOD PEMBROKE INC</v>
          </cell>
          <cell r="N168">
            <v>39344</v>
          </cell>
          <cell r="O168">
            <v>39334</v>
          </cell>
          <cell r="P168">
            <v>39349</v>
          </cell>
          <cell r="Q168" t="str">
            <v>DSS</v>
          </cell>
          <cell r="R168" t="str">
            <v>DSS - HAVERHILL</v>
          </cell>
          <cell r="S168" t="str">
            <v>NORTHEAST</v>
          </cell>
          <cell r="V168" t="str">
            <v>MBNWILLI</v>
          </cell>
          <cell r="W168">
            <v>39326</v>
          </cell>
          <cell r="X168">
            <v>39355</v>
          </cell>
          <cell r="Y168" t="str">
            <v>CN</v>
          </cell>
          <cell r="Z168" t="str">
            <v>CLOSED</v>
          </cell>
          <cell r="AA168" t="str">
            <v>01523</v>
          </cell>
          <cell r="AB168" t="str">
            <v>CENTRAL MASSACHUSETTS</v>
          </cell>
          <cell r="AD168">
            <v>6</v>
          </cell>
          <cell r="AE168" t="str">
            <v>1-7</v>
          </cell>
        </row>
        <row r="169">
          <cell r="A169">
            <v>1</v>
          </cell>
          <cell r="B169">
            <v>0</v>
          </cell>
          <cell r="C169">
            <v>0</v>
          </cell>
          <cell r="D169">
            <v>0</v>
          </cell>
          <cell r="E169" t="str">
            <v>207135001</v>
          </cell>
          <cell r="F169" t="str">
            <v>X09970357</v>
          </cell>
          <cell r="G169" t="str">
            <v>DONOVANCAIS</v>
          </cell>
          <cell r="H169" t="str">
            <v xml:space="preserve"> </v>
          </cell>
          <cell r="I169" t="str">
            <v>REED</v>
          </cell>
          <cell r="J169">
            <v>35188</v>
          </cell>
          <cell r="K169" t="str">
            <v>0-12</v>
          </cell>
          <cell r="L169" t="str">
            <v>CBAT</v>
          </cell>
          <cell r="M169" t="str">
            <v>THE BRIEN CTR FOR MH&amp; SA SERVICES</v>
          </cell>
          <cell r="N169">
            <v>39350</v>
          </cell>
          <cell r="O169">
            <v>39340</v>
          </cell>
          <cell r="Q169" t="str">
            <v>DSS</v>
          </cell>
          <cell r="R169" t="str">
            <v>DSS - PITTSFIELD</v>
          </cell>
          <cell r="S169" t="str">
            <v>WESTERN MASSACHUSETTS</v>
          </cell>
          <cell r="T169" t="str">
            <v>Unknown</v>
          </cell>
          <cell r="U169" t="str">
            <v>Not Reported</v>
          </cell>
          <cell r="V169" t="str">
            <v>MBJOCONN</v>
          </cell>
          <cell r="W169">
            <v>39326</v>
          </cell>
          <cell r="X169">
            <v>39355</v>
          </cell>
          <cell r="Y169" t="str">
            <v>HH</v>
          </cell>
          <cell r="Z169" t="str">
            <v>OPEN</v>
          </cell>
          <cell r="AA169" t="str">
            <v>01420</v>
          </cell>
          <cell r="AB169" t="str">
            <v>CENTRAL MASSACHUSETTS</v>
          </cell>
          <cell r="AD169">
            <v>6</v>
          </cell>
          <cell r="AE169" t="str">
            <v>1-7</v>
          </cell>
        </row>
        <row r="170">
          <cell r="A170">
            <v>0</v>
          </cell>
          <cell r="B170">
            <v>0</v>
          </cell>
          <cell r="C170">
            <v>0</v>
          </cell>
          <cell r="D170">
            <v>1</v>
          </cell>
          <cell r="E170" t="str">
            <v>310822301</v>
          </cell>
          <cell r="F170" t="str">
            <v>049966838</v>
          </cell>
          <cell r="G170" t="str">
            <v>MARC</v>
          </cell>
          <cell r="H170" t="str">
            <v>A</v>
          </cell>
          <cell r="I170" t="str">
            <v>WIGHT</v>
          </cell>
          <cell r="J170">
            <v>35815</v>
          </cell>
          <cell r="K170" t="str">
            <v>0-12</v>
          </cell>
          <cell r="L170" t="str">
            <v>IN</v>
          </cell>
          <cell r="M170" t="str">
            <v>PROVIDENCE HOSPITAL</v>
          </cell>
          <cell r="N170">
            <v>39325</v>
          </cell>
          <cell r="O170">
            <v>39315</v>
          </cell>
          <cell r="P170">
            <v>39330</v>
          </cell>
          <cell r="Q170" t="str">
            <v>NASA</v>
          </cell>
          <cell r="R170" t="str">
            <v>NASA</v>
          </cell>
          <cell r="S170" t="str">
            <v>NASA</v>
          </cell>
          <cell r="T170" t="str">
            <v>Unknown</v>
          </cell>
          <cell r="V170" t="str">
            <v>MBMRUBI</v>
          </cell>
          <cell r="W170">
            <v>39326</v>
          </cell>
          <cell r="X170">
            <v>39355</v>
          </cell>
          <cell r="Y170" t="str">
            <v>CN</v>
          </cell>
          <cell r="Z170" t="str">
            <v>CLOSED</v>
          </cell>
          <cell r="AA170" t="str">
            <v>01085</v>
          </cell>
          <cell r="AB170" t="str">
            <v>WESTERN MASSACHUSETTS</v>
          </cell>
          <cell r="AD170">
            <v>6</v>
          </cell>
          <cell r="AE170" t="str">
            <v>1-7</v>
          </cell>
        </row>
        <row r="171">
          <cell r="A171">
            <v>1</v>
          </cell>
          <cell r="B171">
            <v>0</v>
          </cell>
          <cell r="C171">
            <v>0</v>
          </cell>
          <cell r="D171">
            <v>0</v>
          </cell>
          <cell r="E171" t="str">
            <v>198263101</v>
          </cell>
          <cell r="F171" t="str">
            <v>029784828</v>
          </cell>
          <cell r="G171" t="str">
            <v>JAY</v>
          </cell>
          <cell r="H171" t="str">
            <v>T</v>
          </cell>
          <cell r="I171" t="str">
            <v>GARBOSKI</v>
          </cell>
          <cell r="J171">
            <v>34872</v>
          </cell>
          <cell r="K171" t="str">
            <v>0-12</v>
          </cell>
          <cell r="L171" t="str">
            <v>IN</v>
          </cell>
          <cell r="M171" t="str">
            <v>LOWELL TREATMENT CENTER</v>
          </cell>
          <cell r="N171">
            <v>39332</v>
          </cell>
          <cell r="O171">
            <v>39316</v>
          </cell>
          <cell r="P171">
            <v>39337</v>
          </cell>
          <cell r="Q171" t="str">
            <v>DSS</v>
          </cell>
          <cell r="R171" t="str">
            <v>DSS - HAVERHILL</v>
          </cell>
          <cell r="S171" t="str">
            <v>NORTHEAST</v>
          </cell>
          <cell r="V171" t="str">
            <v>MBCMAY</v>
          </cell>
          <cell r="W171">
            <v>39326</v>
          </cell>
          <cell r="X171">
            <v>39355</v>
          </cell>
          <cell r="Y171" t="str">
            <v>NG</v>
          </cell>
          <cell r="Z171" t="str">
            <v>CLOSED</v>
          </cell>
          <cell r="AA171" t="str">
            <v>01854</v>
          </cell>
          <cell r="AB171" t="str">
            <v>NORTHEAST</v>
          </cell>
          <cell r="AD171">
            <v>6</v>
          </cell>
          <cell r="AE171" t="str">
            <v>1-7</v>
          </cell>
        </row>
        <row r="172">
          <cell r="A172">
            <v>1</v>
          </cell>
          <cell r="B172">
            <v>0</v>
          </cell>
          <cell r="C172">
            <v>0</v>
          </cell>
          <cell r="D172">
            <v>0</v>
          </cell>
          <cell r="E172" t="str">
            <v>200611001</v>
          </cell>
          <cell r="F172" t="str">
            <v>X11762597</v>
          </cell>
          <cell r="G172" t="str">
            <v>KAYLA</v>
          </cell>
          <cell r="H172" t="str">
            <v>M</v>
          </cell>
          <cell r="I172" t="str">
            <v>BRUNEAU</v>
          </cell>
          <cell r="J172">
            <v>34091</v>
          </cell>
          <cell r="K172" t="str">
            <v>13+</v>
          </cell>
          <cell r="L172" t="str">
            <v>CBAT</v>
          </cell>
          <cell r="M172" t="str">
            <v>PROVIDENCE HOSPITAL</v>
          </cell>
          <cell r="N172">
            <v>39324</v>
          </cell>
          <cell r="O172">
            <v>39288</v>
          </cell>
          <cell r="P172">
            <v>39328</v>
          </cell>
          <cell r="Q172" t="str">
            <v>DSS</v>
          </cell>
          <cell r="R172" t="str">
            <v>DSS - HOLYOKE</v>
          </cell>
          <cell r="S172" t="str">
            <v>WESTERN MASSACHUSETTS</v>
          </cell>
          <cell r="T172" t="str">
            <v>Home</v>
          </cell>
          <cell r="U172" t="str">
            <v>C &amp; P</v>
          </cell>
          <cell r="V172" t="str">
            <v>MBMRUBI</v>
          </cell>
          <cell r="W172">
            <v>39326</v>
          </cell>
          <cell r="X172">
            <v>39355</v>
          </cell>
          <cell r="Y172" t="str">
            <v>HF</v>
          </cell>
          <cell r="Z172" t="str">
            <v>CLOSED</v>
          </cell>
          <cell r="AA172" t="str">
            <v>01085</v>
          </cell>
          <cell r="AB172" t="str">
            <v>WESTERN MASSACHUSETTS</v>
          </cell>
          <cell r="AD172">
            <v>5</v>
          </cell>
          <cell r="AE172" t="str">
            <v>1-7</v>
          </cell>
        </row>
        <row r="173">
          <cell r="A173">
            <v>1</v>
          </cell>
          <cell r="B173">
            <v>0</v>
          </cell>
          <cell r="C173">
            <v>0</v>
          </cell>
          <cell r="D173">
            <v>0</v>
          </cell>
          <cell r="E173" t="str">
            <v>385757501</v>
          </cell>
          <cell r="F173" t="str">
            <v>ZZ1147378</v>
          </cell>
          <cell r="G173" t="str">
            <v>JULIO</v>
          </cell>
          <cell r="H173" t="str">
            <v>A</v>
          </cell>
          <cell r="I173" t="str">
            <v>CINTRON</v>
          </cell>
          <cell r="J173">
            <v>37539</v>
          </cell>
          <cell r="K173" t="str">
            <v>0-12</v>
          </cell>
          <cell r="L173" t="str">
            <v>IN</v>
          </cell>
          <cell r="M173" t="str">
            <v>NORTH SHORE MEDICAL CTR-SALEM SITE</v>
          </cell>
          <cell r="N173">
            <v>39345</v>
          </cell>
          <cell r="O173">
            <v>39337</v>
          </cell>
          <cell r="P173">
            <v>39349</v>
          </cell>
          <cell r="Q173" t="str">
            <v>DSS</v>
          </cell>
          <cell r="R173" t="str">
            <v>DSS - HAVERHILL</v>
          </cell>
          <cell r="S173" t="str">
            <v>NORTHEAST</v>
          </cell>
          <cell r="V173" t="str">
            <v>MBCMAY</v>
          </cell>
          <cell r="W173">
            <v>39326</v>
          </cell>
          <cell r="X173">
            <v>39355</v>
          </cell>
          <cell r="Y173" t="str">
            <v>PF</v>
          </cell>
          <cell r="Z173" t="str">
            <v>CLOSED</v>
          </cell>
          <cell r="AA173" t="str">
            <v>01830</v>
          </cell>
          <cell r="AB173" t="str">
            <v>NORTHEAST</v>
          </cell>
          <cell r="AD173">
            <v>5</v>
          </cell>
          <cell r="AE173" t="str">
            <v>1-7</v>
          </cell>
        </row>
        <row r="174">
          <cell r="A174">
            <v>0</v>
          </cell>
          <cell r="B174">
            <v>1</v>
          </cell>
          <cell r="C174">
            <v>0</v>
          </cell>
          <cell r="D174">
            <v>0</v>
          </cell>
          <cell r="E174" t="str">
            <v>329067601</v>
          </cell>
          <cell r="F174" t="str">
            <v>002807810</v>
          </cell>
          <cell r="G174" t="str">
            <v>JASON</v>
          </cell>
          <cell r="H174" t="str">
            <v>A</v>
          </cell>
          <cell r="I174" t="str">
            <v>BARRY</v>
          </cell>
          <cell r="J174">
            <v>32910</v>
          </cell>
          <cell r="K174" t="str">
            <v>13+</v>
          </cell>
          <cell r="L174" t="str">
            <v>IN</v>
          </cell>
          <cell r="M174" t="str">
            <v>PROVIDENCE HOSPITAL</v>
          </cell>
          <cell r="N174">
            <v>39325</v>
          </cell>
          <cell r="O174">
            <v>39274</v>
          </cell>
          <cell r="P174">
            <v>39329</v>
          </cell>
          <cell r="Q174" t="str">
            <v>DMH</v>
          </cell>
          <cell r="R174" t="str">
            <v>DMH - SPRINGFIELD</v>
          </cell>
          <cell r="S174" t="str">
            <v>WESTERN MASSACHUSETTS</v>
          </cell>
          <cell r="V174" t="str">
            <v>MBMRUBI</v>
          </cell>
          <cell r="W174">
            <v>39326</v>
          </cell>
          <cell r="X174">
            <v>39355</v>
          </cell>
          <cell r="Y174" t="str">
            <v>CN</v>
          </cell>
          <cell r="Z174" t="str">
            <v>CLOSED</v>
          </cell>
          <cell r="AA174" t="str">
            <v>01105</v>
          </cell>
          <cell r="AB174" t="str">
            <v>WESTERN MASSACHUSETTS</v>
          </cell>
          <cell r="AD174">
            <v>5</v>
          </cell>
          <cell r="AE174" t="str">
            <v>1-7</v>
          </cell>
        </row>
        <row r="175">
          <cell r="A175">
            <v>0</v>
          </cell>
          <cell r="B175">
            <v>1</v>
          </cell>
          <cell r="C175">
            <v>0</v>
          </cell>
          <cell r="D175">
            <v>0</v>
          </cell>
          <cell r="E175" t="str">
            <v>220279601</v>
          </cell>
          <cell r="F175" t="str">
            <v>X10963574</v>
          </cell>
          <cell r="G175" t="str">
            <v>GEORGE</v>
          </cell>
          <cell r="H175" t="str">
            <v>S</v>
          </cell>
          <cell r="I175" t="str">
            <v>FILSAIME</v>
          </cell>
          <cell r="J175">
            <v>35625</v>
          </cell>
          <cell r="K175" t="str">
            <v>0-12</v>
          </cell>
          <cell r="L175" t="str">
            <v>ICBAT</v>
          </cell>
          <cell r="M175" t="str">
            <v>YOUTH OPPORTUNITIES UPHELD INC</v>
          </cell>
          <cell r="N175">
            <v>39351</v>
          </cell>
          <cell r="O175">
            <v>39346</v>
          </cell>
          <cell r="P175">
            <v>39360</v>
          </cell>
          <cell r="Q175" t="str">
            <v>DMH</v>
          </cell>
          <cell r="R175" t="str">
            <v>DMH - WORCESTER</v>
          </cell>
          <cell r="S175" t="str">
            <v>CENTRAL MASSACHUSETTS</v>
          </cell>
          <cell r="T175" t="str">
            <v>Home</v>
          </cell>
          <cell r="V175" t="str">
            <v>MBKPATTE</v>
          </cell>
          <cell r="W175">
            <v>39326</v>
          </cell>
          <cell r="X175">
            <v>39355</v>
          </cell>
          <cell r="Y175" t="str">
            <v>PP</v>
          </cell>
          <cell r="Z175" t="str">
            <v>OPEN</v>
          </cell>
          <cell r="AA175" t="str">
            <v>01527</v>
          </cell>
          <cell r="AB175" t="str">
            <v>CENTRAL MASSACHUSETTS</v>
          </cell>
          <cell r="AD175">
            <v>5</v>
          </cell>
          <cell r="AE175" t="str">
            <v>1-7</v>
          </cell>
        </row>
        <row r="176">
          <cell r="A176">
            <v>1</v>
          </cell>
          <cell r="B176">
            <v>0</v>
          </cell>
          <cell r="C176">
            <v>0</v>
          </cell>
          <cell r="D176">
            <v>0</v>
          </cell>
          <cell r="E176" t="str">
            <v>204870701</v>
          </cell>
          <cell r="F176" t="str">
            <v>X12476708</v>
          </cell>
          <cell r="G176" t="str">
            <v>DANA</v>
          </cell>
          <cell r="H176" t="str">
            <v xml:space="preserve"> </v>
          </cell>
          <cell r="I176" t="str">
            <v>YARGEAU</v>
          </cell>
          <cell r="J176">
            <v>35109</v>
          </cell>
          <cell r="K176" t="str">
            <v>0-12</v>
          </cell>
          <cell r="L176" t="str">
            <v>CBAT</v>
          </cell>
          <cell r="M176" t="str">
            <v>YOUTH OPPORTUNITIES UPHELD INC</v>
          </cell>
          <cell r="N176">
            <v>39339</v>
          </cell>
          <cell r="O176">
            <v>39331</v>
          </cell>
          <cell r="P176">
            <v>39343</v>
          </cell>
          <cell r="Q176" t="str">
            <v>DSS</v>
          </cell>
          <cell r="R176" t="str">
            <v>DSS - WORCESTER EAST</v>
          </cell>
          <cell r="S176" t="str">
            <v>CENTRAL MASSACHUSETTS</v>
          </cell>
          <cell r="V176" t="str">
            <v>MBMRUBI</v>
          </cell>
          <cell r="W176">
            <v>39326</v>
          </cell>
          <cell r="X176">
            <v>39355</v>
          </cell>
          <cell r="Y176" t="str">
            <v>CN</v>
          </cell>
          <cell r="Z176" t="str">
            <v>CLOSED</v>
          </cell>
          <cell r="AA176" t="str">
            <v>01604</v>
          </cell>
          <cell r="AB176" t="str">
            <v>CENTRAL MASSACHUSETTS</v>
          </cell>
          <cell r="AD176">
            <v>5</v>
          </cell>
          <cell r="AE176" t="str">
            <v>1-7</v>
          </cell>
        </row>
        <row r="177">
          <cell r="A177">
            <v>1</v>
          </cell>
          <cell r="B177">
            <v>0</v>
          </cell>
          <cell r="C177">
            <v>0</v>
          </cell>
          <cell r="D177">
            <v>0</v>
          </cell>
          <cell r="E177" t="str">
            <v>423710301</v>
          </cell>
          <cell r="F177" t="str">
            <v>X12682280</v>
          </cell>
          <cell r="G177" t="str">
            <v>JONATHAN</v>
          </cell>
          <cell r="H177" t="str">
            <v xml:space="preserve"> </v>
          </cell>
          <cell r="I177" t="str">
            <v>SCHILMEISTER</v>
          </cell>
          <cell r="J177">
            <v>33619</v>
          </cell>
          <cell r="K177" t="str">
            <v>13+</v>
          </cell>
          <cell r="L177" t="str">
            <v>IN</v>
          </cell>
          <cell r="M177" t="str">
            <v>FRANCISCAN HOSPITALFOR CHILDREN</v>
          </cell>
          <cell r="N177">
            <v>39339</v>
          </cell>
          <cell r="O177">
            <v>39326</v>
          </cell>
          <cell r="P177">
            <v>39343</v>
          </cell>
          <cell r="Q177" t="str">
            <v>DSS</v>
          </cell>
          <cell r="R177" t="str">
            <v>DSS - ARLINGTON</v>
          </cell>
          <cell r="S177" t="str">
            <v>GREATER BOSTON</v>
          </cell>
          <cell r="V177" t="str">
            <v>MBAWEINE</v>
          </cell>
          <cell r="W177">
            <v>39326</v>
          </cell>
          <cell r="X177">
            <v>39355</v>
          </cell>
          <cell r="Y177" t="str">
            <v>CN</v>
          </cell>
          <cell r="Z177" t="str">
            <v>CLOSED</v>
          </cell>
          <cell r="AA177" t="str">
            <v>02081</v>
          </cell>
          <cell r="AB177" t="str">
            <v>METRO-BOSTON</v>
          </cell>
          <cell r="AD177">
            <v>5</v>
          </cell>
          <cell r="AE177" t="str">
            <v>1-7</v>
          </cell>
        </row>
        <row r="178">
          <cell r="A178">
            <v>1</v>
          </cell>
          <cell r="B178">
            <v>0</v>
          </cell>
          <cell r="C178">
            <v>0</v>
          </cell>
          <cell r="D178">
            <v>0</v>
          </cell>
          <cell r="E178" t="str">
            <v>229869801</v>
          </cell>
          <cell r="F178" t="str">
            <v>010825202</v>
          </cell>
          <cell r="G178" t="str">
            <v>MICHELLE</v>
          </cell>
          <cell r="H178" t="str">
            <v>A</v>
          </cell>
          <cell r="I178" t="str">
            <v>DOMINQUE</v>
          </cell>
          <cell r="J178">
            <v>35821</v>
          </cell>
          <cell r="K178" t="str">
            <v>0-12</v>
          </cell>
          <cell r="L178" t="str">
            <v>CBAT</v>
          </cell>
          <cell r="M178" t="str">
            <v>PROVIDENCE HOSPITAL</v>
          </cell>
          <cell r="N178">
            <v>39351</v>
          </cell>
          <cell r="O178">
            <v>39316</v>
          </cell>
          <cell r="P178">
            <v>39360</v>
          </cell>
          <cell r="Q178" t="str">
            <v>DSS</v>
          </cell>
          <cell r="R178" t="str">
            <v>DSS - ROBERT VAN WART</v>
          </cell>
          <cell r="S178" t="str">
            <v>WESTERN MASSACHUSETTS</v>
          </cell>
          <cell r="T178" t="str">
            <v>Home</v>
          </cell>
          <cell r="U178" t="str">
            <v>Voluntary</v>
          </cell>
          <cell r="V178" t="str">
            <v>MBAPERRY</v>
          </cell>
          <cell r="W178">
            <v>39326</v>
          </cell>
          <cell r="X178">
            <v>39355</v>
          </cell>
          <cell r="Y178" t="str">
            <v>NO</v>
          </cell>
          <cell r="Z178" t="str">
            <v>OPEN</v>
          </cell>
          <cell r="AA178" t="str">
            <v>01007</v>
          </cell>
          <cell r="AB178" t="str">
            <v>WESTERN MASSACHUSETTS</v>
          </cell>
          <cell r="AD178">
            <v>5</v>
          </cell>
          <cell r="AE178" t="str">
            <v>1-7</v>
          </cell>
        </row>
        <row r="179">
          <cell r="A179">
            <v>0</v>
          </cell>
          <cell r="B179">
            <v>0</v>
          </cell>
          <cell r="C179">
            <v>0</v>
          </cell>
          <cell r="D179">
            <v>1</v>
          </cell>
          <cell r="E179" t="str">
            <v>217222501</v>
          </cell>
          <cell r="F179" t="str">
            <v>X80012577</v>
          </cell>
          <cell r="G179" t="str">
            <v>TEILA</v>
          </cell>
          <cell r="H179" t="str">
            <v xml:space="preserve"> </v>
          </cell>
          <cell r="I179" t="str">
            <v>RICHARDS</v>
          </cell>
          <cell r="J179">
            <v>34653</v>
          </cell>
          <cell r="K179" t="str">
            <v>0-12</v>
          </cell>
          <cell r="L179" t="str">
            <v>IN</v>
          </cell>
          <cell r="M179" t="str">
            <v>HAMPSTEAD OUTLOOK, INC.</v>
          </cell>
          <cell r="N179">
            <v>39351</v>
          </cell>
          <cell r="O179">
            <v>39107</v>
          </cell>
          <cell r="Q179" t="str">
            <v>NASA</v>
          </cell>
          <cell r="R179" t="str">
            <v>NASA</v>
          </cell>
          <cell r="S179" t="str">
            <v>NASA</v>
          </cell>
          <cell r="T179" t="str">
            <v>Unknown</v>
          </cell>
          <cell r="V179" t="str">
            <v>MBTFISCH</v>
          </cell>
          <cell r="W179">
            <v>39326</v>
          </cell>
          <cell r="X179">
            <v>39355</v>
          </cell>
          <cell r="Y179" t="str">
            <v>NO</v>
          </cell>
          <cell r="Z179" t="str">
            <v>OPEN</v>
          </cell>
          <cell r="AA179" t="str">
            <v>02151</v>
          </cell>
          <cell r="AB179" t="str">
            <v>BOSTON</v>
          </cell>
          <cell r="AC179" t="str">
            <v>ICM</v>
          </cell>
          <cell r="AD179">
            <v>5</v>
          </cell>
          <cell r="AE179" t="str">
            <v>1-7</v>
          </cell>
        </row>
        <row r="180">
          <cell r="A180">
            <v>1</v>
          </cell>
          <cell r="B180">
            <v>0</v>
          </cell>
          <cell r="C180">
            <v>0</v>
          </cell>
          <cell r="D180">
            <v>0</v>
          </cell>
          <cell r="E180" t="str">
            <v>052081701</v>
          </cell>
          <cell r="F180" t="str">
            <v>X00568776</v>
          </cell>
          <cell r="G180" t="str">
            <v>MATTHEW</v>
          </cell>
          <cell r="H180" t="str">
            <v xml:space="preserve"> </v>
          </cell>
          <cell r="I180" t="str">
            <v>SOLOMON</v>
          </cell>
          <cell r="J180">
            <v>32775</v>
          </cell>
          <cell r="K180" t="str">
            <v>13+</v>
          </cell>
          <cell r="L180" t="str">
            <v>IN</v>
          </cell>
          <cell r="M180" t="str">
            <v>PEMBROKE HOSPITAL</v>
          </cell>
          <cell r="N180">
            <v>39352</v>
          </cell>
          <cell r="O180">
            <v>39346</v>
          </cell>
          <cell r="Q180" t="str">
            <v>DSS</v>
          </cell>
          <cell r="R180" t="str">
            <v>DSS - BROCKTON</v>
          </cell>
          <cell r="S180" t="str">
            <v>SOUTHEAST</v>
          </cell>
          <cell r="T180" t="str">
            <v>STARR</v>
          </cell>
          <cell r="U180" t="str">
            <v>C &amp; P</v>
          </cell>
          <cell r="V180" t="str">
            <v>MBKJOHNS</v>
          </cell>
          <cell r="W180">
            <v>39326</v>
          </cell>
          <cell r="X180">
            <v>39355</v>
          </cell>
          <cell r="Y180" t="str">
            <v>NO</v>
          </cell>
          <cell r="Z180" t="str">
            <v>OPEN</v>
          </cell>
          <cell r="AA180" t="str">
            <v>02780</v>
          </cell>
          <cell r="AB180" t="str">
            <v>SOUTHEAST</v>
          </cell>
          <cell r="AD180">
            <v>4</v>
          </cell>
          <cell r="AE180" t="str">
            <v>1-7</v>
          </cell>
        </row>
        <row r="181">
          <cell r="A181">
            <v>1</v>
          </cell>
          <cell r="B181">
            <v>0</v>
          </cell>
          <cell r="C181">
            <v>0</v>
          </cell>
          <cell r="D181">
            <v>0</v>
          </cell>
          <cell r="E181" t="str">
            <v>056494801</v>
          </cell>
          <cell r="F181" t="str">
            <v>X12092416</v>
          </cell>
          <cell r="G181" t="str">
            <v>MICHAEL</v>
          </cell>
          <cell r="H181" t="str">
            <v xml:space="preserve"> </v>
          </cell>
          <cell r="I181" t="str">
            <v>TARR</v>
          </cell>
          <cell r="J181">
            <v>32761</v>
          </cell>
          <cell r="K181" t="str">
            <v>13+</v>
          </cell>
          <cell r="L181" t="str">
            <v>IN</v>
          </cell>
          <cell r="M181" t="str">
            <v>UHS OF FULLER INC</v>
          </cell>
          <cell r="N181">
            <v>39352</v>
          </cell>
          <cell r="O181">
            <v>39336</v>
          </cell>
          <cell r="P181">
            <v>39373</v>
          </cell>
          <cell r="Q181" t="str">
            <v>DSS</v>
          </cell>
          <cell r="R181" t="str">
            <v>DSS - BROCKTON</v>
          </cell>
          <cell r="S181" t="str">
            <v>SOUTHEAST</v>
          </cell>
          <cell r="T181" t="str">
            <v>Home</v>
          </cell>
          <cell r="U181" t="str">
            <v>Voluntary</v>
          </cell>
          <cell r="V181" t="str">
            <v>MBMCHOW</v>
          </cell>
          <cell r="W181">
            <v>39326</v>
          </cell>
          <cell r="X181">
            <v>39355</v>
          </cell>
          <cell r="Y181" t="str">
            <v>PH</v>
          </cell>
          <cell r="Z181" t="str">
            <v>OPEN</v>
          </cell>
          <cell r="AA181" t="str">
            <v>02703</v>
          </cell>
          <cell r="AB181" t="str">
            <v>SOUTHEAST</v>
          </cell>
          <cell r="AC181" t="str">
            <v>CFFC</v>
          </cell>
          <cell r="AD181">
            <v>4</v>
          </cell>
          <cell r="AE181" t="str">
            <v>1-7</v>
          </cell>
        </row>
        <row r="182">
          <cell r="A182">
            <v>1</v>
          </cell>
          <cell r="B182">
            <v>0</v>
          </cell>
          <cell r="C182">
            <v>0</v>
          </cell>
          <cell r="D182">
            <v>0</v>
          </cell>
          <cell r="E182" t="str">
            <v>177188701</v>
          </cell>
          <cell r="F182" t="str">
            <v>X80011953</v>
          </cell>
          <cell r="G182" t="str">
            <v>MARK</v>
          </cell>
          <cell r="H182" t="str">
            <v xml:space="preserve"> </v>
          </cell>
          <cell r="I182" t="str">
            <v>FULA</v>
          </cell>
          <cell r="J182">
            <v>33594</v>
          </cell>
          <cell r="K182" t="str">
            <v>13+</v>
          </cell>
          <cell r="L182" t="str">
            <v>IN</v>
          </cell>
          <cell r="M182" t="str">
            <v>LOWELL TREATMENT CENTER</v>
          </cell>
          <cell r="N182">
            <v>39352</v>
          </cell>
          <cell r="O182">
            <v>39330</v>
          </cell>
          <cell r="Q182" t="str">
            <v>DSS</v>
          </cell>
          <cell r="R182" t="str">
            <v>DSS - LYNN</v>
          </cell>
          <cell r="S182" t="str">
            <v>NORTHEAST</v>
          </cell>
          <cell r="T182" t="str">
            <v>DMH</v>
          </cell>
          <cell r="U182" t="str">
            <v>Adoption Subsidy</v>
          </cell>
          <cell r="V182" t="str">
            <v>MBCMAY</v>
          </cell>
          <cell r="W182">
            <v>39326</v>
          </cell>
          <cell r="X182">
            <v>39355</v>
          </cell>
          <cell r="Y182" t="str">
            <v>NO</v>
          </cell>
          <cell r="Z182" t="str">
            <v>OPEN</v>
          </cell>
          <cell r="AA182" t="str">
            <v>02148</v>
          </cell>
          <cell r="AB182" t="str">
            <v>NORTHEAST</v>
          </cell>
          <cell r="AD182">
            <v>4</v>
          </cell>
          <cell r="AE182" t="str">
            <v>1-7</v>
          </cell>
        </row>
        <row r="183">
          <cell r="A183">
            <v>1</v>
          </cell>
          <cell r="B183">
            <v>0</v>
          </cell>
          <cell r="C183">
            <v>0</v>
          </cell>
          <cell r="D183">
            <v>0</v>
          </cell>
          <cell r="E183" t="str">
            <v>189395101</v>
          </cell>
          <cell r="F183" t="str">
            <v>X10931617</v>
          </cell>
          <cell r="G183" t="str">
            <v>KATHERINE</v>
          </cell>
          <cell r="H183" t="str">
            <v xml:space="preserve"> </v>
          </cell>
          <cell r="I183" t="str">
            <v>BOULANGER</v>
          </cell>
          <cell r="J183">
            <v>34579</v>
          </cell>
          <cell r="K183" t="str">
            <v>13+</v>
          </cell>
          <cell r="L183" t="str">
            <v>CBAT</v>
          </cell>
          <cell r="M183" t="str">
            <v>SAINT VINCENT'S HOME CORPORATION</v>
          </cell>
          <cell r="N183">
            <v>39352</v>
          </cell>
          <cell r="O183">
            <v>39338</v>
          </cell>
          <cell r="Q183" t="str">
            <v>DSS</v>
          </cell>
          <cell r="R183" t="str">
            <v>DSS - FALL RIVER</v>
          </cell>
          <cell r="S183" t="str">
            <v>SOUTHEAST</v>
          </cell>
          <cell r="T183" t="str">
            <v>IFC/EFC</v>
          </cell>
          <cell r="U183" t="str">
            <v>C &amp; P</v>
          </cell>
          <cell r="V183" t="str">
            <v>MBCMAY</v>
          </cell>
          <cell r="W183">
            <v>39326</v>
          </cell>
          <cell r="X183">
            <v>39355</v>
          </cell>
          <cell r="Y183" t="str">
            <v>PP</v>
          </cell>
          <cell r="Z183" t="str">
            <v>OPEN</v>
          </cell>
          <cell r="AA183" t="str">
            <v>02726</v>
          </cell>
          <cell r="AB183" t="str">
            <v>SOUTHEAST</v>
          </cell>
          <cell r="AD183">
            <v>4</v>
          </cell>
          <cell r="AE183" t="str">
            <v>1-7</v>
          </cell>
        </row>
        <row r="184">
          <cell r="A184">
            <v>1</v>
          </cell>
          <cell r="B184">
            <v>0</v>
          </cell>
          <cell r="C184">
            <v>0</v>
          </cell>
          <cell r="D184">
            <v>0</v>
          </cell>
          <cell r="E184" t="str">
            <v>180408001</v>
          </cell>
          <cell r="F184" t="str">
            <v>ZZ0595897</v>
          </cell>
          <cell r="G184" t="str">
            <v>FABIAN</v>
          </cell>
          <cell r="H184" t="str">
            <v xml:space="preserve"> </v>
          </cell>
          <cell r="I184" t="str">
            <v>POMALES</v>
          </cell>
          <cell r="J184">
            <v>34271</v>
          </cell>
          <cell r="K184" t="str">
            <v>13+</v>
          </cell>
          <cell r="L184" t="str">
            <v>IN</v>
          </cell>
          <cell r="M184" t="str">
            <v>ARBOUR HOSPITAL</v>
          </cell>
          <cell r="N184">
            <v>39346</v>
          </cell>
          <cell r="O184">
            <v>39336</v>
          </cell>
          <cell r="P184">
            <v>39349</v>
          </cell>
          <cell r="Q184" t="str">
            <v>DSS</v>
          </cell>
          <cell r="R184" t="str">
            <v>DSS - DIMOCK</v>
          </cell>
          <cell r="S184" t="str">
            <v>BOSTON</v>
          </cell>
          <cell r="V184" t="str">
            <v>MBAWEINE</v>
          </cell>
          <cell r="W184">
            <v>39326</v>
          </cell>
          <cell r="X184">
            <v>39355</v>
          </cell>
          <cell r="Y184" t="str">
            <v>CN</v>
          </cell>
          <cell r="Z184" t="str">
            <v>CLOSED</v>
          </cell>
          <cell r="AA184" t="str">
            <v>02118</v>
          </cell>
          <cell r="AB184" t="str">
            <v>BOSTON</v>
          </cell>
          <cell r="AD184">
            <v>4</v>
          </cell>
          <cell r="AE184" t="str">
            <v>1-7</v>
          </cell>
        </row>
        <row r="185">
          <cell r="A185">
            <v>1</v>
          </cell>
          <cell r="B185">
            <v>0</v>
          </cell>
          <cell r="C185">
            <v>0</v>
          </cell>
          <cell r="D185">
            <v>0</v>
          </cell>
          <cell r="E185" t="str">
            <v>174793601</v>
          </cell>
          <cell r="F185" t="str">
            <v>027762330</v>
          </cell>
          <cell r="G185" t="str">
            <v>AGUSTIN</v>
          </cell>
          <cell r="H185" t="str">
            <v>J</v>
          </cell>
          <cell r="I185" t="str">
            <v>RIVERA</v>
          </cell>
          <cell r="J185">
            <v>34092</v>
          </cell>
          <cell r="K185" t="str">
            <v>13+</v>
          </cell>
          <cell r="L185" t="str">
            <v>CBAT</v>
          </cell>
          <cell r="M185" t="str">
            <v>CHILD &amp; FAMILY SVCS OF NEW BEDFORD</v>
          </cell>
          <cell r="N185">
            <v>39352</v>
          </cell>
          <cell r="O185">
            <v>39342</v>
          </cell>
          <cell r="P185">
            <v>39366</v>
          </cell>
          <cell r="Q185" t="str">
            <v>DSS</v>
          </cell>
          <cell r="R185" t="str">
            <v>DSS - FALL RIVER</v>
          </cell>
          <cell r="S185" t="str">
            <v>SOUTHEAST</v>
          </cell>
          <cell r="T185" t="str">
            <v>Home</v>
          </cell>
          <cell r="U185" t="str">
            <v>Voluntary</v>
          </cell>
          <cell r="V185" t="str">
            <v>MBKJOHNS</v>
          </cell>
          <cell r="W185">
            <v>39326</v>
          </cell>
          <cell r="X185">
            <v>39355</v>
          </cell>
          <cell r="Y185" t="str">
            <v>NO</v>
          </cell>
          <cell r="Z185" t="str">
            <v>OPEN</v>
          </cell>
          <cell r="AA185" t="str">
            <v>02745</v>
          </cell>
          <cell r="AB185" t="str">
            <v>SOUTHEAST</v>
          </cell>
          <cell r="AC185" t="str">
            <v>CFFC</v>
          </cell>
          <cell r="AD185">
            <v>4</v>
          </cell>
          <cell r="AE185" t="str">
            <v>1-7</v>
          </cell>
        </row>
        <row r="186">
          <cell r="A186">
            <v>1</v>
          </cell>
          <cell r="B186">
            <v>0</v>
          </cell>
          <cell r="C186">
            <v>0</v>
          </cell>
          <cell r="D186">
            <v>0</v>
          </cell>
          <cell r="E186" t="str">
            <v>163096301</v>
          </cell>
          <cell r="F186" t="str">
            <v>X11882585</v>
          </cell>
          <cell r="G186" t="str">
            <v>TIMOTHY</v>
          </cell>
          <cell r="H186" t="str">
            <v>E</v>
          </cell>
          <cell r="I186" t="str">
            <v>GRAVES</v>
          </cell>
          <cell r="J186">
            <v>33746</v>
          </cell>
          <cell r="K186" t="str">
            <v>13+</v>
          </cell>
          <cell r="L186" t="str">
            <v>CBAT</v>
          </cell>
          <cell r="M186" t="str">
            <v>CHILD &amp; FAMILY SVCS OF NEW BEDFORD</v>
          </cell>
          <cell r="N186">
            <v>39352</v>
          </cell>
          <cell r="O186">
            <v>39336</v>
          </cell>
          <cell r="Q186" t="str">
            <v>DSS</v>
          </cell>
          <cell r="R186" t="str">
            <v>DSS - PLYMOUTH</v>
          </cell>
          <cell r="S186" t="str">
            <v>SOUTHEAST</v>
          </cell>
          <cell r="T186" t="str">
            <v>Residential</v>
          </cell>
          <cell r="U186" t="str">
            <v>Voluntary</v>
          </cell>
          <cell r="V186" t="str">
            <v>MBKJOHNS</v>
          </cell>
          <cell r="W186">
            <v>39326</v>
          </cell>
          <cell r="X186">
            <v>39355</v>
          </cell>
          <cell r="Y186" t="str">
            <v>NO</v>
          </cell>
          <cell r="Z186" t="str">
            <v>OPEN</v>
          </cell>
          <cell r="AA186" t="str">
            <v>02538</v>
          </cell>
          <cell r="AB186" t="str">
            <v>SOUTHEAST</v>
          </cell>
          <cell r="AD186">
            <v>4</v>
          </cell>
          <cell r="AE186" t="str">
            <v>1-7</v>
          </cell>
        </row>
        <row r="187">
          <cell r="A187">
            <v>1</v>
          </cell>
          <cell r="B187">
            <v>0</v>
          </cell>
          <cell r="C187">
            <v>0</v>
          </cell>
          <cell r="D187">
            <v>0</v>
          </cell>
          <cell r="E187" t="str">
            <v>195621201</v>
          </cell>
          <cell r="F187" t="str">
            <v>X11494438</v>
          </cell>
          <cell r="G187" t="str">
            <v>HAILEY</v>
          </cell>
          <cell r="H187" t="str">
            <v>M</v>
          </cell>
          <cell r="I187" t="str">
            <v>BURDICK</v>
          </cell>
          <cell r="J187">
            <v>34779</v>
          </cell>
          <cell r="K187" t="str">
            <v>0-12</v>
          </cell>
          <cell r="L187" t="str">
            <v>IN</v>
          </cell>
          <cell r="M187" t="str">
            <v>LOWELL TREATMENT CENTER</v>
          </cell>
          <cell r="N187">
            <v>39352</v>
          </cell>
          <cell r="O187">
            <v>39344</v>
          </cell>
          <cell r="P187">
            <v>39371</v>
          </cell>
          <cell r="Q187" t="str">
            <v>DSS</v>
          </cell>
          <cell r="R187" t="str">
            <v>DSS - LOWELL</v>
          </cell>
          <cell r="S187" t="str">
            <v>NORTHEAST</v>
          </cell>
          <cell r="T187" t="str">
            <v>Group home</v>
          </cell>
          <cell r="U187" t="str">
            <v>C &amp; P</v>
          </cell>
          <cell r="V187" t="str">
            <v>MBCMAY</v>
          </cell>
          <cell r="W187">
            <v>39326</v>
          </cell>
          <cell r="X187">
            <v>39355</v>
          </cell>
          <cell r="Y187" t="str">
            <v>CS</v>
          </cell>
          <cell r="Z187" t="str">
            <v>OPEN</v>
          </cell>
          <cell r="AA187" t="str">
            <v>01852</v>
          </cell>
          <cell r="AB187" t="str">
            <v>NORTHEAST</v>
          </cell>
          <cell r="AD187">
            <v>4</v>
          </cell>
          <cell r="AE187" t="str">
            <v>1-7</v>
          </cell>
        </row>
        <row r="188">
          <cell r="A188">
            <v>1</v>
          </cell>
          <cell r="B188">
            <v>0</v>
          </cell>
          <cell r="C188">
            <v>0</v>
          </cell>
          <cell r="D188">
            <v>0</v>
          </cell>
          <cell r="E188" t="str">
            <v>205641301</v>
          </cell>
          <cell r="F188" t="str">
            <v>014801987</v>
          </cell>
          <cell r="G188" t="str">
            <v>LUIS</v>
          </cell>
          <cell r="H188" t="str">
            <v xml:space="preserve"> </v>
          </cell>
          <cell r="I188" t="str">
            <v>REYES</v>
          </cell>
          <cell r="J188">
            <v>35137</v>
          </cell>
          <cell r="K188" t="str">
            <v>0-12</v>
          </cell>
          <cell r="L188" t="str">
            <v>CBAT</v>
          </cell>
          <cell r="M188" t="str">
            <v>BRANDON RESIDENTIALTREATMENT CENTE</v>
          </cell>
          <cell r="N188">
            <v>39342</v>
          </cell>
          <cell r="O188">
            <v>39288</v>
          </cell>
          <cell r="P188">
            <v>39345</v>
          </cell>
          <cell r="Q188" t="str">
            <v>DSS</v>
          </cell>
          <cell r="R188" t="str">
            <v>DSS - DIMOCK</v>
          </cell>
          <cell r="S188" t="str">
            <v>BOSTON</v>
          </cell>
          <cell r="V188" t="str">
            <v>MBTFISCH</v>
          </cell>
          <cell r="W188">
            <v>39326</v>
          </cell>
          <cell r="X188">
            <v>39355</v>
          </cell>
          <cell r="Y188" t="str">
            <v>NO</v>
          </cell>
          <cell r="Z188" t="str">
            <v>CLOSED</v>
          </cell>
          <cell r="AA188" t="str">
            <v>02119</v>
          </cell>
          <cell r="AB188" t="str">
            <v>BOSTON</v>
          </cell>
          <cell r="AC188" t="str">
            <v>ICM</v>
          </cell>
          <cell r="AD188">
            <v>4</v>
          </cell>
          <cell r="AE188" t="str">
            <v>1-7</v>
          </cell>
        </row>
        <row r="189">
          <cell r="A189">
            <v>1</v>
          </cell>
          <cell r="B189">
            <v>0</v>
          </cell>
          <cell r="C189">
            <v>0</v>
          </cell>
          <cell r="D189">
            <v>0</v>
          </cell>
          <cell r="E189" t="str">
            <v>421250601</v>
          </cell>
          <cell r="F189" t="str">
            <v>009784297</v>
          </cell>
          <cell r="G189" t="str">
            <v>ELIZABETH</v>
          </cell>
          <cell r="H189" t="str">
            <v xml:space="preserve"> </v>
          </cell>
          <cell r="I189" t="str">
            <v>VEACH</v>
          </cell>
          <cell r="J189">
            <v>34380</v>
          </cell>
          <cell r="K189" t="str">
            <v>13+</v>
          </cell>
          <cell r="L189" t="str">
            <v>IN</v>
          </cell>
          <cell r="M189" t="str">
            <v>CARITAS CARNEY HOSPITAL</v>
          </cell>
          <cell r="N189">
            <v>39352</v>
          </cell>
          <cell r="O189">
            <v>39346</v>
          </cell>
          <cell r="P189">
            <v>39356</v>
          </cell>
          <cell r="Q189" t="str">
            <v>DSS</v>
          </cell>
          <cell r="R189" t="str">
            <v>DSS - UNKNOWN</v>
          </cell>
          <cell r="S189" t="str">
            <v>NASA</v>
          </cell>
          <cell r="T189" t="str">
            <v>Unknown</v>
          </cell>
          <cell r="U189" t="str">
            <v>Not Reported</v>
          </cell>
          <cell r="V189" t="str">
            <v>MBEPRACK</v>
          </cell>
          <cell r="W189">
            <v>39326</v>
          </cell>
          <cell r="X189">
            <v>39355</v>
          </cell>
          <cell r="Y189" t="str">
            <v>CN</v>
          </cell>
          <cell r="Z189" t="str">
            <v>OPEN</v>
          </cell>
          <cell r="AA189" t="str">
            <v>01436</v>
          </cell>
          <cell r="AB189" t="str">
            <v>CENTRAL MASSACHUSETTS</v>
          </cell>
          <cell r="AC189" t="str">
            <v>ICM</v>
          </cell>
          <cell r="AD189">
            <v>4</v>
          </cell>
          <cell r="AE189" t="str">
            <v>1-7</v>
          </cell>
        </row>
        <row r="190">
          <cell r="A190">
            <v>0</v>
          </cell>
          <cell r="B190">
            <v>0</v>
          </cell>
          <cell r="C190">
            <v>0</v>
          </cell>
          <cell r="D190">
            <v>1</v>
          </cell>
          <cell r="E190" t="str">
            <v>300811001</v>
          </cell>
          <cell r="F190" t="str">
            <v>X11856767</v>
          </cell>
          <cell r="G190" t="str">
            <v>DIANE</v>
          </cell>
          <cell r="H190" t="str">
            <v xml:space="preserve"> </v>
          </cell>
          <cell r="I190" t="str">
            <v>SOUZA</v>
          </cell>
          <cell r="J190">
            <v>33794</v>
          </cell>
          <cell r="K190" t="str">
            <v>13+</v>
          </cell>
          <cell r="L190" t="str">
            <v>CBAT</v>
          </cell>
          <cell r="M190" t="str">
            <v>MCLEAN HOSPITAL</v>
          </cell>
          <cell r="N190">
            <v>39352</v>
          </cell>
          <cell r="O190">
            <v>39324</v>
          </cell>
          <cell r="P190">
            <v>39357</v>
          </cell>
          <cell r="Q190" t="str">
            <v>NASA</v>
          </cell>
          <cell r="R190" t="str">
            <v>NASA</v>
          </cell>
          <cell r="S190" t="str">
            <v>NASA</v>
          </cell>
          <cell r="T190" t="str">
            <v>Unknown</v>
          </cell>
          <cell r="V190" t="str">
            <v>MBKJOHNS</v>
          </cell>
          <cell r="W190">
            <v>39326</v>
          </cell>
          <cell r="X190">
            <v>39355</v>
          </cell>
          <cell r="Y190" t="str">
            <v>CN</v>
          </cell>
          <cell r="Z190" t="str">
            <v>OPEN</v>
          </cell>
          <cell r="AA190" t="str">
            <v>02740</v>
          </cell>
          <cell r="AB190" t="str">
            <v>SOUTHEAST</v>
          </cell>
          <cell r="AD190">
            <v>4</v>
          </cell>
          <cell r="AE190" t="str">
            <v>1-7</v>
          </cell>
        </row>
        <row r="191">
          <cell r="A191">
            <v>0</v>
          </cell>
          <cell r="B191">
            <v>1</v>
          </cell>
          <cell r="C191">
            <v>0</v>
          </cell>
          <cell r="D191">
            <v>0</v>
          </cell>
          <cell r="E191" t="str">
            <v>065581001</v>
          </cell>
          <cell r="F191" t="str">
            <v>X00564542</v>
          </cell>
          <cell r="G191" t="str">
            <v>KRISTYN</v>
          </cell>
          <cell r="H191" t="str">
            <v xml:space="preserve"> </v>
          </cell>
          <cell r="I191" t="str">
            <v>STONE</v>
          </cell>
          <cell r="J191">
            <v>32818</v>
          </cell>
          <cell r="K191" t="str">
            <v>13+</v>
          </cell>
          <cell r="L191" t="str">
            <v>IN</v>
          </cell>
          <cell r="M191" t="str">
            <v>LOWELL TREATMENT CENTER</v>
          </cell>
          <cell r="N191">
            <v>39333</v>
          </cell>
          <cell r="O191">
            <v>39328</v>
          </cell>
          <cell r="P191">
            <v>39335</v>
          </cell>
          <cell r="Q191" t="str">
            <v>DMH</v>
          </cell>
          <cell r="R191" t="str">
            <v>DMH - FITCHBURG</v>
          </cell>
          <cell r="S191" t="str">
            <v>CENTRAL MASSACHUSETTS</v>
          </cell>
          <cell r="V191" t="str">
            <v>MBEPRACK</v>
          </cell>
          <cell r="W191">
            <v>39326</v>
          </cell>
          <cell r="X191">
            <v>39355</v>
          </cell>
          <cell r="Y191" t="str">
            <v>PP</v>
          </cell>
          <cell r="Z191" t="str">
            <v>CLOSED</v>
          </cell>
          <cell r="AA191" t="str">
            <v>01464</v>
          </cell>
          <cell r="AB191" t="str">
            <v>CENTRAL MASSACHUSETTS</v>
          </cell>
          <cell r="AC191" t="str">
            <v>ICM</v>
          </cell>
          <cell r="AD191">
            <v>3</v>
          </cell>
          <cell r="AE191" t="str">
            <v>1-7</v>
          </cell>
        </row>
        <row r="192">
          <cell r="A192">
            <v>0</v>
          </cell>
          <cell r="B192">
            <v>0</v>
          </cell>
          <cell r="C192">
            <v>0</v>
          </cell>
          <cell r="D192">
            <v>1</v>
          </cell>
          <cell r="E192" t="str">
            <v>173216401</v>
          </cell>
          <cell r="F192" t="str">
            <v>025768105</v>
          </cell>
          <cell r="G192" t="str">
            <v>MICHAEL</v>
          </cell>
          <cell r="H192" t="str">
            <v>A</v>
          </cell>
          <cell r="I192" t="str">
            <v>FINDLAY</v>
          </cell>
          <cell r="J192">
            <v>34062</v>
          </cell>
          <cell r="K192" t="str">
            <v>13+</v>
          </cell>
          <cell r="L192" t="str">
            <v>CBAT</v>
          </cell>
          <cell r="M192" t="str">
            <v>FRANCISCAN HOSPITALFOR CHILDREN</v>
          </cell>
          <cell r="N192">
            <v>39353</v>
          </cell>
          <cell r="O192">
            <v>39343</v>
          </cell>
          <cell r="P192">
            <v>39363</v>
          </cell>
          <cell r="Q192" t="str">
            <v>NASA</v>
          </cell>
          <cell r="R192" t="str">
            <v>NASA</v>
          </cell>
          <cell r="S192" t="str">
            <v>NASA</v>
          </cell>
          <cell r="T192" t="str">
            <v>Home</v>
          </cell>
          <cell r="V192" t="str">
            <v>MBAWEINE</v>
          </cell>
          <cell r="W192">
            <v>39326</v>
          </cell>
          <cell r="X192">
            <v>39355</v>
          </cell>
          <cell r="Y192" t="str">
            <v>CN</v>
          </cell>
          <cell r="Z192" t="str">
            <v>OPEN</v>
          </cell>
          <cell r="AA192" t="str">
            <v>02128</v>
          </cell>
          <cell r="AB192" t="str">
            <v>BOSTON</v>
          </cell>
          <cell r="AD192">
            <v>3</v>
          </cell>
          <cell r="AE192" t="str">
            <v>1-7</v>
          </cell>
        </row>
        <row r="193">
          <cell r="A193">
            <v>1</v>
          </cell>
          <cell r="B193">
            <v>0</v>
          </cell>
          <cell r="C193">
            <v>0</v>
          </cell>
          <cell r="D193">
            <v>0</v>
          </cell>
          <cell r="E193" t="str">
            <v>095967801</v>
          </cell>
          <cell r="F193" t="str">
            <v>X00657403</v>
          </cell>
          <cell r="G193" t="str">
            <v>DEREK</v>
          </cell>
          <cell r="H193" t="str">
            <v xml:space="preserve"> </v>
          </cell>
          <cell r="I193" t="str">
            <v>HASAN</v>
          </cell>
          <cell r="J193">
            <v>32894</v>
          </cell>
          <cell r="K193" t="str">
            <v>13+</v>
          </cell>
          <cell r="L193" t="str">
            <v>IN</v>
          </cell>
          <cell r="M193" t="str">
            <v>UHS OF WESTWOOD PEMBROKE INC</v>
          </cell>
          <cell r="N193">
            <v>39343</v>
          </cell>
          <cell r="O193">
            <v>39337</v>
          </cell>
          <cell r="P193">
            <v>39345</v>
          </cell>
          <cell r="Q193" t="str">
            <v>DSS</v>
          </cell>
          <cell r="R193" t="str">
            <v>DSS - LYNN</v>
          </cell>
          <cell r="S193" t="str">
            <v>NORTHEAST</v>
          </cell>
          <cell r="V193" t="str">
            <v>MBMRUBI</v>
          </cell>
          <cell r="W193">
            <v>39326</v>
          </cell>
          <cell r="X193">
            <v>39355</v>
          </cell>
          <cell r="Y193" t="str">
            <v>TR</v>
          </cell>
          <cell r="Z193" t="str">
            <v>CLOSED</v>
          </cell>
          <cell r="AA193" t="str">
            <v>01876</v>
          </cell>
          <cell r="AB193" t="str">
            <v>NORTHEAST</v>
          </cell>
          <cell r="AD193">
            <v>3</v>
          </cell>
          <cell r="AE193" t="str">
            <v>1-7</v>
          </cell>
        </row>
        <row r="194">
          <cell r="A194">
            <v>1</v>
          </cell>
          <cell r="B194">
            <v>0</v>
          </cell>
          <cell r="C194">
            <v>0</v>
          </cell>
          <cell r="D194">
            <v>0</v>
          </cell>
          <cell r="E194" t="str">
            <v>178654401</v>
          </cell>
          <cell r="F194" t="str">
            <v>X00744836</v>
          </cell>
          <cell r="G194" t="str">
            <v>JORGE</v>
          </cell>
          <cell r="H194" t="str">
            <v xml:space="preserve"> </v>
          </cell>
          <cell r="I194" t="str">
            <v>CANO</v>
          </cell>
          <cell r="J194">
            <v>33374</v>
          </cell>
          <cell r="K194" t="str">
            <v>13+</v>
          </cell>
          <cell r="L194" t="str">
            <v>IN</v>
          </cell>
          <cell r="M194" t="str">
            <v>ARBOUR HOSPITAL</v>
          </cell>
          <cell r="N194">
            <v>39336</v>
          </cell>
          <cell r="O194">
            <v>39320</v>
          </cell>
          <cell r="P194">
            <v>39338</v>
          </cell>
          <cell r="Q194" t="str">
            <v>DSS</v>
          </cell>
          <cell r="R194" t="str">
            <v>DSS - HAVERHILL</v>
          </cell>
          <cell r="S194" t="str">
            <v>NORTHEAST</v>
          </cell>
          <cell r="V194" t="str">
            <v>MBAWEINE</v>
          </cell>
          <cell r="W194">
            <v>39326</v>
          </cell>
          <cell r="X194">
            <v>39355</v>
          </cell>
          <cell r="Y194" t="str">
            <v>CN</v>
          </cell>
          <cell r="Z194" t="str">
            <v>CLOSED</v>
          </cell>
          <cell r="AA194" t="str">
            <v>32829</v>
          </cell>
          <cell r="AB194" t="str">
            <v>UNKNOWN</v>
          </cell>
          <cell r="AD194">
            <v>3</v>
          </cell>
          <cell r="AE194" t="str">
            <v>1-7</v>
          </cell>
        </row>
        <row r="195">
          <cell r="A195">
            <v>1</v>
          </cell>
          <cell r="B195">
            <v>0</v>
          </cell>
          <cell r="C195">
            <v>0</v>
          </cell>
          <cell r="D195">
            <v>0</v>
          </cell>
          <cell r="E195" t="str">
            <v>181700001</v>
          </cell>
          <cell r="F195" t="str">
            <v>X00853765</v>
          </cell>
          <cell r="G195" t="str">
            <v>KYLE</v>
          </cell>
          <cell r="H195" t="str">
            <v>J</v>
          </cell>
          <cell r="I195" t="str">
            <v>CHELLUK</v>
          </cell>
          <cell r="J195">
            <v>32527</v>
          </cell>
          <cell r="K195" t="str">
            <v>13+</v>
          </cell>
          <cell r="L195" t="str">
            <v>IN</v>
          </cell>
          <cell r="M195" t="str">
            <v>UHS OF WESTWOOD PEMBROKE INC</v>
          </cell>
          <cell r="N195">
            <v>39343</v>
          </cell>
          <cell r="O195">
            <v>39336</v>
          </cell>
          <cell r="P195">
            <v>39345</v>
          </cell>
          <cell r="Q195" t="str">
            <v>DSS</v>
          </cell>
          <cell r="R195" t="str">
            <v>DSS - COASTAL</v>
          </cell>
          <cell r="S195" t="str">
            <v>GREATER BOSTON</v>
          </cell>
          <cell r="V195" t="str">
            <v>MBNWILLI</v>
          </cell>
          <cell r="W195">
            <v>39326</v>
          </cell>
          <cell r="X195">
            <v>39355</v>
          </cell>
          <cell r="Y195" t="str">
            <v>AO</v>
          </cell>
          <cell r="Z195" t="str">
            <v>CLOSED</v>
          </cell>
          <cell r="AA195" t="str">
            <v>02472</v>
          </cell>
          <cell r="AB195" t="str">
            <v>METRO-BOSTON</v>
          </cell>
          <cell r="AD195">
            <v>3</v>
          </cell>
          <cell r="AE195" t="str">
            <v>1-7</v>
          </cell>
        </row>
        <row r="196">
          <cell r="A196">
            <v>0</v>
          </cell>
          <cell r="B196">
            <v>0</v>
          </cell>
          <cell r="C196">
            <v>0</v>
          </cell>
          <cell r="D196">
            <v>1</v>
          </cell>
          <cell r="E196" t="str">
            <v>223286601</v>
          </cell>
          <cell r="F196" t="str">
            <v>031804673</v>
          </cell>
          <cell r="G196" t="str">
            <v>ZACHARY</v>
          </cell>
          <cell r="H196" t="str">
            <v>A</v>
          </cell>
          <cell r="I196" t="str">
            <v>MINZNER</v>
          </cell>
          <cell r="J196">
            <v>35672</v>
          </cell>
          <cell r="K196" t="str">
            <v>0-12</v>
          </cell>
          <cell r="L196" t="str">
            <v>IN</v>
          </cell>
          <cell r="M196" t="str">
            <v>CAMBRIDGE HEALTH ALLIANCE</v>
          </cell>
          <cell r="N196">
            <v>39337</v>
          </cell>
          <cell r="O196">
            <v>39325</v>
          </cell>
          <cell r="P196">
            <v>39339</v>
          </cell>
          <cell r="Q196" t="str">
            <v>NASA</v>
          </cell>
          <cell r="R196" t="str">
            <v>NASA</v>
          </cell>
          <cell r="S196" t="str">
            <v>NASA</v>
          </cell>
          <cell r="V196" t="str">
            <v>MBAWEINE</v>
          </cell>
          <cell r="W196">
            <v>39326</v>
          </cell>
          <cell r="X196">
            <v>39355</v>
          </cell>
          <cell r="Y196" t="str">
            <v>CN</v>
          </cell>
          <cell r="Z196" t="str">
            <v>CLOSED</v>
          </cell>
          <cell r="AA196" t="str">
            <v>02144</v>
          </cell>
          <cell r="AB196" t="str">
            <v>METRO-BOSTON</v>
          </cell>
          <cell r="AD196">
            <v>3</v>
          </cell>
          <cell r="AE196" t="str">
            <v>1-7</v>
          </cell>
        </row>
        <row r="197">
          <cell r="A197">
            <v>1</v>
          </cell>
          <cell r="B197">
            <v>0</v>
          </cell>
          <cell r="C197">
            <v>0</v>
          </cell>
          <cell r="D197">
            <v>0</v>
          </cell>
          <cell r="E197" t="str">
            <v>236616501</v>
          </cell>
          <cell r="F197" t="str">
            <v>028808141</v>
          </cell>
          <cell r="G197" t="str">
            <v>CHRISTOPHER</v>
          </cell>
          <cell r="H197" t="str">
            <v xml:space="preserve"> </v>
          </cell>
          <cell r="I197" t="str">
            <v>YAKUSIK</v>
          </cell>
          <cell r="J197">
            <v>35609</v>
          </cell>
          <cell r="K197" t="str">
            <v>0-12</v>
          </cell>
          <cell r="L197" t="str">
            <v>IN</v>
          </cell>
          <cell r="M197" t="str">
            <v>UHS OF WESTWOOD PEMBROKE INC</v>
          </cell>
          <cell r="N197">
            <v>39353</v>
          </cell>
          <cell r="O197">
            <v>39344</v>
          </cell>
          <cell r="P197">
            <v>39357</v>
          </cell>
          <cell r="Q197" t="str">
            <v>DSS</v>
          </cell>
          <cell r="R197" t="str">
            <v>DSS - NORTH CENTRAL</v>
          </cell>
          <cell r="S197" t="str">
            <v>CENTRAL MASSACHUSETTS</v>
          </cell>
          <cell r="T197" t="str">
            <v>Home</v>
          </cell>
          <cell r="U197" t="str">
            <v>Voluntary</v>
          </cell>
          <cell r="V197" t="str">
            <v>MBKJOHNS</v>
          </cell>
          <cell r="W197">
            <v>39326</v>
          </cell>
          <cell r="X197">
            <v>39355</v>
          </cell>
          <cell r="Y197" t="str">
            <v>CN</v>
          </cell>
          <cell r="Z197" t="str">
            <v>OPEN</v>
          </cell>
          <cell r="AA197" t="str">
            <v>01453</v>
          </cell>
          <cell r="AB197" t="str">
            <v>CENTRAL MASSACHUSETTS</v>
          </cell>
          <cell r="AD197">
            <v>3</v>
          </cell>
          <cell r="AE197" t="str">
            <v>1-7</v>
          </cell>
        </row>
        <row r="198">
          <cell r="A198">
            <v>1</v>
          </cell>
          <cell r="B198">
            <v>0</v>
          </cell>
          <cell r="C198">
            <v>0</v>
          </cell>
          <cell r="D198">
            <v>0</v>
          </cell>
          <cell r="E198" t="str">
            <v>296236601</v>
          </cell>
          <cell r="F198" t="str">
            <v>Y02319273</v>
          </cell>
          <cell r="G198" t="str">
            <v>YAHAIRA</v>
          </cell>
          <cell r="H198" t="str">
            <v xml:space="preserve"> </v>
          </cell>
          <cell r="I198" t="str">
            <v>PAYANO</v>
          </cell>
          <cell r="J198">
            <v>33785</v>
          </cell>
          <cell r="K198" t="str">
            <v>13+</v>
          </cell>
          <cell r="L198" t="str">
            <v>IN</v>
          </cell>
          <cell r="M198" t="str">
            <v>UHS OF WESTWOOD PEMBROKE INC</v>
          </cell>
          <cell r="N198">
            <v>39353</v>
          </cell>
          <cell r="O198">
            <v>39338</v>
          </cell>
          <cell r="P198">
            <v>39359</v>
          </cell>
          <cell r="Q198" t="str">
            <v>DSS</v>
          </cell>
          <cell r="R198" t="str">
            <v>DSS - LAWRENCE</v>
          </cell>
          <cell r="S198" t="str">
            <v>NORTHEAST</v>
          </cell>
          <cell r="T198" t="str">
            <v>Group home</v>
          </cell>
          <cell r="U198" t="str">
            <v>C &amp; P</v>
          </cell>
          <cell r="V198" t="str">
            <v>MBDDARRA</v>
          </cell>
          <cell r="W198">
            <v>39326</v>
          </cell>
          <cell r="X198">
            <v>39355</v>
          </cell>
          <cell r="Y198" t="str">
            <v>NO</v>
          </cell>
          <cell r="Z198" t="str">
            <v>OPEN</v>
          </cell>
          <cell r="AA198" t="str">
            <v>01843</v>
          </cell>
          <cell r="AB198" t="str">
            <v>NORTHEAST</v>
          </cell>
          <cell r="AD198">
            <v>3</v>
          </cell>
          <cell r="AE198" t="str">
            <v>1-7</v>
          </cell>
        </row>
        <row r="199">
          <cell r="A199">
            <v>1</v>
          </cell>
          <cell r="B199">
            <v>0</v>
          </cell>
          <cell r="C199">
            <v>0</v>
          </cell>
          <cell r="D199">
            <v>0</v>
          </cell>
          <cell r="E199" t="str">
            <v>425002301</v>
          </cell>
          <cell r="F199" t="str">
            <v>X12620689</v>
          </cell>
          <cell r="G199" t="str">
            <v>JONATHAN</v>
          </cell>
          <cell r="H199" t="str">
            <v xml:space="preserve"> </v>
          </cell>
          <cell r="I199" t="str">
            <v>HARVEY</v>
          </cell>
          <cell r="J199">
            <v>33468</v>
          </cell>
          <cell r="K199" t="str">
            <v>13+</v>
          </cell>
          <cell r="L199" t="str">
            <v>IN</v>
          </cell>
          <cell r="M199" t="str">
            <v>PEMBROKE HOSPITAL</v>
          </cell>
          <cell r="N199">
            <v>39353</v>
          </cell>
          <cell r="O199">
            <v>39342</v>
          </cell>
          <cell r="P199">
            <v>39365</v>
          </cell>
          <cell r="Q199" t="str">
            <v>DSS</v>
          </cell>
          <cell r="R199" t="str">
            <v>DSS - ARLINGTON</v>
          </cell>
          <cell r="S199" t="str">
            <v>GREATER BOSTON</v>
          </cell>
          <cell r="T199" t="str">
            <v>Residential</v>
          </cell>
          <cell r="U199" t="str">
            <v>CHINS</v>
          </cell>
          <cell r="V199" t="str">
            <v>MBKJOHNS</v>
          </cell>
          <cell r="W199">
            <v>39326</v>
          </cell>
          <cell r="X199">
            <v>39355</v>
          </cell>
          <cell r="Y199" t="str">
            <v>NO</v>
          </cell>
          <cell r="Z199" t="str">
            <v>OPEN</v>
          </cell>
          <cell r="AA199" t="str">
            <v>02474</v>
          </cell>
          <cell r="AB199" t="str">
            <v>METRO-BOSTON</v>
          </cell>
          <cell r="AD199">
            <v>3</v>
          </cell>
          <cell r="AE199" t="str">
            <v>1-7</v>
          </cell>
        </row>
        <row r="200">
          <cell r="A200">
            <v>0</v>
          </cell>
          <cell r="B200">
            <v>0</v>
          </cell>
          <cell r="C200">
            <v>0</v>
          </cell>
          <cell r="D200">
            <v>1</v>
          </cell>
          <cell r="E200" t="str">
            <v>280604201</v>
          </cell>
          <cell r="F200" t="str">
            <v>012749432</v>
          </cell>
          <cell r="G200" t="str">
            <v>KEENAN</v>
          </cell>
          <cell r="H200" t="str">
            <v>A</v>
          </cell>
          <cell r="I200" t="str">
            <v>PINCKNEY</v>
          </cell>
          <cell r="J200">
            <v>33022</v>
          </cell>
          <cell r="K200" t="str">
            <v>13+</v>
          </cell>
          <cell r="L200" t="str">
            <v>CBAT</v>
          </cell>
          <cell r="M200" t="str">
            <v>MCLEAN HOSPITAL</v>
          </cell>
          <cell r="N200">
            <v>39353</v>
          </cell>
          <cell r="O200">
            <v>39318</v>
          </cell>
          <cell r="P200">
            <v>39364</v>
          </cell>
          <cell r="Q200" t="str">
            <v>NASA</v>
          </cell>
          <cell r="R200" t="str">
            <v>NASA</v>
          </cell>
          <cell r="S200" t="str">
            <v>NASA</v>
          </cell>
          <cell r="T200" t="str">
            <v>Unknown</v>
          </cell>
          <cell r="V200" t="str">
            <v>MBKJOHNS</v>
          </cell>
          <cell r="W200">
            <v>39326</v>
          </cell>
          <cell r="X200">
            <v>39355</v>
          </cell>
          <cell r="Y200" t="str">
            <v>PH</v>
          </cell>
          <cell r="Z200" t="str">
            <v>OPEN</v>
          </cell>
          <cell r="AA200" t="str">
            <v>02169</v>
          </cell>
          <cell r="AB200" t="str">
            <v>METRO-BOSTON</v>
          </cell>
          <cell r="AD200">
            <v>3</v>
          </cell>
          <cell r="AE200" t="str">
            <v>1-7</v>
          </cell>
        </row>
        <row r="201">
          <cell r="A201">
            <v>1</v>
          </cell>
          <cell r="B201">
            <v>0</v>
          </cell>
          <cell r="C201">
            <v>0</v>
          </cell>
          <cell r="D201">
            <v>0</v>
          </cell>
          <cell r="E201" t="str">
            <v>230739901</v>
          </cell>
          <cell r="F201" t="str">
            <v>Y02317965</v>
          </cell>
          <cell r="G201" t="str">
            <v>ERIKA</v>
          </cell>
          <cell r="H201" t="str">
            <v xml:space="preserve"> </v>
          </cell>
          <cell r="I201" t="str">
            <v>BULKELEY</v>
          </cell>
          <cell r="J201">
            <v>34030</v>
          </cell>
          <cell r="K201" t="str">
            <v>13+</v>
          </cell>
          <cell r="L201" t="str">
            <v>IN</v>
          </cell>
          <cell r="M201" t="str">
            <v>LOWELL TREATMENT CENTER</v>
          </cell>
          <cell r="N201">
            <v>39353</v>
          </cell>
          <cell r="O201">
            <v>39331</v>
          </cell>
          <cell r="Q201" t="str">
            <v>DSS</v>
          </cell>
          <cell r="R201" t="str">
            <v>DSS - NORTH CENTRAL</v>
          </cell>
          <cell r="S201" t="str">
            <v>CENTRAL MASSACHUSETTS</v>
          </cell>
          <cell r="T201" t="str">
            <v>Residential</v>
          </cell>
          <cell r="U201" t="str">
            <v>Voluntary</v>
          </cell>
          <cell r="V201" t="str">
            <v>MBCMAY</v>
          </cell>
          <cell r="W201">
            <v>39326</v>
          </cell>
          <cell r="X201">
            <v>39355</v>
          </cell>
          <cell r="Y201" t="str">
            <v>LE</v>
          </cell>
          <cell r="Z201" t="str">
            <v>OPEN</v>
          </cell>
          <cell r="AA201" t="str">
            <v>01440</v>
          </cell>
          <cell r="AB201" t="str">
            <v>CENTRAL MASSACHUSETTS</v>
          </cell>
          <cell r="AD201">
            <v>3</v>
          </cell>
          <cell r="AE201" t="str">
            <v>1-7</v>
          </cell>
        </row>
        <row r="202">
          <cell r="A202">
            <v>1</v>
          </cell>
          <cell r="B202">
            <v>0</v>
          </cell>
          <cell r="C202">
            <v>0</v>
          </cell>
          <cell r="D202">
            <v>0</v>
          </cell>
          <cell r="E202" t="str">
            <v>219336101</v>
          </cell>
          <cell r="F202" t="str">
            <v>X09946988</v>
          </cell>
          <cell r="G202" t="str">
            <v>SARAH</v>
          </cell>
          <cell r="H202" t="str">
            <v xml:space="preserve"> </v>
          </cell>
          <cell r="I202" t="str">
            <v>GALANTE</v>
          </cell>
          <cell r="J202">
            <v>35586</v>
          </cell>
          <cell r="K202" t="str">
            <v>0-12</v>
          </cell>
          <cell r="L202" t="str">
            <v>IN</v>
          </cell>
          <cell r="M202" t="str">
            <v>FRANCISCAN HOSPITALFOR CHILDREN</v>
          </cell>
          <cell r="N202">
            <v>39353</v>
          </cell>
          <cell r="O202">
            <v>39336</v>
          </cell>
          <cell r="P202">
            <v>39358</v>
          </cell>
          <cell r="Q202" t="str">
            <v>DSS</v>
          </cell>
          <cell r="R202" t="str">
            <v>DSS - LYNN</v>
          </cell>
          <cell r="S202" t="str">
            <v>NORTHEAST</v>
          </cell>
          <cell r="T202" t="str">
            <v>BTR</v>
          </cell>
          <cell r="U202" t="str">
            <v>C &amp; P</v>
          </cell>
          <cell r="V202" t="str">
            <v>MBAWEINE</v>
          </cell>
          <cell r="W202">
            <v>39326</v>
          </cell>
          <cell r="X202">
            <v>39355</v>
          </cell>
          <cell r="Y202" t="str">
            <v>CN</v>
          </cell>
          <cell r="Z202" t="str">
            <v>OPEN</v>
          </cell>
          <cell r="AA202" t="str">
            <v>02370</v>
          </cell>
          <cell r="AB202" t="str">
            <v>SOUTHEAST</v>
          </cell>
          <cell r="AD202">
            <v>3</v>
          </cell>
          <cell r="AE202" t="str">
            <v>1-7</v>
          </cell>
        </row>
        <row r="203">
          <cell r="A203">
            <v>0</v>
          </cell>
          <cell r="B203">
            <v>0</v>
          </cell>
          <cell r="C203">
            <v>1</v>
          </cell>
          <cell r="D203">
            <v>0</v>
          </cell>
          <cell r="E203" t="str">
            <v>013428101</v>
          </cell>
          <cell r="F203" t="str">
            <v>Y02282825</v>
          </cell>
          <cell r="G203" t="str">
            <v>MELISSA</v>
          </cell>
          <cell r="H203" t="str">
            <v>M</v>
          </cell>
          <cell r="I203" t="str">
            <v>DIAZ</v>
          </cell>
          <cell r="J203">
            <v>32931</v>
          </cell>
          <cell r="K203" t="str">
            <v>13+</v>
          </cell>
          <cell r="L203" t="str">
            <v>IN</v>
          </cell>
          <cell r="M203" t="str">
            <v>UHS OF WESTWOOD PEMBROKE INC</v>
          </cell>
          <cell r="N203">
            <v>39331</v>
          </cell>
          <cell r="O203">
            <v>39324</v>
          </cell>
          <cell r="P203">
            <v>39332</v>
          </cell>
          <cell r="Q203" t="str">
            <v>DYS</v>
          </cell>
          <cell r="R203" t="str">
            <v>DYS - UNKNOWN</v>
          </cell>
          <cell r="S203" t="str">
            <v>NASA</v>
          </cell>
          <cell r="V203" t="str">
            <v>MBKJOHNS</v>
          </cell>
          <cell r="W203">
            <v>39326</v>
          </cell>
          <cell r="X203">
            <v>39355</v>
          </cell>
          <cell r="Y203" t="str">
            <v>CN</v>
          </cell>
          <cell r="Z203" t="str">
            <v>CLOSED</v>
          </cell>
          <cell r="AA203" t="str">
            <v>01610</v>
          </cell>
          <cell r="AB203" t="str">
            <v>CENTRAL MASSACHUSETTS</v>
          </cell>
          <cell r="AD203">
            <v>2</v>
          </cell>
          <cell r="AE203" t="str">
            <v>1-7</v>
          </cell>
        </row>
        <row r="204">
          <cell r="A204">
            <v>1</v>
          </cell>
          <cell r="B204">
            <v>0</v>
          </cell>
          <cell r="C204">
            <v>0</v>
          </cell>
          <cell r="D204">
            <v>0</v>
          </cell>
          <cell r="E204" t="str">
            <v>412143001</v>
          </cell>
          <cell r="F204" t="str">
            <v>Y01344906</v>
          </cell>
          <cell r="G204" t="str">
            <v>KYLE</v>
          </cell>
          <cell r="H204" t="str">
            <v>S</v>
          </cell>
          <cell r="I204" t="str">
            <v>CAPEROON</v>
          </cell>
          <cell r="J204">
            <v>33472</v>
          </cell>
          <cell r="K204" t="str">
            <v>13+</v>
          </cell>
          <cell r="L204" t="str">
            <v>IN</v>
          </cell>
          <cell r="M204" t="str">
            <v>PEMBROKE HOSPITAL</v>
          </cell>
          <cell r="N204">
            <v>39351</v>
          </cell>
          <cell r="O204">
            <v>39331</v>
          </cell>
          <cell r="P204">
            <v>39352</v>
          </cell>
          <cell r="Q204" t="str">
            <v>DSS</v>
          </cell>
          <cell r="R204" t="str">
            <v>DSS - HOLYOKE</v>
          </cell>
          <cell r="S204" t="str">
            <v>WESTERN MASSACHUSETTS</v>
          </cell>
          <cell r="V204" t="str">
            <v>MBKJOHNS</v>
          </cell>
          <cell r="W204">
            <v>39326</v>
          </cell>
          <cell r="X204">
            <v>39355</v>
          </cell>
          <cell r="Y204" t="str">
            <v>CN</v>
          </cell>
          <cell r="Z204" t="str">
            <v>CLOSED</v>
          </cell>
          <cell r="AA204" t="str">
            <v>01040</v>
          </cell>
          <cell r="AB204" t="str">
            <v>WESTERN MASSACHUSETTS</v>
          </cell>
          <cell r="AD204">
            <v>2</v>
          </cell>
          <cell r="AE204" t="str">
            <v>1-7</v>
          </cell>
        </row>
        <row r="205">
          <cell r="A205">
            <v>1</v>
          </cell>
          <cell r="B205">
            <v>0</v>
          </cell>
          <cell r="C205">
            <v>0</v>
          </cell>
          <cell r="D205">
            <v>0</v>
          </cell>
          <cell r="E205" t="str">
            <v>188773001</v>
          </cell>
          <cell r="F205" t="str">
            <v>X12019148</v>
          </cell>
          <cell r="G205" t="str">
            <v>RACHEL</v>
          </cell>
          <cell r="H205" t="str">
            <v xml:space="preserve"> </v>
          </cell>
          <cell r="I205" t="str">
            <v>MAZOLA</v>
          </cell>
          <cell r="J205">
            <v>34543</v>
          </cell>
          <cell r="K205" t="str">
            <v>13+</v>
          </cell>
          <cell r="L205" t="str">
            <v>IN</v>
          </cell>
          <cell r="M205" t="str">
            <v>NORTH SHORE MEDICAL CTR-SALEM SITE</v>
          </cell>
          <cell r="N205">
            <v>39354</v>
          </cell>
          <cell r="O205">
            <v>39349</v>
          </cell>
          <cell r="P205">
            <v>39359</v>
          </cell>
          <cell r="Q205" t="str">
            <v>DSS</v>
          </cell>
          <cell r="R205" t="str">
            <v>DSS - LYNN</v>
          </cell>
          <cell r="S205" t="str">
            <v>NORTHEAST</v>
          </cell>
          <cell r="T205" t="str">
            <v>IFC/EFC</v>
          </cell>
          <cell r="U205" t="str">
            <v>CHINS</v>
          </cell>
          <cell r="V205" t="str">
            <v>MBCMAY</v>
          </cell>
          <cell r="W205">
            <v>39326</v>
          </cell>
          <cell r="X205">
            <v>39355</v>
          </cell>
          <cell r="Y205" t="str">
            <v>NO</v>
          </cell>
          <cell r="Z205" t="str">
            <v>OPEN</v>
          </cell>
          <cell r="AA205" t="str">
            <v>01904</v>
          </cell>
          <cell r="AB205" t="str">
            <v>NORTHEAST</v>
          </cell>
          <cell r="AD205">
            <v>2</v>
          </cell>
          <cell r="AE205" t="str">
            <v>1-7</v>
          </cell>
        </row>
        <row r="206">
          <cell r="A206">
            <v>1</v>
          </cell>
          <cell r="B206">
            <v>0</v>
          </cell>
          <cell r="C206">
            <v>0</v>
          </cell>
          <cell r="D206">
            <v>0</v>
          </cell>
          <cell r="E206" t="str">
            <v>424860401</v>
          </cell>
          <cell r="F206" t="str">
            <v>X12523466</v>
          </cell>
          <cell r="G206" t="str">
            <v>ANDREW</v>
          </cell>
          <cell r="H206" t="str">
            <v xml:space="preserve"> </v>
          </cell>
          <cell r="I206" t="str">
            <v>WESINGER</v>
          </cell>
          <cell r="J206">
            <v>33122</v>
          </cell>
          <cell r="K206" t="str">
            <v>13+</v>
          </cell>
          <cell r="L206" t="str">
            <v>IN</v>
          </cell>
          <cell r="M206" t="str">
            <v>UHS OF WESTWOOD PEMBROKE INC</v>
          </cell>
          <cell r="N206">
            <v>39338</v>
          </cell>
          <cell r="O206">
            <v>39331</v>
          </cell>
          <cell r="P206">
            <v>39339</v>
          </cell>
          <cell r="Q206" t="str">
            <v>DSS</v>
          </cell>
          <cell r="R206" t="str">
            <v>DSS - FRAMINGHAM</v>
          </cell>
          <cell r="S206" t="str">
            <v>GREATER BOSTON</v>
          </cell>
          <cell r="V206" t="str">
            <v>MBRMAGIL</v>
          </cell>
          <cell r="W206">
            <v>39326</v>
          </cell>
          <cell r="X206">
            <v>39355</v>
          </cell>
          <cell r="Y206" t="str">
            <v>CN</v>
          </cell>
          <cell r="Z206" t="str">
            <v>CLOSED</v>
          </cell>
          <cell r="AA206" t="str">
            <v>01702</v>
          </cell>
          <cell r="AB206" t="str">
            <v>CENTRAL MASSACHUSETTS</v>
          </cell>
          <cell r="AD206">
            <v>2</v>
          </cell>
          <cell r="AE206" t="str">
            <v>1-7</v>
          </cell>
        </row>
        <row r="207">
          <cell r="A207">
            <v>1</v>
          </cell>
          <cell r="B207">
            <v>0</v>
          </cell>
          <cell r="C207">
            <v>0</v>
          </cell>
          <cell r="D207">
            <v>0</v>
          </cell>
          <cell r="E207" t="str">
            <v>341998201</v>
          </cell>
          <cell r="F207" t="str">
            <v>ZZ0840810</v>
          </cell>
          <cell r="G207" t="str">
            <v>CHRISTIAN</v>
          </cell>
          <cell r="H207" t="str">
            <v>A</v>
          </cell>
          <cell r="I207" t="str">
            <v>CORMIER</v>
          </cell>
          <cell r="J207">
            <v>33725</v>
          </cell>
          <cell r="K207" t="str">
            <v>13+</v>
          </cell>
          <cell r="L207" t="str">
            <v>IN</v>
          </cell>
          <cell r="M207" t="str">
            <v>LOWELL TREATMENT CENTER</v>
          </cell>
          <cell r="N207">
            <v>39346</v>
          </cell>
          <cell r="O207">
            <v>39346</v>
          </cell>
          <cell r="P207">
            <v>39347</v>
          </cell>
          <cell r="Q207" t="str">
            <v>DSS</v>
          </cell>
          <cell r="R207" t="str">
            <v>DSS - LOWELL</v>
          </cell>
          <cell r="S207" t="str">
            <v>NORTHEAST</v>
          </cell>
          <cell r="V207" t="str">
            <v>MBGMETRI</v>
          </cell>
          <cell r="W207">
            <v>39326</v>
          </cell>
          <cell r="X207">
            <v>39355</v>
          </cell>
          <cell r="Y207" t="str">
            <v>CN</v>
          </cell>
          <cell r="Z207" t="str">
            <v>CLOSED</v>
          </cell>
          <cell r="AA207" t="str">
            <v>01854</v>
          </cell>
          <cell r="AB207" t="str">
            <v>NORTHEAST</v>
          </cell>
          <cell r="AD207">
            <v>2</v>
          </cell>
          <cell r="AE207" t="str">
            <v>1-7</v>
          </cell>
        </row>
        <row r="208">
          <cell r="A208">
            <v>1</v>
          </cell>
          <cell r="B208">
            <v>0</v>
          </cell>
          <cell r="C208">
            <v>0</v>
          </cell>
          <cell r="D208">
            <v>0</v>
          </cell>
          <cell r="E208" t="str">
            <v>204562201</v>
          </cell>
          <cell r="F208" t="str">
            <v>011801622</v>
          </cell>
          <cell r="G208" t="str">
            <v>MARK</v>
          </cell>
          <cell r="H208" t="str">
            <v xml:space="preserve"> </v>
          </cell>
          <cell r="I208" t="str">
            <v>STROUD</v>
          </cell>
          <cell r="J208">
            <v>35084</v>
          </cell>
          <cell r="K208" t="str">
            <v>0-12</v>
          </cell>
          <cell r="L208" t="str">
            <v>IN</v>
          </cell>
          <cell r="M208" t="str">
            <v>UHS OF WESTWOOD PEMBROKE INC</v>
          </cell>
          <cell r="N208">
            <v>39342</v>
          </cell>
          <cell r="O208">
            <v>39336</v>
          </cell>
          <cell r="P208">
            <v>39343</v>
          </cell>
          <cell r="Q208" t="str">
            <v>DSS</v>
          </cell>
          <cell r="R208" t="str">
            <v>DSS - BROCKTON</v>
          </cell>
          <cell r="S208" t="str">
            <v>SOUTHEAST</v>
          </cell>
          <cell r="V208" t="str">
            <v>MBMRUBI</v>
          </cell>
          <cell r="W208">
            <v>39326</v>
          </cell>
          <cell r="X208">
            <v>39355</v>
          </cell>
          <cell r="Y208" t="str">
            <v>CN</v>
          </cell>
          <cell r="Z208" t="str">
            <v>CLOSED</v>
          </cell>
          <cell r="AA208" t="str">
            <v>02301</v>
          </cell>
          <cell r="AB208" t="str">
            <v>SOUTHEAST</v>
          </cell>
          <cell r="AD208">
            <v>2</v>
          </cell>
          <cell r="AE208" t="str">
            <v>1-7</v>
          </cell>
        </row>
        <row r="209">
          <cell r="A209">
            <v>1</v>
          </cell>
          <cell r="B209">
            <v>0</v>
          </cell>
          <cell r="C209">
            <v>0</v>
          </cell>
          <cell r="D209">
            <v>0</v>
          </cell>
          <cell r="E209" t="str">
            <v>208817801</v>
          </cell>
          <cell r="F209" t="str">
            <v>X09865329</v>
          </cell>
          <cell r="G209" t="str">
            <v>DESTINY</v>
          </cell>
          <cell r="H209" t="str">
            <v xml:space="preserve"> </v>
          </cell>
          <cell r="I209" t="str">
            <v>FIGUEROA</v>
          </cell>
          <cell r="J209">
            <v>35255</v>
          </cell>
          <cell r="K209" t="str">
            <v>0-12</v>
          </cell>
          <cell r="L209" t="str">
            <v>IN</v>
          </cell>
          <cell r="M209" t="str">
            <v>UHS OF WESTWOOD PEMBROKE INC</v>
          </cell>
          <cell r="N209">
            <v>39345</v>
          </cell>
          <cell r="O209">
            <v>39331</v>
          </cell>
          <cell r="P209">
            <v>39346</v>
          </cell>
          <cell r="Q209" t="str">
            <v>DSS</v>
          </cell>
          <cell r="R209" t="str">
            <v>DSS - S.CENTRAL/BLACKSTON</v>
          </cell>
          <cell r="S209" t="str">
            <v>CENTRAL MASSACHUSETTS</v>
          </cell>
          <cell r="V209" t="str">
            <v>MBMRUBI</v>
          </cell>
          <cell r="W209">
            <v>39326</v>
          </cell>
          <cell r="X209">
            <v>39355</v>
          </cell>
          <cell r="Y209" t="str">
            <v>CN</v>
          </cell>
          <cell r="Z209" t="str">
            <v>CLOSED</v>
          </cell>
          <cell r="AA209" t="str">
            <v>01420</v>
          </cell>
          <cell r="AB209" t="str">
            <v>CENTRAL MASSACHUSETTS</v>
          </cell>
          <cell r="AD209">
            <v>2</v>
          </cell>
          <cell r="AE209" t="str">
            <v>1-7</v>
          </cell>
        </row>
        <row r="210">
          <cell r="A210">
            <v>1</v>
          </cell>
          <cell r="B210">
            <v>0</v>
          </cell>
          <cell r="C210">
            <v>0</v>
          </cell>
          <cell r="D210">
            <v>0</v>
          </cell>
          <cell r="E210" t="str">
            <v>162095701</v>
          </cell>
          <cell r="F210" t="str">
            <v>X11290918</v>
          </cell>
          <cell r="G210" t="str">
            <v>CAROLINE</v>
          </cell>
          <cell r="H210" t="str">
            <v xml:space="preserve"> </v>
          </cell>
          <cell r="I210" t="str">
            <v>RIVERA</v>
          </cell>
          <cell r="J210">
            <v>33721</v>
          </cell>
          <cell r="K210" t="str">
            <v>13+</v>
          </cell>
          <cell r="L210" t="str">
            <v>IN</v>
          </cell>
          <cell r="M210" t="str">
            <v>ARBOUR HOSPITAL</v>
          </cell>
          <cell r="N210">
            <v>39343</v>
          </cell>
          <cell r="O210">
            <v>39326</v>
          </cell>
          <cell r="P210">
            <v>39344</v>
          </cell>
          <cell r="Q210" t="str">
            <v>DSS</v>
          </cell>
          <cell r="R210" t="str">
            <v>DSS - PARK ST</v>
          </cell>
          <cell r="S210" t="str">
            <v>BOSTON</v>
          </cell>
          <cell r="V210" t="str">
            <v>MBACLAYT</v>
          </cell>
          <cell r="W210">
            <v>39326</v>
          </cell>
          <cell r="X210">
            <v>39355</v>
          </cell>
          <cell r="Y210" t="str">
            <v>HN</v>
          </cell>
          <cell r="Z210" t="str">
            <v>CLOSED</v>
          </cell>
          <cell r="AA210" t="str">
            <v>02119</v>
          </cell>
          <cell r="AB210" t="str">
            <v>BOSTON</v>
          </cell>
          <cell r="AC210" t="str">
            <v>ICM</v>
          </cell>
          <cell r="AD210">
            <v>2</v>
          </cell>
          <cell r="AE210" t="str">
            <v>1-7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U Utilization Open"/>
      <sheetName val="TCU Utilization - Open"/>
      <sheetName val="TCU Utilization - Closed"/>
      <sheetName val="TCU Utilization"/>
      <sheetName val="LOS of Closed TCU Admissions"/>
      <sheetName val="Member Region"/>
      <sheetName val="pivot"/>
      <sheetName val="Data2"/>
    </sheetNames>
    <sheetDataSet>
      <sheetData sheetId="0"/>
      <sheetData sheetId="1"/>
      <sheetData sheetId="2"/>
      <sheetData sheetId="3"/>
      <sheetData sheetId="4"/>
      <sheetData sheetId="5"/>
      <sheetData sheetId="6"/>
      <sheetData sheetId="7">
        <row r="52">
          <cell r="AA52" t="str">
            <v>Jul</v>
          </cell>
          <cell r="AB52" t="str">
            <v>Aug</v>
          </cell>
          <cell r="AC52" t="str">
            <v>Sept</v>
          </cell>
          <cell r="AD52" t="str">
            <v>Oct</v>
          </cell>
          <cell r="AE52" t="str">
            <v>Nov</v>
          </cell>
          <cell r="AF52" t="str">
            <v>Dec</v>
          </cell>
          <cell r="AG52" t="str">
            <v>Jan</v>
          </cell>
          <cell r="AH52" t="str">
            <v>Feb</v>
          </cell>
          <cell r="AI52" t="str">
            <v>Mar</v>
          </cell>
          <cell r="AJ52" t="str">
            <v>Apr</v>
          </cell>
          <cell r="AK52" t="str">
            <v>May</v>
          </cell>
          <cell r="AL52" t="str">
            <v>Jun</v>
          </cell>
        </row>
        <row r="55">
          <cell r="Z55" t="str">
            <v>FY11</v>
          </cell>
          <cell r="AA55">
            <v>23</v>
          </cell>
          <cell r="AB55">
            <v>23</v>
          </cell>
          <cell r="AC55">
            <v>19</v>
          </cell>
          <cell r="AD55">
            <v>23</v>
          </cell>
          <cell r="AE55">
            <v>19</v>
          </cell>
          <cell r="AF55">
            <v>17</v>
          </cell>
          <cell r="AG55">
            <v>17</v>
          </cell>
          <cell r="AH55">
            <v>22</v>
          </cell>
          <cell r="AI55">
            <v>27</v>
          </cell>
          <cell r="AJ55">
            <v>24</v>
          </cell>
          <cell r="AK55">
            <v>14</v>
          </cell>
          <cell r="AL55">
            <v>13</v>
          </cell>
        </row>
        <row r="56">
          <cell r="Z56" t="str">
            <v>FY12</v>
          </cell>
          <cell r="AA56">
            <v>15</v>
          </cell>
          <cell r="AB56">
            <v>7</v>
          </cell>
          <cell r="AC56">
            <v>14</v>
          </cell>
          <cell r="AD56">
            <v>15</v>
          </cell>
          <cell r="AE56">
            <v>14</v>
          </cell>
          <cell r="AF56">
            <v>12</v>
          </cell>
          <cell r="AG56">
            <v>17</v>
          </cell>
          <cell r="AH56">
            <v>23</v>
          </cell>
          <cell r="AI56">
            <v>25</v>
          </cell>
          <cell r="AJ56">
            <v>19</v>
          </cell>
          <cell r="AK56">
            <v>12</v>
          </cell>
          <cell r="AL56">
            <v>12</v>
          </cell>
        </row>
        <row r="57">
          <cell r="Z57" t="str">
            <v>FY13</v>
          </cell>
          <cell r="AA57">
            <v>8</v>
          </cell>
          <cell r="AB57">
            <v>14</v>
          </cell>
          <cell r="AC57">
            <v>14</v>
          </cell>
          <cell r="AD57">
            <v>20</v>
          </cell>
          <cell r="AE57">
            <v>25</v>
          </cell>
          <cell r="AF57">
            <v>19</v>
          </cell>
          <cell r="AG57">
            <v>20</v>
          </cell>
          <cell r="AH57">
            <v>20</v>
          </cell>
          <cell r="AI57">
            <v>14</v>
          </cell>
          <cell r="AJ57">
            <v>18</v>
          </cell>
          <cell r="AK57">
            <v>20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 of Report"/>
      <sheetName val="Total Open-Closed"/>
      <sheetName val="EOHHS CARD Graph"/>
      <sheetName val="Total by Fiscal Year"/>
      <sheetName val="Total Open by Days by Agency"/>
      <sheetName val="Total Closed by Days by Agency"/>
      <sheetName val="Total Open by Wk by Agency"/>
      <sheetName val="Total Closed by Wk by Agency"/>
      <sheetName val="Agency Responsible Open"/>
      <sheetName val="DCF Status Open"/>
      <sheetName val="DCF Region Open"/>
      <sheetName val="Member Region Open"/>
      <sheetName val="Disposition Open"/>
      <sheetName val="Level of Care Open"/>
      <sheetName val="Age Open"/>
      <sheetName val="ALOS by Agency Open"/>
      <sheetName val="ALOS by Disposition Open"/>
      <sheetName val="Agency Responsible Closed"/>
      <sheetName val="Age Closed"/>
      <sheetName val="DCF Region Closed"/>
      <sheetName val="Member Region Closed"/>
      <sheetName val="ALOS by Agency Closed"/>
      <sheetName val="Pivots"/>
      <sheetName val="Dat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7">
          <cell r="M17" t="str">
            <v>Jul</v>
          </cell>
          <cell r="N17" t="str">
            <v>Aug</v>
          </cell>
          <cell r="O17" t="str">
            <v>Sept</v>
          </cell>
          <cell r="P17" t="str">
            <v>Oct</v>
          </cell>
          <cell r="Q17" t="str">
            <v>Nov</v>
          </cell>
          <cell r="R17" t="str">
            <v>Dec</v>
          </cell>
          <cell r="S17" t="str">
            <v>Jan</v>
          </cell>
          <cell r="T17" t="str">
            <v>Feb</v>
          </cell>
          <cell r="U17" t="str">
            <v>Mar</v>
          </cell>
          <cell r="V17" t="str">
            <v>Apr</v>
          </cell>
          <cell r="W17" t="str">
            <v>May</v>
          </cell>
          <cell r="X17" t="str">
            <v>Jun</v>
          </cell>
        </row>
        <row r="20">
          <cell r="M20">
            <v>110</v>
          </cell>
          <cell r="N20">
            <v>116</v>
          </cell>
          <cell r="O20">
            <v>117</v>
          </cell>
          <cell r="P20">
            <v>121</v>
          </cell>
          <cell r="Q20">
            <v>144</v>
          </cell>
          <cell r="R20">
            <v>148</v>
          </cell>
          <cell r="S20">
            <v>139</v>
          </cell>
          <cell r="T20">
            <v>156</v>
          </cell>
          <cell r="U20">
            <v>157</v>
          </cell>
          <cell r="V20">
            <v>141</v>
          </cell>
          <cell r="W20">
            <v>124</v>
          </cell>
          <cell r="X20">
            <v>138</v>
          </cell>
        </row>
        <row r="21">
          <cell r="M21">
            <v>123</v>
          </cell>
          <cell r="N21">
            <v>88</v>
          </cell>
          <cell r="O21">
            <v>91</v>
          </cell>
          <cell r="P21">
            <v>78</v>
          </cell>
          <cell r="Q21">
            <v>91</v>
          </cell>
          <cell r="R21">
            <v>83</v>
          </cell>
          <cell r="S21">
            <v>87</v>
          </cell>
          <cell r="T21">
            <v>90</v>
          </cell>
          <cell r="U21">
            <v>89</v>
          </cell>
          <cell r="V21">
            <v>95</v>
          </cell>
          <cell r="W21">
            <v>107</v>
          </cell>
          <cell r="X21">
            <v>109</v>
          </cell>
        </row>
        <row r="22">
          <cell r="M22">
            <v>100</v>
          </cell>
          <cell r="N22">
            <v>106</v>
          </cell>
          <cell r="O22">
            <v>86</v>
          </cell>
          <cell r="P22">
            <v>72</v>
          </cell>
          <cell r="Q22">
            <v>69</v>
          </cell>
          <cell r="R22">
            <v>73</v>
          </cell>
          <cell r="S22">
            <v>76</v>
          </cell>
          <cell r="T22">
            <v>75</v>
          </cell>
          <cell r="U22">
            <v>58</v>
          </cell>
          <cell r="V22">
            <v>81</v>
          </cell>
          <cell r="W22">
            <v>79</v>
          </cell>
          <cell r="X22">
            <v>65</v>
          </cell>
        </row>
        <row r="23">
          <cell r="M23">
            <v>69</v>
          </cell>
          <cell r="N23">
            <v>76</v>
          </cell>
          <cell r="O23">
            <v>71</v>
          </cell>
          <cell r="P23">
            <v>65</v>
          </cell>
          <cell r="Q23">
            <v>71</v>
          </cell>
          <cell r="R23">
            <v>54</v>
          </cell>
          <cell r="S23">
            <v>52</v>
          </cell>
          <cell r="T23">
            <v>67</v>
          </cell>
          <cell r="U23">
            <v>65</v>
          </cell>
          <cell r="V23">
            <v>70</v>
          </cell>
          <cell r="W23">
            <v>81</v>
          </cell>
          <cell r="X23">
            <v>80</v>
          </cell>
        </row>
        <row r="24">
          <cell r="M24">
            <v>76</v>
          </cell>
          <cell r="N24">
            <v>55</v>
          </cell>
          <cell r="O24">
            <v>62</v>
          </cell>
          <cell r="P24">
            <v>63</v>
          </cell>
          <cell r="Q24">
            <v>61</v>
          </cell>
          <cell r="R24">
            <v>56</v>
          </cell>
          <cell r="S24">
            <v>67</v>
          </cell>
          <cell r="T24">
            <v>76</v>
          </cell>
          <cell r="U24">
            <v>63</v>
          </cell>
          <cell r="V24">
            <v>66</v>
          </cell>
          <cell r="W24">
            <v>76</v>
          </cell>
          <cell r="X24">
            <v>82</v>
          </cell>
        </row>
        <row r="25">
          <cell r="M25">
            <v>80</v>
          </cell>
          <cell r="N25">
            <v>70</v>
          </cell>
          <cell r="O25">
            <v>63</v>
          </cell>
          <cell r="P25">
            <v>70</v>
          </cell>
          <cell r="Q25">
            <v>73</v>
          </cell>
          <cell r="R25">
            <v>75</v>
          </cell>
          <cell r="S25">
            <v>68</v>
          </cell>
          <cell r="T25">
            <v>81</v>
          </cell>
          <cell r="U25">
            <v>80</v>
          </cell>
          <cell r="V25">
            <v>76</v>
          </cell>
          <cell r="W25">
            <v>79</v>
          </cell>
          <cell r="X25">
            <v>74</v>
          </cell>
        </row>
        <row r="26">
          <cell r="M26">
            <v>72</v>
          </cell>
          <cell r="N26">
            <v>68</v>
          </cell>
          <cell r="O26">
            <v>95</v>
          </cell>
          <cell r="P26">
            <v>86</v>
          </cell>
          <cell r="Q26">
            <v>78</v>
          </cell>
          <cell r="R26">
            <v>62</v>
          </cell>
          <cell r="S26">
            <v>63</v>
          </cell>
          <cell r="T26">
            <v>63</v>
          </cell>
          <cell r="U26">
            <v>64</v>
          </cell>
          <cell r="V26">
            <v>62</v>
          </cell>
          <cell r="W26">
            <v>65</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U Utilization Open"/>
      <sheetName val="TCU Utilization - Open"/>
      <sheetName val="TCU Utilization - Closed"/>
      <sheetName val="TCU Utilization"/>
      <sheetName val="LOS of Closed TCU Admissions"/>
      <sheetName val="Member Region"/>
      <sheetName val="pivot"/>
      <sheetName val="Data2"/>
    </sheetNames>
    <sheetDataSet>
      <sheetData sheetId="0"/>
      <sheetData sheetId="1"/>
      <sheetData sheetId="2"/>
      <sheetData sheetId="3"/>
      <sheetData sheetId="4"/>
      <sheetData sheetId="5"/>
      <sheetData sheetId="6"/>
      <sheetData sheetId="7">
        <row r="30">
          <cell r="K30" t="str">
            <v>Created on 8/19/2013 by the Massachusetts Behavioral Health Partnership.</v>
          </cell>
        </row>
        <row r="31">
          <cell r="K31" t="str">
            <v>For questions, call Krista Wahlberg at 617-790-4177.</v>
          </cell>
        </row>
        <row r="33">
          <cell r="K33" t="str">
            <v xml:space="preserve">Graph modified 6/2013 to reflect new fiscal year. </v>
          </cell>
        </row>
        <row r="52">
          <cell r="AA52" t="str">
            <v>Oct</v>
          </cell>
          <cell r="AB52" t="str">
            <v>Nov</v>
          </cell>
          <cell r="AC52" t="str">
            <v>Dec</v>
          </cell>
          <cell r="AD52" t="str">
            <v>Jan</v>
          </cell>
          <cell r="AE52" t="str">
            <v>Feb</v>
          </cell>
          <cell r="AF52" t="str">
            <v>Mar</v>
          </cell>
          <cell r="AG52" t="str">
            <v>Apr</v>
          </cell>
          <cell r="AH52" t="str">
            <v>May</v>
          </cell>
          <cell r="AI52" t="str">
            <v>Jun</v>
          </cell>
          <cell r="AJ52" t="str">
            <v>Jul</v>
          </cell>
        </row>
        <row r="55">
          <cell r="Z55" t="str">
            <v>FY11</v>
          </cell>
          <cell r="AA55">
            <v>23</v>
          </cell>
          <cell r="AB55">
            <v>19</v>
          </cell>
          <cell r="AC55">
            <v>17</v>
          </cell>
          <cell r="AD55">
            <v>17</v>
          </cell>
          <cell r="AE55">
            <v>22</v>
          </cell>
          <cell r="AF55">
            <v>27</v>
          </cell>
          <cell r="AG55">
            <v>24</v>
          </cell>
          <cell r="AH55">
            <v>14</v>
          </cell>
          <cell r="AI55">
            <v>15</v>
          </cell>
          <cell r="AJ55">
            <v>7</v>
          </cell>
          <cell r="AK55">
            <v>14</v>
          </cell>
          <cell r="AL55">
            <v>15</v>
          </cell>
        </row>
        <row r="56">
          <cell r="Z56" t="str">
            <v>FY12</v>
          </cell>
          <cell r="AA56">
            <v>15</v>
          </cell>
          <cell r="AB56">
            <v>14</v>
          </cell>
          <cell r="AC56">
            <v>12</v>
          </cell>
          <cell r="AD56">
            <v>17</v>
          </cell>
          <cell r="AE56">
            <v>23</v>
          </cell>
          <cell r="AF56">
            <v>25</v>
          </cell>
          <cell r="AG56">
            <v>19</v>
          </cell>
          <cell r="AH56">
            <v>12</v>
          </cell>
          <cell r="AI56">
            <v>12</v>
          </cell>
          <cell r="AJ56">
            <v>8</v>
          </cell>
          <cell r="AK56">
            <v>14</v>
          </cell>
          <cell r="AL56">
            <v>14</v>
          </cell>
        </row>
        <row r="57">
          <cell r="Z57" t="str">
            <v>FY13</v>
          </cell>
          <cell r="AA57">
            <v>20</v>
          </cell>
          <cell r="AB57">
            <v>25</v>
          </cell>
          <cell r="AC57">
            <v>19</v>
          </cell>
          <cell r="AD57">
            <v>20</v>
          </cell>
          <cell r="AE57">
            <v>20</v>
          </cell>
          <cell r="AF57">
            <v>14</v>
          </cell>
          <cell r="AG57">
            <v>18</v>
          </cell>
          <cell r="AH57">
            <v>21</v>
          </cell>
          <cell r="AI57">
            <v>26</v>
          </cell>
          <cell r="AJ57">
            <v>18</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U Utilization Open"/>
      <sheetName val="TCU Utilization"/>
      <sheetName val="LOS of Closed TCU Admissions"/>
      <sheetName val="Member Region"/>
      <sheetName val="pivot"/>
      <sheetName val="Data2"/>
    </sheetNames>
    <sheetDataSet>
      <sheetData sheetId="0"/>
      <sheetData sheetId="1"/>
      <sheetData sheetId="2"/>
      <sheetData sheetId="3"/>
      <sheetData sheetId="4"/>
      <sheetData sheetId="5">
        <row r="52">
          <cell r="L52" t="str">
            <v>Open</v>
          </cell>
        </row>
        <row r="57">
          <cell r="K57">
            <v>39845</v>
          </cell>
          <cell r="L57">
            <v>16</v>
          </cell>
        </row>
        <row r="58">
          <cell r="K58">
            <v>39873</v>
          </cell>
          <cell r="L58">
            <v>14</v>
          </cell>
        </row>
        <row r="59">
          <cell r="K59">
            <v>39904</v>
          </cell>
          <cell r="L59">
            <v>17</v>
          </cell>
        </row>
        <row r="60">
          <cell r="K60">
            <v>39934</v>
          </cell>
          <cell r="L60">
            <v>16</v>
          </cell>
        </row>
        <row r="61">
          <cell r="K61">
            <v>39965</v>
          </cell>
          <cell r="L61">
            <v>12</v>
          </cell>
        </row>
        <row r="62">
          <cell r="K62">
            <v>39995</v>
          </cell>
          <cell r="L62">
            <v>17</v>
          </cell>
        </row>
        <row r="63">
          <cell r="K63">
            <v>40026</v>
          </cell>
          <cell r="L63">
            <v>22</v>
          </cell>
        </row>
        <row r="64">
          <cell r="K64">
            <v>40057</v>
          </cell>
          <cell r="L64">
            <v>25</v>
          </cell>
        </row>
        <row r="65">
          <cell r="K65">
            <v>40087</v>
          </cell>
          <cell r="L65">
            <v>21</v>
          </cell>
        </row>
        <row r="66">
          <cell r="K66">
            <v>40118</v>
          </cell>
          <cell r="L66">
            <v>12</v>
          </cell>
        </row>
        <row r="67">
          <cell r="K67">
            <v>40148</v>
          </cell>
          <cell r="L67">
            <v>21</v>
          </cell>
        </row>
        <row r="68">
          <cell r="K68">
            <v>40179</v>
          </cell>
          <cell r="L68">
            <v>24</v>
          </cell>
        </row>
        <row r="69">
          <cell r="K69">
            <v>40210</v>
          </cell>
          <cell r="L69">
            <v>21</v>
          </cell>
        </row>
        <row r="70">
          <cell r="K70">
            <v>40238</v>
          </cell>
          <cell r="L70">
            <v>13</v>
          </cell>
        </row>
        <row r="71">
          <cell r="K71">
            <v>40269</v>
          </cell>
          <cell r="L71">
            <v>15</v>
          </cell>
        </row>
        <row r="72">
          <cell r="K72">
            <v>40299</v>
          </cell>
          <cell r="L72">
            <v>13</v>
          </cell>
        </row>
        <row r="73">
          <cell r="K73">
            <v>40330</v>
          </cell>
          <cell r="L73">
            <v>14</v>
          </cell>
        </row>
        <row r="74">
          <cell r="K74">
            <v>40360</v>
          </cell>
          <cell r="L74">
            <v>23</v>
          </cell>
        </row>
        <row r="75">
          <cell r="K75">
            <v>40391</v>
          </cell>
          <cell r="L75">
            <v>23</v>
          </cell>
        </row>
        <row r="76">
          <cell r="K76">
            <v>40422</v>
          </cell>
          <cell r="L76">
            <v>19</v>
          </cell>
        </row>
        <row r="77">
          <cell r="K77">
            <v>40452</v>
          </cell>
          <cell r="L77">
            <v>23</v>
          </cell>
        </row>
        <row r="78">
          <cell r="K78">
            <v>40483</v>
          </cell>
          <cell r="L78">
            <v>19</v>
          </cell>
        </row>
        <row r="79">
          <cell r="K79">
            <v>40513</v>
          </cell>
          <cell r="L79">
            <v>17</v>
          </cell>
        </row>
        <row r="80">
          <cell r="K80">
            <v>40544</v>
          </cell>
          <cell r="L80">
            <v>17</v>
          </cell>
        </row>
        <row r="81">
          <cell r="K81">
            <v>40575</v>
          </cell>
          <cell r="L81">
            <v>22</v>
          </cell>
        </row>
        <row r="82">
          <cell r="K82">
            <v>40603</v>
          </cell>
          <cell r="L82">
            <v>27</v>
          </cell>
        </row>
        <row r="83">
          <cell r="K83">
            <v>40634</v>
          </cell>
          <cell r="L83">
            <v>24</v>
          </cell>
        </row>
        <row r="84">
          <cell r="K84">
            <v>40664</v>
          </cell>
          <cell r="L84">
            <v>14</v>
          </cell>
        </row>
        <row r="85">
          <cell r="K85">
            <v>40695</v>
          </cell>
          <cell r="L85">
            <v>13</v>
          </cell>
        </row>
        <row r="86">
          <cell r="K86">
            <v>40725</v>
          </cell>
          <cell r="L86">
            <v>15</v>
          </cell>
        </row>
        <row r="87">
          <cell r="K87">
            <v>40756</v>
          </cell>
          <cell r="L87">
            <v>7</v>
          </cell>
        </row>
        <row r="88">
          <cell r="K88">
            <v>40787</v>
          </cell>
          <cell r="L88">
            <v>14</v>
          </cell>
        </row>
        <row r="89">
          <cell r="K89">
            <v>40817</v>
          </cell>
          <cell r="L89">
            <v>15</v>
          </cell>
        </row>
        <row r="90">
          <cell r="K90">
            <v>40848</v>
          </cell>
          <cell r="L90">
            <v>14</v>
          </cell>
        </row>
        <row r="91">
          <cell r="K91">
            <v>40878</v>
          </cell>
          <cell r="L91">
            <v>12</v>
          </cell>
        </row>
        <row r="92">
          <cell r="K92">
            <v>40909</v>
          </cell>
          <cell r="L92">
            <v>17</v>
          </cell>
        </row>
        <row r="93">
          <cell r="K93">
            <v>40940</v>
          </cell>
          <cell r="L93">
            <v>23</v>
          </cell>
        </row>
        <row r="94">
          <cell r="K94">
            <v>40969</v>
          </cell>
          <cell r="L94">
            <v>25</v>
          </cell>
        </row>
        <row r="95">
          <cell r="K95">
            <v>41000</v>
          </cell>
          <cell r="L95">
            <v>19</v>
          </cell>
        </row>
        <row r="96">
          <cell r="K96">
            <v>41030</v>
          </cell>
          <cell r="L96">
            <v>12</v>
          </cell>
        </row>
        <row r="97">
          <cell r="K97">
            <v>41061</v>
          </cell>
          <cell r="L97">
            <v>12</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U Utilization Open"/>
      <sheetName val="TCU Utilization"/>
      <sheetName val="LOS of Closed TCU Admissions"/>
      <sheetName val="Member Region"/>
      <sheetName val="pivot"/>
      <sheetName val="Data2"/>
    </sheetNames>
    <sheetDataSet>
      <sheetData sheetId="0"/>
      <sheetData sheetId="1"/>
      <sheetData sheetId="2"/>
      <sheetData sheetId="3"/>
      <sheetData sheetId="4"/>
      <sheetData sheetId="5">
        <row r="52">
          <cell r="L52" t="str">
            <v>Open</v>
          </cell>
        </row>
        <row r="57">
          <cell r="K57">
            <v>39845</v>
          </cell>
          <cell r="L57">
            <v>16</v>
          </cell>
        </row>
        <row r="58">
          <cell r="K58">
            <v>39873</v>
          </cell>
          <cell r="L58">
            <v>14</v>
          </cell>
        </row>
        <row r="59">
          <cell r="K59">
            <v>39904</v>
          </cell>
          <cell r="L59">
            <v>17</v>
          </cell>
        </row>
        <row r="60">
          <cell r="K60">
            <v>39934</v>
          </cell>
          <cell r="L60">
            <v>16</v>
          </cell>
        </row>
        <row r="61">
          <cell r="K61">
            <v>39965</v>
          </cell>
          <cell r="L61">
            <v>12</v>
          </cell>
        </row>
        <row r="62">
          <cell r="K62">
            <v>39995</v>
          </cell>
          <cell r="L62">
            <v>17</v>
          </cell>
        </row>
        <row r="63">
          <cell r="K63">
            <v>40026</v>
          </cell>
          <cell r="L63">
            <v>22</v>
          </cell>
        </row>
        <row r="64">
          <cell r="K64">
            <v>40057</v>
          </cell>
          <cell r="L64">
            <v>25</v>
          </cell>
        </row>
        <row r="65">
          <cell r="K65">
            <v>40087</v>
          </cell>
          <cell r="L65">
            <v>21</v>
          </cell>
        </row>
        <row r="66">
          <cell r="K66">
            <v>40118</v>
          </cell>
          <cell r="L66">
            <v>12</v>
          </cell>
        </row>
        <row r="67">
          <cell r="K67">
            <v>40148</v>
          </cell>
          <cell r="L67">
            <v>21</v>
          </cell>
        </row>
        <row r="68">
          <cell r="K68">
            <v>40179</v>
          </cell>
          <cell r="L68">
            <v>24</v>
          </cell>
        </row>
        <row r="69">
          <cell r="K69">
            <v>40210</v>
          </cell>
          <cell r="L69">
            <v>21</v>
          </cell>
        </row>
        <row r="70">
          <cell r="K70">
            <v>40238</v>
          </cell>
          <cell r="L70">
            <v>13</v>
          </cell>
        </row>
        <row r="71">
          <cell r="K71">
            <v>40269</v>
          </cell>
          <cell r="L71">
            <v>15</v>
          </cell>
        </row>
        <row r="72">
          <cell r="K72">
            <v>40299</v>
          </cell>
          <cell r="L72">
            <v>13</v>
          </cell>
        </row>
        <row r="73">
          <cell r="K73">
            <v>40330</v>
          </cell>
          <cell r="L73">
            <v>14</v>
          </cell>
        </row>
        <row r="74">
          <cell r="K74">
            <v>40360</v>
          </cell>
          <cell r="L74">
            <v>23</v>
          </cell>
        </row>
        <row r="75">
          <cell r="K75">
            <v>40391</v>
          </cell>
          <cell r="L75">
            <v>23</v>
          </cell>
        </row>
        <row r="76">
          <cell r="K76">
            <v>40422</v>
          </cell>
          <cell r="L76">
            <v>19</v>
          </cell>
        </row>
        <row r="77">
          <cell r="K77">
            <v>40452</v>
          </cell>
          <cell r="L77">
            <v>23</v>
          </cell>
        </row>
        <row r="78">
          <cell r="K78">
            <v>40483</v>
          </cell>
          <cell r="L78">
            <v>19</v>
          </cell>
        </row>
        <row r="79">
          <cell r="K79">
            <v>40513</v>
          </cell>
          <cell r="L79">
            <v>17</v>
          </cell>
        </row>
        <row r="80">
          <cell r="K80">
            <v>40544</v>
          </cell>
          <cell r="L80">
            <v>17</v>
          </cell>
        </row>
        <row r="81">
          <cell r="K81">
            <v>40575</v>
          </cell>
          <cell r="L81">
            <v>22</v>
          </cell>
        </row>
        <row r="82">
          <cell r="K82">
            <v>40603</v>
          </cell>
          <cell r="L82">
            <v>27</v>
          </cell>
        </row>
        <row r="83">
          <cell r="K83">
            <v>40634</v>
          </cell>
          <cell r="L83">
            <v>24</v>
          </cell>
        </row>
        <row r="84">
          <cell r="K84">
            <v>40664</v>
          </cell>
          <cell r="L84">
            <v>14</v>
          </cell>
        </row>
        <row r="85">
          <cell r="K85">
            <v>40695</v>
          </cell>
          <cell r="L85">
            <v>13</v>
          </cell>
        </row>
        <row r="86">
          <cell r="K86">
            <v>40725</v>
          </cell>
          <cell r="L86">
            <v>15</v>
          </cell>
        </row>
        <row r="87">
          <cell r="K87">
            <v>40756</v>
          </cell>
          <cell r="L87">
            <v>7</v>
          </cell>
        </row>
        <row r="88">
          <cell r="K88">
            <v>40787</v>
          </cell>
          <cell r="L88">
            <v>14</v>
          </cell>
        </row>
        <row r="89">
          <cell r="K89">
            <v>40817</v>
          </cell>
          <cell r="L89">
            <v>15</v>
          </cell>
        </row>
        <row r="90">
          <cell r="K90">
            <v>40848</v>
          </cell>
          <cell r="L90">
            <v>14</v>
          </cell>
        </row>
        <row r="91">
          <cell r="K91">
            <v>40878</v>
          </cell>
          <cell r="L91">
            <v>12</v>
          </cell>
        </row>
        <row r="92">
          <cell r="K92">
            <v>40909</v>
          </cell>
          <cell r="L92">
            <v>17</v>
          </cell>
        </row>
        <row r="93">
          <cell r="K93">
            <v>40940</v>
          </cell>
          <cell r="L93">
            <v>23</v>
          </cell>
        </row>
        <row r="94">
          <cell r="K94">
            <v>40969</v>
          </cell>
          <cell r="L94">
            <v>25</v>
          </cell>
        </row>
        <row r="95">
          <cell r="K95">
            <v>41000</v>
          </cell>
          <cell r="L95">
            <v>19</v>
          </cell>
        </row>
        <row r="96">
          <cell r="K96">
            <v>41030</v>
          </cell>
          <cell r="L96">
            <v>12</v>
          </cell>
        </row>
        <row r="97">
          <cell r="K97">
            <v>41061</v>
          </cell>
          <cell r="L97">
            <v>12</v>
          </cell>
        </row>
        <row r="98">
          <cell r="K98">
            <v>41091</v>
          </cell>
          <cell r="L98">
            <v>8</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U Utilization Open"/>
      <sheetName val="TCU Utilization by FY"/>
      <sheetName val="TCU Utilization"/>
      <sheetName val="LOS of Closed TCU Admissions"/>
      <sheetName val="Member Region"/>
      <sheetName val="pivot"/>
      <sheetName val="Data2"/>
    </sheetNames>
    <sheetDataSet>
      <sheetData sheetId="0"/>
      <sheetData sheetId="1"/>
      <sheetData sheetId="2"/>
      <sheetData sheetId="3"/>
      <sheetData sheetId="4"/>
      <sheetData sheetId="5"/>
      <sheetData sheetId="6">
        <row r="52">
          <cell r="L52" t="str">
            <v>Open</v>
          </cell>
        </row>
        <row r="57">
          <cell r="K57">
            <v>39845</v>
          </cell>
          <cell r="L57">
            <v>16</v>
          </cell>
        </row>
        <row r="58">
          <cell r="K58">
            <v>39873</v>
          </cell>
          <cell r="L58">
            <v>14</v>
          </cell>
        </row>
        <row r="59">
          <cell r="K59">
            <v>39904</v>
          </cell>
          <cell r="L59">
            <v>17</v>
          </cell>
        </row>
        <row r="60">
          <cell r="K60">
            <v>39934</v>
          </cell>
          <cell r="L60">
            <v>16</v>
          </cell>
        </row>
        <row r="61">
          <cell r="K61">
            <v>39965</v>
          </cell>
          <cell r="L61">
            <v>12</v>
          </cell>
        </row>
        <row r="62">
          <cell r="K62">
            <v>39995</v>
          </cell>
          <cell r="L62">
            <v>17</v>
          </cell>
        </row>
        <row r="63">
          <cell r="K63">
            <v>40026</v>
          </cell>
          <cell r="L63">
            <v>22</v>
          </cell>
        </row>
        <row r="64">
          <cell r="K64">
            <v>40057</v>
          </cell>
          <cell r="L64">
            <v>25</v>
          </cell>
        </row>
        <row r="65">
          <cell r="K65">
            <v>40087</v>
          </cell>
          <cell r="L65">
            <v>21</v>
          </cell>
        </row>
        <row r="66">
          <cell r="K66">
            <v>40118</v>
          </cell>
          <cell r="L66">
            <v>12</v>
          </cell>
        </row>
        <row r="67">
          <cell r="K67">
            <v>40148</v>
          </cell>
          <cell r="L67">
            <v>21</v>
          </cell>
        </row>
        <row r="68">
          <cell r="K68">
            <v>40179</v>
          </cell>
          <cell r="L68">
            <v>24</v>
          </cell>
        </row>
        <row r="69">
          <cell r="K69">
            <v>40210</v>
          </cell>
          <cell r="L69">
            <v>21</v>
          </cell>
        </row>
        <row r="70">
          <cell r="K70">
            <v>40238</v>
          </cell>
          <cell r="L70">
            <v>13</v>
          </cell>
        </row>
        <row r="71">
          <cell r="K71">
            <v>40269</v>
          </cell>
          <cell r="L71">
            <v>15</v>
          </cell>
        </row>
        <row r="72">
          <cell r="K72">
            <v>40299</v>
          </cell>
          <cell r="L72">
            <v>13</v>
          </cell>
        </row>
        <row r="73">
          <cell r="K73">
            <v>40330</v>
          </cell>
          <cell r="L73">
            <v>14</v>
          </cell>
        </row>
        <row r="74">
          <cell r="K74">
            <v>40360</v>
          </cell>
          <cell r="L74">
            <v>23</v>
          </cell>
        </row>
        <row r="75">
          <cell r="K75">
            <v>40391</v>
          </cell>
          <cell r="L75">
            <v>23</v>
          </cell>
        </row>
        <row r="76">
          <cell r="K76">
            <v>40422</v>
          </cell>
          <cell r="L76">
            <v>19</v>
          </cell>
        </row>
        <row r="77">
          <cell r="K77">
            <v>40452</v>
          </cell>
          <cell r="L77">
            <v>23</v>
          </cell>
        </row>
        <row r="78">
          <cell r="K78">
            <v>40483</v>
          </cell>
          <cell r="L78">
            <v>19</v>
          </cell>
        </row>
        <row r="79">
          <cell r="K79">
            <v>40513</v>
          </cell>
          <cell r="L79">
            <v>17</v>
          </cell>
        </row>
        <row r="80">
          <cell r="K80">
            <v>40544</v>
          </cell>
          <cell r="L80">
            <v>17</v>
          </cell>
        </row>
        <row r="81">
          <cell r="K81">
            <v>40575</v>
          </cell>
          <cell r="L81">
            <v>22</v>
          </cell>
        </row>
        <row r="82">
          <cell r="K82">
            <v>40603</v>
          </cell>
          <cell r="L82">
            <v>27</v>
          </cell>
        </row>
        <row r="83">
          <cell r="K83">
            <v>40634</v>
          </cell>
          <cell r="L83">
            <v>24</v>
          </cell>
        </row>
        <row r="84">
          <cell r="K84">
            <v>40664</v>
          </cell>
          <cell r="L84">
            <v>14</v>
          </cell>
        </row>
        <row r="85">
          <cell r="K85">
            <v>40695</v>
          </cell>
          <cell r="L85">
            <v>13</v>
          </cell>
        </row>
        <row r="86">
          <cell r="K86">
            <v>40725</v>
          </cell>
          <cell r="L86">
            <v>15</v>
          </cell>
        </row>
        <row r="87">
          <cell r="K87">
            <v>40756</v>
          </cell>
          <cell r="L87">
            <v>7</v>
          </cell>
        </row>
        <row r="88">
          <cell r="K88">
            <v>40787</v>
          </cell>
          <cell r="L88">
            <v>14</v>
          </cell>
        </row>
        <row r="89">
          <cell r="K89">
            <v>40817</v>
          </cell>
          <cell r="L89">
            <v>15</v>
          </cell>
        </row>
        <row r="90">
          <cell r="K90">
            <v>40848</v>
          </cell>
          <cell r="L90">
            <v>14</v>
          </cell>
        </row>
        <row r="91">
          <cell r="K91">
            <v>40878</v>
          </cell>
          <cell r="L91">
            <v>12</v>
          </cell>
        </row>
        <row r="92">
          <cell r="K92">
            <v>40909</v>
          </cell>
          <cell r="L92">
            <v>17</v>
          </cell>
        </row>
        <row r="93">
          <cell r="K93">
            <v>40940</v>
          </cell>
          <cell r="L93">
            <v>23</v>
          </cell>
        </row>
        <row r="94">
          <cell r="K94">
            <v>40969</v>
          </cell>
          <cell r="L94">
            <v>25</v>
          </cell>
        </row>
        <row r="95">
          <cell r="K95">
            <v>41000</v>
          </cell>
          <cell r="L95">
            <v>19</v>
          </cell>
        </row>
        <row r="96">
          <cell r="K96">
            <v>41030</v>
          </cell>
          <cell r="L96">
            <v>12</v>
          </cell>
        </row>
        <row r="97">
          <cell r="K97">
            <v>41061</v>
          </cell>
          <cell r="L97">
            <v>12</v>
          </cell>
        </row>
        <row r="98">
          <cell r="K98">
            <v>41091</v>
          </cell>
          <cell r="L98">
            <v>8</v>
          </cell>
        </row>
        <row r="99">
          <cell r="K99">
            <v>41122</v>
          </cell>
          <cell r="L99">
            <v>14</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U Utilization Open"/>
      <sheetName val="TCU Utilization by FY"/>
      <sheetName val="TCU Utilization"/>
      <sheetName val="LOS of Closed TCU Admissions"/>
      <sheetName val="Member Region"/>
      <sheetName val="pivot"/>
      <sheetName val="Data2"/>
    </sheetNames>
    <sheetDataSet>
      <sheetData sheetId="0"/>
      <sheetData sheetId="1"/>
      <sheetData sheetId="2"/>
      <sheetData sheetId="3"/>
      <sheetData sheetId="4"/>
      <sheetData sheetId="5"/>
      <sheetData sheetId="6">
        <row r="52">
          <cell r="L52" t="str">
            <v>Open</v>
          </cell>
        </row>
        <row r="57">
          <cell r="K57">
            <v>39845</v>
          </cell>
          <cell r="L57">
            <v>16</v>
          </cell>
        </row>
        <row r="58">
          <cell r="K58">
            <v>39873</v>
          </cell>
          <cell r="L58">
            <v>14</v>
          </cell>
        </row>
        <row r="59">
          <cell r="K59">
            <v>39904</v>
          </cell>
          <cell r="L59">
            <v>17</v>
          </cell>
        </row>
        <row r="60">
          <cell r="K60">
            <v>39934</v>
          </cell>
          <cell r="L60">
            <v>16</v>
          </cell>
        </row>
        <row r="61">
          <cell r="K61">
            <v>39965</v>
          </cell>
          <cell r="L61">
            <v>12</v>
          </cell>
        </row>
        <row r="62">
          <cell r="K62">
            <v>39995</v>
          </cell>
          <cell r="L62">
            <v>17</v>
          </cell>
        </row>
        <row r="63">
          <cell r="K63">
            <v>40026</v>
          </cell>
          <cell r="L63">
            <v>22</v>
          </cell>
        </row>
        <row r="64">
          <cell r="K64">
            <v>40057</v>
          </cell>
          <cell r="L64">
            <v>25</v>
          </cell>
        </row>
        <row r="65">
          <cell r="K65">
            <v>40087</v>
          </cell>
          <cell r="L65">
            <v>21</v>
          </cell>
        </row>
        <row r="66">
          <cell r="K66">
            <v>40118</v>
          </cell>
          <cell r="L66">
            <v>12</v>
          </cell>
        </row>
        <row r="67">
          <cell r="K67">
            <v>40148</v>
          </cell>
          <cell r="L67">
            <v>21</v>
          </cell>
        </row>
        <row r="68">
          <cell r="K68">
            <v>40179</v>
          </cell>
          <cell r="L68">
            <v>24</v>
          </cell>
        </row>
        <row r="69">
          <cell r="K69">
            <v>40210</v>
          </cell>
          <cell r="L69">
            <v>21</v>
          </cell>
        </row>
        <row r="70">
          <cell r="K70">
            <v>40238</v>
          </cell>
          <cell r="L70">
            <v>13</v>
          </cell>
        </row>
        <row r="71">
          <cell r="K71">
            <v>40269</v>
          </cell>
          <cell r="L71">
            <v>15</v>
          </cell>
        </row>
        <row r="72">
          <cell r="K72">
            <v>40299</v>
          </cell>
          <cell r="L72">
            <v>13</v>
          </cell>
        </row>
        <row r="73">
          <cell r="K73">
            <v>40330</v>
          </cell>
          <cell r="L73">
            <v>14</v>
          </cell>
        </row>
        <row r="74">
          <cell r="K74">
            <v>40360</v>
          </cell>
          <cell r="L74">
            <v>23</v>
          </cell>
        </row>
        <row r="75">
          <cell r="K75">
            <v>40391</v>
          </cell>
          <cell r="L75">
            <v>23</v>
          </cell>
        </row>
        <row r="76">
          <cell r="K76">
            <v>40422</v>
          </cell>
          <cell r="L76">
            <v>19</v>
          </cell>
        </row>
        <row r="77">
          <cell r="K77">
            <v>40452</v>
          </cell>
          <cell r="L77">
            <v>23</v>
          </cell>
        </row>
        <row r="78">
          <cell r="K78">
            <v>40483</v>
          </cell>
          <cell r="L78">
            <v>19</v>
          </cell>
        </row>
        <row r="79">
          <cell r="K79">
            <v>40513</v>
          </cell>
          <cell r="L79">
            <v>17</v>
          </cell>
        </row>
        <row r="80">
          <cell r="K80">
            <v>40544</v>
          </cell>
          <cell r="L80">
            <v>17</v>
          </cell>
        </row>
        <row r="81">
          <cell r="K81">
            <v>40575</v>
          </cell>
          <cell r="L81">
            <v>22</v>
          </cell>
        </row>
        <row r="82">
          <cell r="K82">
            <v>40603</v>
          </cell>
          <cell r="L82">
            <v>27</v>
          </cell>
        </row>
        <row r="83">
          <cell r="K83">
            <v>40634</v>
          </cell>
          <cell r="L83">
            <v>24</v>
          </cell>
        </row>
        <row r="84">
          <cell r="K84">
            <v>40664</v>
          </cell>
          <cell r="L84">
            <v>14</v>
          </cell>
        </row>
        <row r="85">
          <cell r="K85">
            <v>40695</v>
          </cell>
          <cell r="L85">
            <v>13</v>
          </cell>
        </row>
        <row r="86">
          <cell r="K86">
            <v>40725</v>
          </cell>
          <cell r="L86">
            <v>15</v>
          </cell>
        </row>
        <row r="87">
          <cell r="K87">
            <v>40756</v>
          </cell>
          <cell r="L87">
            <v>7</v>
          </cell>
        </row>
        <row r="88">
          <cell r="K88">
            <v>40787</v>
          </cell>
          <cell r="L88">
            <v>14</v>
          </cell>
        </row>
        <row r="89">
          <cell r="K89">
            <v>40817</v>
          </cell>
          <cell r="L89">
            <v>15</v>
          </cell>
        </row>
        <row r="90">
          <cell r="K90">
            <v>40848</v>
          </cell>
          <cell r="L90">
            <v>14</v>
          </cell>
        </row>
        <row r="91">
          <cell r="K91">
            <v>40878</v>
          </cell>
          <cell r="L91">
            <v>12</v>
          </cell>
        </row>
        <row r="92">
          <cell r="K92">
            <v>40909</v>
          </cell>
          <cell r="L92">
            <v>17</v>
          </cell>
        </row>
        <row r="93">
          <cell r="K93">
            <v>40940</v>
          </cell>
          <cell r="L93">
            <v>23</v>
          </cell>
        </row>
        <row r="94">
          <cell r="K94">
            <v>40969</v>
          </cell>
          <cell r="L94">
            <v>25</v>
          </cell>
        </row>
        <row r="95">
          <cell r="K95">
            <v>41000</v>
          </cell>
          <cell r="L95">
            <v>19</v>
          </cell>
        </row>
        <row r="96">
          <cell r="K96">
            <v>41030</v>
          </cell>
          <cell r="L96">
            <v>12</v>
          </cell>
        </row>
        <row r="97">
          <cell r="K97">
            <v>41061</v>
          </cell>
          <cell r="L97">
            <v>12</v>
          </cell>
        </row>
        <row r="98">
          <cell r="K98">
            <v>41091</v>
          </cell>
          <cell r="L98">
            <v>8</v>
          </cell>
        </row>
        <row r="99">
          <cell r="K99">
            <v>41122</v>
          </cell>
          <cell r="L99">
            <v>14</v>
          </cell>
        </row>
        <row r="100">
          <cell r="K100">
            <v>41153</v>
          </cell>
          <cell r="L100">
            <v>14</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U Utilization Open"/>
      <sheetName val="TCU Utilization - Open"/>
      <sheetName val="TCU Utilization - Closed"/>
      <sheetName val="TCU Utilization"/>
      <sheetName val="LOS of Closed TCU Admissions"/>
      <sheetName val="Member Region"/>
      <sheetName val="pivot"/>
      <sheetName val="Data2"/>
    </sheetNames>
    <sheetDataSet>
      <sheetData sheetId="0"/>
      <sheetData sheetId="1"/>
      <sheetData sheetId="2"/>
      <sheetData sheetId="3"/>
      <sheetData sheetId="4"/>
      <sheetData sheetId="5"/>
      <sheetData sheetId="6"/>
      <sheetData sheetId="7">
        <row r="52">
          <cell r="L52" t="str">
            <v>Open</v>
          </cell>
        </row>
        <row r="57">
          <cell r="K57">
            <v>39845</v>
          </cell>
          <cell r="L57">
            <v>16</v>
          </cell>
        </row>
        <row r="58">
          <cell r="K58">
            <v>39873</v>
          </cell>
          <cell r="L58">
            <v>14</v>
          </cell>
        </row>
        <row r="59">
          <cell r="K59">
            <v>39904</v>
          </cell>
          <cell r="L59">
            <v>17</v>
          </cell>
        </row>
        <row r="60">
          <cell r="K60">
            <v>39934</v>
          </cell>
          <cell r="L60">
            <v>16</v>
          </cell>
        </row>
        <row r="61">
          <cell r="K61">
            <v>39965</v>
          </cell>
          <cell r="L61">
            <v>12</v>
          </cell>
        </row>
        <row r="62">
          <cell r="K62">
            <v>39995</v>
          </cell>
          <cell r="L62">
            <v>17</v>
          </cell>
        </row>
        <row r="63">
          <cell r="K63">
            <v>40026</v>
          </cell>
          <cell r="L63">
            <v>22</v>
          </cell>
        </row>
        <row r="64">
          <cell r="K64">
            <v>40057</v>
          </cell>
          <cell r="L64">
            <v>25</v>
          </cell>
        </row>
        <row r="65">
          <cell r="K65">
            <v>40087</v>
          </cell>
          <cell r="L65">
            <v>21</v>
          </cell>
        </row>
        <row r="66">
          <cell r="K66">
            <v>40118</v>
          </cell>
          <cell r="L66">
            <v>12</v>
          </cell>
        </row>
        <row r="67">
          <cell r="K67">
            <v>40148</v>
          </cell>
          <cell r="L67">
            <v>21</v>
          </cell>
        </row>
        <row r="68">
          <cell r="K68">
            <v>40179</v>
          </cell>
          <cell r="L68">
            <v>24</v>
          </cell>
        </row>
        <row r="69">
          <cell r="K69">
            <v>40210</v>
          </cell>
          <cell r="L69">
            <v>21</v>
          </cell>
        </row>
        <row r="70">
          <cell r="K70">
            <v>40238</v>
          </cell>
          <cell r="L70">
            <v>13</v>
          </cell>
        </row>
        <row r="71">
          <cell r="K71">
            <v>40269</v>
          </cell>
          <cell r="L71">
            <v>15</v>
          </cell>
        </row>
        <row r="72">
          <cell r="K72">
            <v>40299</v>
          </cell>
          <cell r="L72">
            <v>13</v>
          </cell>
        </row>
        <row r="73">
          <cell r="K73">
            <v>40330</v>
          </cell>
          <cell r="L73">
            <v>14</v>
          </cell>
        </row>
        <row r="74">
          <cell r="K74">
            <v>40360</v>
          </cell>
          <cell r="L74">
            <v>23</v>
          </cell>
        </row>
        <row r="75">
          <cell r="K75">
            <v>40391</v>
          </cell>
          <cell r="L75">
            <v>23</v>
          </cell>
        </row>
        <row r="76">
          <cell r="K76">
            <v>40422</v>
          </cell>
          <cell r="L76">
            <v>19</v>
          </cell>
        </row>
        <row r="77">
          <cell r="K77">
            <v>40452</v>
          </cell>
          <cell r="L77">
            <v>23</v>
          </cell>
        </row>
        <row r="78">
          <cell r="K78">
            <v>40483</v>
          </cell>
          <cell r="L78">
            <v>19</v>
          </cell>
        </row>
        <row r="79">
          <cell r="K79">
            <v>40513</v>
          </cell>
          <cell r="L79">
            <v>17</v>
          </cell>
        </row>
        <row r="80">
          <cell r="K80">
            <v>40544</v>
          </cell>
          <cell r="L80">
            <v>17</v>
          </cell>
        </row>
        <row r="81">
          <cell r="K81">
            <v>40575</v>
          </cell>
          <cell r="L81">
            <v>22</v>
          </cell>
        </row>
        <row r="82">
          <cell r="K82">
            <v>40603</v>
          </cell>
          <cell r="L82">
            <v>27</v>
          </cell>
        </row>
        <row r="83">
          <cell r="K83">
            <v>40634</v>
          </cell>
          <cell r="L83">
            <v>24</v>
          </cell>
        </row>
        <row r="84">
          <cell r="K84">
            <v>40664</v>
          </cell>
          <cell r="L84">
            <v>14</v>
          </cell>
        </row>
        <row r="85">
          <cell r="K85">
            <v>40695</v>
          </cell>
          <cell r="L85">
            <v>13</v>
          </cell>
        </row>
        <row r="86">
          <cell r="K86">
            <v>40725</v>
          </cell>
          <cell r="L86">
            <v>15</v>
          </cell>
        </row>
        <row r="87">
          <cell r="K87">
            <v>40756</v>
          </cell>
          <cell r="L87">
            <v>7</v>
          </cell>
        </row>
        <row r="88">
          <cell r="K88">
            <v>40787</v>
          </cell>
          <cell r="L88">
            <v>14</v>
          </cell>
        </row>
        <row r="89">
          <cell r="K89">
            <v>40817</v>
          </cell>
          <cell r="L89">
            <v>15</v>
          </cell>
        </row>
        <row r="90">
          <cell r="K90">
            <v>40848</v>
          </cell>
          <cell r="L90">
            <v>14</v>
          </cell>
        </row>
        <row r="91">
          <cell r="K91">
            <v>40878</v>
          </cell>
          <cell r="L91">
            <v>12</v>
          </cell>
        </row>
        <row r="92">
          <cell r="K92">
            <v>40909</v>
          </cell>
          <cell r="L92">
            <v>17</v>
          </cell>
        </row>
        <row r="93">
          <cell r="K93">
            <v>40940</v>
          </cell>
          <cell r="L93">
            <v>23</v>
          </cell>
        </row>
        <row r="94">
          <cell r="K94">
            <v>40969</v>
          </cell>
          <cell r="L94">
            <v>25</v>
          </cell>
        </row>
        <row r="95">
          <cell r="K95">
            <v>41000</v>
          </cell>
          <cell r="L95">
            <v>19</v>
          </cell>
        </row>
        <row r="96">
          <cell r="K96">
            <v>41030</v>
          </cell>
          <cell r="L96">
            <v>12</v>
          </cell>
        </row>
        <row r="97">
          <cell r="K97">
            <v>41061</v>
          </cell>
          <cell r="L97">
            <v>12</v>
          </cell>
        </row>
        <row r="98">
          <cell r="K98">
            <v>41091</v>
          </cell>
          <cell r="L98">
            <v>8</v>
          </cell>
        </row>
        <row r="99">
          <cell r="K99">
            <v>41122</v>
          </cell>
          <cell r="L99">
            <v>14</v>
          </cell>
        </row>
        <row r="100">
          <cell r="K100">
            <v>41153</v>
          </cell>
          <cell r="L100">
            <v>14</v>
          </cell>
        </row>
        <row r="101">
          <cell r="K101">
            <v>41183</v>
          </cell>
          <cell r="L101">
            <v>20</v>
          </cell>
        </row>
        <row r="102">
          <cell r="K102">
            <v>41214</v>
          </cell>
          <cell r="L102">
            <v>25</v>
          </cell>
        </row>
        <row r="103">
          <cell r="K103">
            <v>41244</v>
          </cell>
          <cell r="L103">
            <v>19</v>
          </cell>
        </row>
        <row r="104">
          <cell r="K104">
            <v>41275</v>
          </cell>
          <cell r="L104">
            <v>20</v>
          </cell>
        </row>
        <row r="105">
          <cell r="K105">
            <v>41306</v>
          </cell>
          <cell r="L105">
            <v>20</v>
          </cell>
        </row>
        <row r="106">
          <cell r="K106">
            <v>41334</v>
          </cell>
          <cell r="L106">
            <v>14</v>
          </cell>
        </row>
        <row r="107">
          <cell r="K107">
            <v>41365</v>
          </cell>
          <cell r="L107">
            <v>17</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U Utilization Open"/>
      <sheetName val="TCU Utilization - Open"/>
      <sheetName val="TCU Utilization - Closed"/>
      <sheetName val="TCU Utilization"/>
      <sheetName val="LOS of Closed TCU Admissions"/>
      <sheetName val="Member Region"/>
      <sheetName val="pivot"/>
      <sheetName val="Data2"/>
    </sheetNames>
    <sheetDataSet>
      <sheetData sheetId="0"/>
      <sheetData sheetId="1"/>
      <sheetData sheetId="2"/>
      <sheetData sheetId="3"/>
      <sheetData sheetId="4"/>
      <sheetData sheetId="5"/>
      <sheetData sheetId="6"/>
      <sheetData sheetId="7">
        <row r="52">
          <cell r="AA52" t="str">
            <v>Jul</v>
          </cell>
          <cell r="AB52" t="str">
            <v>Aug</v>
          </cell>
          <cell r="AC52" t="str">
            <v>Sept</v>
          </cell>
          <cell r="AD52" t="str">
            <v>Oct</v>
          </cell>
          <cell r="AE52" t="str">
            <v>Nov</v>
          </cell>
          <cell r="AF52" t="str">
            <v>Dec</v>
          </cell>
          <cell r="AG52" t="str">
            <v>Jan</v>
          </cell>
          <cell r="AH52" t="str">
            <v>Feb</v>
          </cell>
          <cell r="AI52" t="str">
            <v>Mar</v>
          </cell>
          <cell r="AJ52" t="str">
            <v>Apr</v>
          </cell>
          <cell r="AK52" t="str">
            <v>May</v>
          </cell>
          <cell r="AL52" t="str">
            <v>Jun</v>
          </cell>
        </row>
        <row r="55">
          <cell r="Z55" t="str">
            <v>FY11</v>
          </cell>
          <cell r="AA55">
            <v>23</v>
          </cell>
          <cell r="AB55">
            <v>23</v>
          </cell>
          <cell r="AC55">
            <v>19</v>
          </cell>
          <cell r="AD55">
            <v>23</v>
          </cell>
          <cell r="AE55">
            <v>19</v>
          </cell>
          <cell r="AF55">
            <v>17</v>
          </cell>
          <cell r="AG55">
            <v>17</v>
          </cell>
          <cell r="AH55">
            <v>22</v>
          </cell>
          <cell r="AI55">
            <v>27</v>
          </cell>
          <cell r="AJ55">
            <v>24</v>
          </cell>
          <cell r="AK55">
            <v>14</v>
          </cell>
          <cell r="AL55">
            <v>13</v>
          </cell>
        </row>
        <row r="56">
          <cell r="Z56" t="str">
            <v>FY12</v>
          </cell>
          <cell r="AA56">
            <v>15</v>
          </cell>
          <cell r="AB56">
            <v>7</v>
          </cell>
          <cell r="AC56">
            <v>14</v>
          </cell>
          <cell r="AD56">
            <v>15</v>
          </cell>
          <cell r="AE56">
            <v>14</v>
          </cell>
          <cell r="AF56">
            <v>12</v>
          </cell>
          <cell r="AG56">
            <v>17</v>
          </cell>
          <cell r="AH56">
            <v>23</v>
          </cell>
          <cell r="AI56">
            <v>25</v>
          </cell>
          <cell r="AJ56">
            <v>19</v>
          </cell>
          <cell r="AK56">
            <v>12</v>
          </cell>
          <cell r="AL56">
            <v>12</v>
          </cell>
        </row>
        <row r="57">
          <cell r="Z57" t="str">
            <v>FY13</v>
          </cell>
          <cell r="AA57">
            <v>8</v>
          </cell>
          <cell r="AB57">
            <v>14</v>
          </cell>
          <cell r="AC57">
            <v>14</v>
          </cell>
          <cell r="AD57">
            <v>20</v>
          </cell>
          <cell r="AE57">
            <v>25</v>
          </cell>
          <cell r="AF57">
            <v>19</v>
          </cell>
          <cell r="AG57">
            <v>20</v>
          </cell>
          <cell r="AH57">
            <v>20</v>
          </cell>
          <cell r="AI57">
            <v>14</v>
          </cell>
          <cell r="AJ57">
            <v>18</v>
          </cell>
          <cell r="AK57">
            <v>20</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s"/>
      <sheetName val="data"/>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 of Report"/>
      <sheetName val="EOHHS CARD Graph"/>
      <sheetName val="Total by Fiscal Year"/>
      <sheetName val="Total Open-Closed"/>
      <sheetName val="Total Open by Days by Agency"/>
      <sheetName val="Total Closed by Days by Agency"/>
      <sheetName val="Total Open by Wk by Agency"/>
      <sheetName val="Total Closed by Wk by Agency"/>
      <sheetName val="Agency Responsible Open"/>
      <sheetName val="DCF Status Open"/>
      <sheetName val="Region Open"/>
      <sheetName val="Disposition Open"/>
      <sheetName val="Level of Care Open"/>
      <sheetName val="Age Open"/>
      <sheetName val="ALOS by Agency Open"/>
      <sheetName val="ALOS by Disposition Open"/>
      <sheetName val="Agency Responsible Closed"/>
      <sheetName val="Age Closed"/>
      <sheetName val="Region Closed"/>
      <sheetName val="ALOS by Agency Closed"/>
      <sheetName val="Pivots"/>
      <sheetName val="Dat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3">
          <cell r="M13" t="str">
            <v>Jul</v>
          </cell>
          <cell r="N13" t="str">
            <v>Aug</v>
          </cell>
          <cell r="O13" t="str">
            <v>Sept</v>
          </cell>
          <cell r="P13" t="str">
            <v>Oct</v>
          </cell>
          <cell r="Q13" t="str">
            <v>Nov</v>
          </cell>
          <cell r="R13" t="str">
            <v>Dec</v>
          </cell>
          <cell r="S13" t="str">
            <v>Jan</v>
          </cell>
          <cell r="T13" t="str">
            <v>Feb</v>
          </cell>
          <cell r="U13" t="str">
            <v>Mar</v>
          </cell>
          <cell r="V13" t="str">
            <v>Apr</v>
          </cell>
          <cell r="W13" t="str">
            <v>May</v>
          </cell>
          <cell r="X13" t="str">
            <v>Jun</v>
          </cell>
        </row>
        <row r="16">
          <cell r="M16">
            <v>110</v>
          </cell>
          <cell r="N16">
            <v>116</v>
          </cell>
          <cell r="O16">
            <v>117</v>
          </cell>
          <cell r="P16">
            <v>121</v>
          </cell>
          <cell r="Q16">
            <v>144</v>
          </cell>
          <cell r="R16">
            <v>148</v>
          </cell>
          <cell r="S16">
            <v>139</v>
          </cell>
          <cell r="T16">
            <v>156</v>
          </cell>
          <cell r="U16">
            <v>157</v>
          </cell>
          <cell r="V16">
            <v>141</v>
          </cell>
          <cell r="W16">
            <v>124</v>
          </cell>
          <cell r="X16">
            <v>138</v>
          </cell>
        </row>
        <row r="17">
          <cell r="M17">
            <v>123</v>
          </cell>
          <cell r="N17">
            <v>88</v>
          </cell>
          <cell r="O17">
            <v>91</v>
          </cell>
          <cell r="P17">
            <v>78</v>
          </cell>
          <cell r="Q17">
            <v>91</v>
          </cell>
          <cell r="R17">
            <v>83</v>
          </cell>
          <cell r="S17">
            <v>87</v>
          </cell>
          <cell r="T17">
            <v>90</v>
          </cell>
          <cell r="U17">
            <v>89</v>
          </cell>
          <cell r="V17">
            <v>95</v>
          </cell>
          <cell r="W17">
            <v>107</v>
          </cell>
          <cell r="X17">
            <v>109</v>
          </cell>
        </row>
        <row r="18">
          <cell r="M18">
            <v>100</v>
          </cell>
          <cell r="N18">
            <v>106</v>
          </cell>
          <cell r="O18">
            <v>86</v>
          </cell>
          <cell r="P18">
            <v>72</v>
          </cell>
          <cell r="Q18">
            <v>69</v>
          </cell>
          <cell r="R18">
            <v>73</v>
          </cell>
          <cell r="S18">
            <v>76</v>
          </cell>
          <cell r="T18">
            <v>75</v>
          </cell>
          <cell r="U18">
            <v>58</v>
          </cell>
          <cell r="V18">
            <v>81</v>
          </cell>
          <cell r="W18">
            <v>79</v>
          </cell>
          <cell r="X18">
            <v>65</v>
          </cell>
        </row>
        <row r="19">
          <cell r="M19">
            <v>69</v>
          </cell>
          <cell r="N19">
            <v>76</v>
          </cell>
          <cell r="O19">
            <v>71</v>
          </cell>
          <cell r="P19">
            <v>65</v>
          </cell>
          <cell r="Q19">
            <v>71</v>
          </cell>
          <cell r="R19">
            <v>54</v>
          </cell>
          <cell r="S19">
            <v>52</v>
          </cell>
          <cell r="T19">
            <v>67</v>
          </cell>
          <cell r="U19">
            <v>65</v>
          </cell>
          <cell r="V19">
            <v>70</v>
          </cell>
          <cell r="W19">
            <v>81</v>
          </cell>
          <cell r="X19">
            <v>80</v>
          </cell>
        </row>
        <row r="20">
          <cell r="M20">
            <v>76</v>
          </cell>
          <cell r="N20">
            <v>55</v>
          </cell>
          <cell r="O20">
            <v>62</v>
          </cell>
          <cell r="P20">
            <v>63</v>
          </cell>
          <cell r="Q20">
            <v>61</v>
          </cell>
          <cell r="R20">
            <v>56</v>
          </cell>
          <cell r="S20">
            <v>67</v>
          </cell>
          <cell r="T20">
            <v>76</v>
          </cell>
          <cell r="U20">
            <v>63</v>
          </cell>
          <cell r="V20">
            <v>66</v>
          </cell>
          <cell r="W20">
            <v>76</v>
          </cell>
          <cell r="X20">
            <v>82</v>
          </cell>
        </row>
        <row r="21">
          <cell r="M21">
            <v>80</v>
          </cell>
          <cell r="N21">
            <v>70</v>
          </cell>
          <cell r="O21">
            <v>63</v>
          </cell>
          <cell r="P21">
            <v>70</v>
          </cell>
          <cell r="Q21">
            <v>73</v>
          </cell>
          <cell r="R21">
            <v>75</v>
          </cell>
          <cell r="S21">
            <v>68</v>
          </cell>
          <cell r="T21">
            <v>81</v>
          </cell>
          <cell r="U21">
            <v>80</v>
          </cell>
          <cell r="V21">
            <v>76</v>
          </cell>
          <cell r="W21">
            <v>79</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s"/>
      <sheetName val="data"/>
    </sheetNames>
    <sheetDataSet>
      <sheetData sheetId="0" refreshError="1"/>
      <sheetData sheetId="1">
        <row r="10">
          <cell r="B10">
            <v>40695</v>
          </cell>
          <cell r="C10">
            <v>40725</v>
          </cell>
          <cell r="D10">
            <v>40756</v>
          </cell>
          <cell r="E10">
            <v>40787</v>
          </cell>
          <cell r="F10">
            <v>40817</v>
          </cell>
          <cell r="G10">
            <v>40849</v>
          </cell>
          <cell r="H10">
            <v>40878</v>
          </cell>
          <cell r="I10">
            <v>40909</v>
          </cell>
          <cell r="J10">
            <v>40941</v>
          </cell>
          <cell r="K10">
            <v>40969</v>
          </cell>
          <cell r="L10">
            <v>41000</v>
          </cell>
          <cell r="M10">
            <v>41030</v>
          </cell>
          <cell r="N10">
            <v>41061</v>
          </cell>
        </row>
        <row r="11">
          <cell r="A11" t="str">
            <v>N of youth</v>
          </cell>
          <cell r="B11">
            <v>4</v>
          </cell>
          <cell r="C11">
            <v>2</v>
          </cell>
          <cell r="D11">
            <v>2</v>
          </cell>
          <cell r="E11">
            <v>4</v>
          </cell>
          <cell r="F11">
            <v>4</v>
          </cell>
          <cell r="G11">
            <v>1</v>
          </cell>
          <cell r="H11">
            <v>2</v>
          </cell>
          <cell r="I11">
            <v>3</v>
          </cell>
          <cell r="J11">
            <v>1</v>
          </cell>
          <cell r="K11">
            <v>1</v>
          </cell>
          <cell r="L11">
            <v>1</v>
          </cell>
          <cell r="M11">
            <v>3</v>
          </cell>
          <cell r="N11">
            <v>0</v>
          </cell>
        </row>
        <row r="12">
          <cell r="A12" t="str">
            <v>N of beds</v>
          </cell>
          <cell r="B12">
            <v>85</v>
          </cell>
          <cell r="C12">
            <v>77</v>
          </cell>
          <cell r="D12">
            <v>102</v>
          </cell>
          <cell r="E12">
            <v>23</v>
          </cell>
          <cell r="F12">
            <v>3</v>
          </cell>
          <cell r="G12">
            <v>30</v>
          </cell>
          <cell r="H12">
            <v>30</v>
          </cell>
          <cell r="I12">
            <v>60</v>
          </cell>
          <cell r="J12">
            <v>39</v>
          </cell>
          <cell r="K12">
            <v>8</v>
          </cell>
          <cell r="L12">
            <v>8</v>
          </cell>
          <cell r="M12">
            <v>35</v>
          </cell>
          <cell r="N12">
            <v>63</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s"/>
      <sheetName val="data"/>
      <sheetName val="pivot"/>
    </sheetNames>
    <sheetDataSet>
      <sheetData sheetId="0" refreshError="1"/>
      <sheetData sheetId="1">
        <row r="10">
          <cell r="B10">
            <v>40756</v>
          </cell>
          <cell r="C10">
            <v>40787</v>
          </cell>
          <cell r="D10">
            <v>40817</v>
          </cell>
          <cell r="E10">
            <v>40849</v>
          </cell>
          <cell r="F10">
            <v>40878</v>
          </cell>
          <cell r="G10">
            <v>40909</v>
          </cell>
          <cell r="H10">
            <v>40941</v>
          </cell>
          <cell r="I10">
            <v>40969</v>
          </cell>
          <cell r="J10">
            <v>41000</v>
          </cell>
          <cell r="K10">
            <v>41030</v>
          </cell>
          <cell r="L10">
            <v>41061</v>
          </cell>
          <cell r="M10">
            <v>41091</v>
          </cell>
          <cell r="N10">
            <v>41122</v>
          </cell>
        </row>
        <row r="11">
          <cell r="A11" t="str">
            <v>N of beds</v>
          </cell>
          <cell r="B11">
            <v>102</v>
          </cell>
          <cell r="C11">
            <v>23</v>
          </cell>
          <cell r="D11">
            <v>3</v>
          </cell>
          <cell r="E11">
            <v>30</v>
          </cell>
          <cell r="F11">
            <v>30</v>
          </cell>
          <cell r="G11">
            <v>60</v>
          </cell>
          <cell r="H11">
            <v>39</v>
          </cell>
          <cell r="I11">
            <v>8</v>
          </cell>
          <cell r="J11">
            <v>8</v>
          </cell>
          <cell r="K11">
            <v>35</v>
          </cell>
          <cell r="L11">
            <v>63</v>
          </cell>
          <cell r="M11">
            <v>87</v>
          </cell>
          <cell r="N11">
            <v>109</v>
          </cell>
        </row>
        <row r="12">
          <cell r="A12" t="str">
            <v>N of youth</v>
          </cell>
          <cell r="B12">
            <v>2</v>
          </cell>
          <cell r="C12">
            <v>4</v>
          </cell>
          <cell r="D12">
            <v>4</v>
          </cell>
          <cell r="E12">
            <v>1</v>
          </cell>
          <cell r="F12">
            <v>2</v>
          </cell>
          <cell r="G12">
            <v>3</v>
          </cell>
          <cell r="H12">
            <v>1</v>
          </cell>
          <cell r="I12">
            <v>1</v>
          </cell>
          <cell r="J12">
            <v>1</v>
          </cell>
          <cell r="K12">
            <v>3</v>
          </cell>
          <cell r="L12">
            <v>0</v>
          </cell>
          <cell r="M12">
            <v>1</v>
          </cell>
          <cell r="N12">
            <v>1</v>
          </cell>
        </row>
      </sheetData>
      <sheetData sheetId="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s"/>
      <sheetName val="data"/>
      <sheetName val="pivot"/>
    </sheetNames>
    <sheetDataSet>
      <sheetData sheetId="0" refreshError="1"/>
      <sheetData sheetId="1">
        <row r="10">
          <cell r="B10">
            <v>40787</v>
          </cell>
          <cell r="C10">
            <v>40817</v>
          </cell>
          <cell r="D10">
            <v>40849</v>
          </cell>
          <cell r="E10">
            <v>40878</v>
          </cell>
          <cell r="F10">
            <v>40909</v>
          </cell>
          <cell r="G10">
            <v>40941</v>
          </cell>
          <cell r="H10">
            <v>40969</v>
          </cell>
          <cell r="I10">
            <v>41000</v>
          </cell>
          <cell r="J10">
            <v>41030</v>
          </cell>
          <cell r="K10">
            <v>41061</v>
          </cell>
          <cell r="L10">
            <v>41091</v>
          </cell>
          <cell r="M10">
            <v>41122</v>
          </cell>
          <cell r="N10">
            <v>41153</v>
          </cell>
        </row>
        <row r="11">
          <cell r="A11" t="str">
            <v>N of beds</v>
          </cell>
          <cell r="B11">
            <v>23</v>
          </cell>
          <cell r="C11">
            <v>3</v>
          </cell>
          <cell r="D11">
            <v>30</v>
          </cell>
          <cell r="E11">
            <v>30</v>
          </cell>
          <cell r="F11">
            <v>60</v>
          </cell>
          <cell r="G11">
            <v>39</v>
          </cell>
          <cell r="H11">
            <v>8</v>
          </cell>
          <cell r="I11">
            <v>8</v>
          </cell>
          <cell r="J11">
            <v>35</v>
          </cell>
          <cell r="K11">
            <v>63</v>
          </cell>
          <cell r="L11">
            <v>87</v>
          </cell>
          <cell r="M11">
            <v>109</v>
          </cell>
          <cell r="N11">
            <v>27</v>
          </cell>
        </row>
        <row r="12">
          <cell r="A12" t="str">
            <v>N of youth</v>
          </cell>
          <cell r="B12">
            <v>4</v>
          </cell>
          <cell r="C12">
            <v>4</v>
          </cell>
          <cell r="D12">
            <v>1</v>
          </cell>
          <cell r="E12">
            <v>2</v>
          </cell>
          <cell r="F12">
            <v>3</v>
          </cell>
          <cell r="G12">
            <v>1</v>
          </cell>
          <cell r="H12">
            <v>1</v>
          </cell>
          <cell r="I12">
            <v>1</v>
          </cell>
          <cell r="J12">
            <v>3</v>
          </cell>
          <cell r="K12">
            <v>0</v>
          </cell>
          <cell r="L12">
            <v>1</v>
          </cell>
          <cell r="M12">
            <v>1</v>
          </cell>
          <cell r="N12">
            <v>3</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s"/>
      <sheetName val="data"/>
      <sheetName val="pivot"/>
      <sheetName val="graphs (2)"/>
    </sheetNames>
    <sheetDataSet>
      <sheetData sheetId="0" refreshError="1"/>
      <sheetData sheetId="1">
        <row r="10">
          <cell r="B10">
            <v>41091</v>
          </cell>
          <cell r="C10">
            <v>41122</v>
          </cell>
          <cell r="D10">
            <v>41153</v>
          </cell>
          <cell r="E10">
            <v>41183</v>
          </cell>
          <cell r="F10">
            <v>41214</v>
          </cell>
          <cell r="G10">
            <v>41244</v>
          </cell>
          <cell r="H10">
            <v>41275</v>
          </cell>
          <cell r="I10">
            <v>41306</v>
          </cell>
          <cell r="J10">
            <v>41335</v>
          </cell>
          <cell r="K10">
            <v>41365</v>
          </cell>
          <cell r="L10">
            <v>41395</v>
          </cell>
          <cell r="M10">
            <v>41426</v>
          </cell>
          <cell r="N10">
            <v>41456</v>
          </cell>
        </row>
        <row r="11">
          <cell r="A11" t="str">
            <v>N of beds</v>
          </cell>
          <cell r="B11">
            <v>87</v>
          </cell>
          <cell r="C11">
            <v>109</v>
          </cell>
          <cell r="D11">
            <v>27</v>
          </cell>
          <cell r="E11">
            <v>25</v>
          </cell>
          <cell r="F11">
            <v>21</v>
          </cell>
          <cell r="G11">
            <v>86</v>
          </cell>
          <cell r="H11">
            <v>11</v>
          </cell>
          <cell r="I11">
            <v>21</v>
          </cell>
          <cell r="J11">
            <v>11</v>
          </cell>
          <cell r="K11">
            <v>18</v>
          </cell>
          <cell r="L11">
            <v>10</v>
          </cell>
          <cell r="M11">
            <v>60</v>
          </cell>
          <cell r="N11">
            <v>48</v>
          </cell>
        </row>
        <row r="12">
          <cell r="A12" t="str">
            <v>N of youth</v>
          </cell>
          <cell r="B12">
            <v>1</v>
          </cell>
          <cell r="C12">
            <v>1</v>
          </cell>
          <cell r="D12">
            <v>3</v>
          </cell>
          <cell r="E12">
            <v>3</v>
          </cell>
          <cell r="F12">
            <v>2</v>
          </cell>
          <cell r="G12">
            <v>0</v>
          </cell>
          <cell r="H12">
            <v>9</v>
          </cell>
          <cell r="I12">
            <v>3</v>
          </cell>
          <cell r="J12">
            <v>1</v>
          </cell>
          <cell r="K12">
            <v>3</v>
          </cell>
          <cell r="L12">
            <v>4</v>
          </cell>
          <cell r="M12">
            <v>1</v>
          </cell>
          <cell r="N12">
            <v>2</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 of Report"/>
      <sheetName val="Total Open-Closed"/>
      <sheetName val="EOHHS CARD Graph"/>
      <sheetName val="Total by Fiscal Year"/>
      <sheetName val="Total Open by Days by Agency"/>
      <sheetName val="Total Closed by Days by Agency"/>
      <sheetName val="Total Open by Wk by Agency"/>
      <sheetName val="Total Closed by Wk by Agency"/>
      <sheetName val="Agency Responsible Open"/>
      <sheetName val="DCF Status Open"/>
      <sheetName val="Region Open"/>
      <sheetName val="Disposition Open"/>
      <sheetName val="Level of Care Open"/>
      <sheetName val="Age Open"/>
      <sheetName val="ALOS by Agency Open"/>
      <sheetName val="ALOS by Disposition Open"/>
      <sheetName val="Agency Responsible Closed"/>
      <sheetName val="Age Closed"/>
      <sheetName val="Region Closed"/>
      <sheetName val="ALOS by Agency Closed"/>
      <sheetName val="Pivots"/>
      <sheetName val="Dat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3">
          <cell r="M13" t="str">
            <v>Jul</v>
          </cell>
          <cell r="N13" t="str">
            <v>Aug</v>
          </cell>
          <cell r="O13" t="str">
            <v>Sept</v>
          </cell>
          <cell r="P13" t="str">
            <v>Oct</v>
          </cell>
          <cell r="Q13" t="str">
            <v>Nov</v>
          </cell>
          <cell r="R13" t="str">
            <v>Dec</v>
          </cell>
          <cell r="S13" t="str">
            <v>Jan</v>
          </cell>
          <cell r="T13" t="str">
            <v>Feb</v>
          </cell>
          <cell r="U13" t="str">
            <v>Mar</v>
          </cell>
          <cell r="V13" t="str">
            <v>Apr</v>
          </cell>
          <cell r="W13" t="str">
            <v>May</v>
          </cell>
          <cell r="X13" t="str">
            <v>Jun</v>
          </cell>
        </row>
        <row r="16">
          <cell r="M16">
            <v>110</v>
          </cell>
          <cell r="N16">
            <v>116</v>
          </cell>
          <cell r="O16">
            <v>117</v>
          </cell>
          <cell r="P16">
            <v>121</v>
          </cell>
          <cell r="Q16">
            <v>144</v>
          </cell>
          <cell r="R16">
            <v>148</v>
          </cell>
          <cell r="S16">
            <v>139</v>
          </cell>
          <cell r="T16">
            <v>156</v>
          </cell>
          <cell r="U16">
            <v>157</v>
          </cell>
          <cell r="V16">
            <v>141</v>
          </cell>
          <cell r="W16">
            <v>124</v>
          </cell>
          <cell r="X16">
            <v>138</v>
          </cell>
        </row>
        <row r="17">
          <cell r="M17">
            <v>123</v>
          </cell>
          <cell r="N17">
            <v>88</v>
          </cell>
          <cell r="O17">
            <v>91</v>
          </cell>
          <cell r="P17">
            <v>78</v>
          </cell>
          <cell r="Q17">
            <v>91</v>
          </cell>
          <cell r="R17">
            <v>83</v>
          </cell>
          <cell r="S17">
            <v>87</v>
          </cell>
          <cell r="T17">
            <v>90</v>
          </cell>
          <cell r="U17">
            <v>89</v>
          </cell>
          <cell r="V17">
            <v>95</v>
          </cell>
          <cell r="W17">
            <v>107</v>
          </cell>
          <cell r="X17">
            <v>109</v>
          </cell>
        </row>
        <row r="18">
          <cell r="M18">
            <v>100</v>
          </cell>
          <cell r="N18">
            <v>106</v>
          </cell>
          <cell r="O18">
            <v>86</v>
          </cell>
          <cell r="P18">
            <v>72</v>
          </cell>
          <cell r="Q18">
            <v>69</v>
          </cell>
          <cell r="R18">
            <v>73</v>
          </cell>
          <cell r="S18">
            <v>76</v>
          </cell>
          <cell r="T18">
            <v>75</v>
          </cell>
          <cell r="U18">
            <v>58</v>
          </cell>
          <cell r="V18">
            <v>81</v>
          </cell>
          <cell r="W18">
            <v>79</v>
          </cell>
          <cell r="X18">
            <v>65</v>
          </cell>
        </row>
        <row r="19">
          <cell r="M19">
            <v>69</v>
          </cell>
          <cell r="N19">
            <v>76</v>
          </cell>
          <cell r="O19">
            <v>71</v>
          </cell>
          <cell r="P19">
            <v>65</v>
          </cell>
          <cell r="Q19">
            <v>71</v>
          </cell>
          <cell r="R19">
            <v>54</v>
          </cell>
          <cell r="S19">
            <v>52</v>
          </cell>
          <cell r="T19">
            <v>67</v>
          </cell>
          <cell r="U19">
            <v>65</v>
          </cell>
          <cell r="V19">
            <v>70</v>
          </cell>
          <cell r="W19">
            <v>81</v>
          </cell>
          <cell r="X19">
            <v>80</v>
          </cell>
        </row>
        <row r="20">
          <cell r="M20">
            <v>76</v>
          </cell>
          <cell r="N20">
            <v>55</v>
          </cell>
          <cell r="O20">
            <v>62</v>
          </cell>
          <cell r="P20">
            <v>63</v>
          </cell>
          <cell r="Q20">
            <v>61</v>
          </cell>
          <cell r="R20">
            <v>56</v>
          </cell>
          <cell r="S20">
            <v>67</v>
          </cell>
          <cell r="T20">
            <v>76</v>
          </cell>
          <cell r="U20">
            <v>63</v>
          </cell>
          <cell r="V20">
            <v>66</v>
          </cell>
          <cell r="W20">
            <v>76</v>
          </cell>
          <cell r="X20">
            <v>82</v>
          </cell>
        </row>
        <row r="21">
          <cell r="M21">
            <v>80</v>
          </cell>
          <cell r="N21">
            <v>70</v>
          </cell>
          <cell r="O21">
            <v>63</v>
          </cell>
          <cell r="P21">
            <v>70</v>
          </cell>
          <cell r="Q21">
            <v>73</v>
          </cell>
          <cell r="R21">
            <v>75</v>
          </cell>
          <cell r="S21">
            <v>68</v>
          </cell>
          <cell r="T21">
            <v>81</v>
          </cell>
          <cell r="U21">
            <v>80</v>
          </cell>
          <cell r="V21">
            <v>76</v>
          </cell>
          <cell r="W21">
            <v>79</v>
          </cell>
          <cell r="X21">
            <v>74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 of Report"/>
      <sheetName val="Total Open-Closed"/>
      <sheetName val="EOHHS CARD Graph"/>
      <sheetName val="Total by Fiscal Year"/>
      <sheetName val="Total Open by Days by Agency"/>
      <sheetName val="Total Closed by Days by Agency"/>
      <sheetName val="Total Open by Wk by Agency"/>
      <sheetName val="Total Closed by Wk by Agency"/>
      <sheetName val="Agency Responsible Open"/>
      <sheetName val="DCF Status Open"/>
      <sheetName val="Region Open"/>
      <sheetName val="Disposition Open"/>
      <sheetName val="Level of Care Open"/>
      <sheetName val="Age Open"/>
      <sheetName val="ALOS by Agency Open"/>
      <sheetName val="ALOS by Disposition Open"/>
      <sheetName val="Agency Responsible Closed"/>
      <sheetName val="Age Closed"/>
      <sheetName val="Region Closed"/>
      <sheetName val="ALOS by Agency Closed"/>
      <sheetName val="Pivots"/>
      <sheetName val="Dat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3">
          <cell r="M13" t="str">
            <v>Jul</v>
          </cell>
          <cell r="N13" t="str">
            <v>Aug</v>
          </cell>
          <cell r="O13" t="str">
            <v>Sept</v>
          </cell>
          <cell r="P13" t="str">
            <v>Oct</v>
          </cell>
          <cell r="Q13" t="str">
            <v>Nov</v>
          </cell>
          <cell r="R13" t="str">
            <v>Dec</v>
          </cell>
          <cell r="S13" t="str">
            <v>Jan</v>
          </cell>
          <cell r="T13" t="str">
            <v>Feb</v>
          </cell>
          <cell r="U13" t="str">
            <v>Mar</v>
          </cell>
          <cell r="V13" t="str">
            <v>Apr</v>
          </cell>
          <cell r="W13" t="str">
            <v>May</v>
          </cell>
          <cell r="X13" t="str">
            <v>Jun</v>
          </cell>
        </row>
        <row r="16">
          <cell r="M16">
            <v>110</v>
          </cell>
          <cell r="N16">
            <v>116</v>
          </cell>
          <cell r="O16">
            <v>117</v>
          </cell>
          <cell r="P16">
            <v>121</v>
          </cell>
          <cell r="Q16">
            <v>144</v>
          </cell>
          <cell r="R16">
            <v>148</v>
          </cell>
          <cell r="S16">
            <v>139</v>
          </cell>
          <cell r="T16">
            <v>156</v>
          </cell>
          <cell r="U16">
            <v>157</v>
          </cell>
          <cell r="V16">
            <v>141</v>
          </cell>
          <cell r="W16">
            <v>124</v>
          </cell>
          <cell r="X16">
            <v>138</v>
          </cell>
        </row>
        <row r="17">
          <cell r="M17">
            <v>123</v>
          </cell>
          <cell r="N17">
            <v>88</v>
          </cell>
          <cell r="O17">
            <v>91</v>
          </cell>
          <cell r="P17">
            <v>78</v>
          </cell>
          <cell r="Q17">
            <v>91</v>
          </cell>
          <cell r="R17">
            <v>83</v>
          </cell>
          <cell r="S17">
            <v>87</v>
          </cell>
          <cell r="T17">
            <v>90</v>
          </cell>
          <cell r="U17">
            <v>89</v>
          </cell>
          <cell r="V17">
            <v>95</v>
          </cell>
          <cell r="W17">
            <v>107</v>
          </cell>
          <cell r="X17">
            <v>109</v>
          </cell>
        </row>
        <row r="18">
          <cell r="M18">
            <v>100</v>
          </cell>
          <cell r="N18">
            <v>106</v>
          </cell>
          <cell r="O18">
            <v>86</v>
          </cell>
          <cell r="P18">
            <v>72</v>
          </cell>
          <cell r="Q18">
            <v>69</v>
          </cell>
          <cell r="R18">
            <v>73</v>
          </cell>
          <cell r="S18">
            <v>76</v>
          </cell>
          <cell r="T18">
            <v>75</v>
          </cell>
          <cell r="U18">
            <v>58</v>
          </cell>
          <cell r="V18">
            <v>81</v>
          </cell>
          <cell r="W18">
            <v>79</v>
          </cell>
          <cell r="X18">
            <v>65</v>
          </cell>
        </row>
        <row r="19">
          <cell r="M19">
            <v>69</v>
          </cell>
          <cell r="N19">
            <v>76</v>
          </cell>
          <cell r="O19">
            <v>71</v>
          </cell>
          <cell r="P19">
            <v>65</v>
          </cell>
          <cell r="Q19">
            <v>71</v>
          </cell>
          <cell r="R19">
            <v>54</v>
          </cell>
          <cell r="S19">
            <v>52</v>
          </cell>
          <cell r="T19">
            <v>67</v>
          </cell>
          <cell r="U19">
            <v>65</v>
          </cell>
          <cell r="V19">
            <v>70</v>
          </cell>
          <cell r="W19">
            <v>81</v>
          </cell>
          <cell r="X19">
            <v>80</v>
          </cell>
        </row>
        <row r="20">
          <cell r="M20">
            <v>76</v>
          </cell>
          <cell r="N20">
            <v>55</v>
          </cell>
          <cell r="O20">
            <v>62</v>
          </cell>
          <cell r="P20">
            <v>63</v>
          </cell>
          <cell r="Q20">
            <v>61</v>
          </cell>
          <cell r="R20">
            <v>56</v>
          </cell>
          <cell r="S20">
            <v>67</v>
          </cell>
          <cell r="T20">
            <v>76</v>
          </cell>
          <cell r="U20">
            <v>63</v>
          </cell>
          <cell r="V20">
            <v>66</v>
          </cell>
          <cell r="W20">
            <v>76</v>
          </cell>
          <cell r="X20">
            <v>82</v>
          </cell>
        </row>
        <row r="21">
          <cell r="M21">
            <v>80</v>
          </cell>
          <cell r="N21">
            <v>70</v>
          </cell>
          <cell r="O21">
            <v>63</v>
          </cell>
          <cell r="P21">
            <v>70</v>
          </cell>
          <cell r="Q21">
            <v>73</v>
          </cell>
          <cell r="R21">
            <v>75</v>
          </cell>
          <cell r="S21">
            <v>68</v>
          </cell>
          <cell r="T21">
            <v>81</v>
          </cell>
          <cell r="U21">
            <v>80</v>
          </cell>
          <cell r="V21">
            <v>76</v>
          </cell>
          <cell r="W21">
            <v>79</v>
          </cell>
          <cell r="X21">
            <v>74</v>
          </cell>
        </row>
        <row r="22">
          <cell r="M22">
            <v>72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 of Report"/>
      <sheetName val="Total Open-Closed"/>
      <sheetName val="EOHHS CARD Graph"/>
      <sheetName val="Total by Fiscal Year"/>
      <sheetName val="Total Open by Days by Agency"/>
      <sheetName val="Total Closed by Days by Agency"/>
      <sheetName val="Total Open by Wk by Agency"/>
      <sheetName val="Total Closed by Wk by Agency"/>
      <sheetName val="Agency Responsible Open"/>
      <sheetName val="DCF Status Open"/>
      <sheetName val="Region Open"/>
      <sheetName val="Disposition Open"/>
      <sheetName val="Level of Care Open"/>
      <sheetName val="Age Open"/>
      <sheetName val="ALOS by Agency Open"/>
      <sheetName val="ALOS by Disposition Open"/>
      <sheetName val="Agency Responsible Closed"/>
      <sheetName val="Age Closed"/>
      <sheetName val="Region Closed"/>
      <sheetName val="ALOS by Agency Closed"/>
      <sheetName val="Pivots"/>
      <sheetName val="Dat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3">
          <cell r="M13" t="str">
            <v>Jul</v>
          </cell>
          <cell r="N13" t="str">
            <v>Aug</v>
          </cell>
          <cell r="O13" t="str">
            <v>Sept</v>
          </cell>
          <cell r="P13" t="str">
            <v>Oct</v>
          </cell>
          <cell r="Q13" t="str">
            <v>Nov</v>
          </cell>
          <cell r="R13" t="str">
            <v>Dec</v>
          </cell>
          <cell r="S13" t="str">
            <v>Jan</v>
          </cell>
          <cell r="T13" t="str">
            <v>Feb</v>
          </cell>
          <cell r="U13" t="str">
            <v>Mar</v>
          </cell>
          <cell r="V13" t="str">
            <v>Apr</v>
          </cell>
          <cell r="W13" t="str">
            <v>May</v>
          </cell>
          <cell r="X13" t="str">
            <v>Jun</v>
          </cell>
        </row>
        <row r="16">
          <cell r="M16">
            <v>110</v>
          </cell>
          <cell r="N16">
            <v>116</v>
          </cell>
          <cell r="O16">
            <v>117</v>
          </cell>
          <cell r="P16">
            <v>121</v>
          </cell>
          <cell r="Q16">
            <v>144</v>
          </cell>
          <cell r="R16">
            <v>148</v>
          </cell>
          <cell r="S16">
            <v>139</v>
          </cell>
          <cell r="T16">
            <v>156</v>
          </cell>
          <cell r="U16">
            <v>157</v>
          </cell>
          <cell r="V16">
            <v>141</v>
          </cell>
          <cell r="W16">
            <v>124</v>
          </cell>
          <cell r="X16">
            <v>138</v>
          </cell>
        </row>
        <row r="17">
          <cell r="M17">
            <v>123</v>
          </cell>
          <cell r="N17">
            <v>88</v>
          </cell>
          <cell r="O17">
            <v>91</v>
          </cell>
          <cell r="P17">
            <v>78</v>
          </cell>
          <cell r="Q17">
            <v>91</v>
          </cell>
          <cell r="R17">
            <v>83</v>
          </cell>
          <cell r="S17">
            <v>87</v>
          </cell>
          <cell r="T17">
            <v>90</v>
          </cell>
          <cell r="U17">
            <v>89</v>
          </cell>
          <cell r="V17">
            <v>95</v>
          </cell>
          <cell r="W17">
            <v>107</v>
          </cell>
          <cell r="X17">
            <v>109</v>
          </cell>
        </row>
        <row r="18">
          <cell r="M18">
            <v>100</v>
          </cell>
          <cell r="N18">
            <v>106</v>
          </cell>
          <cell r="O18">
            <v>86</v>
          </cell>
          <cell r="P18">
            <v>72</v>
          </cell>
          <cell r="Q18">
            <v>69</v>
          </cell>
          <cell r="R18">
            <v>73</v>
          </cell>
          <cell r="S18">
            <v>76</v>
          </cell>
          <cell r="T18">
            <v>75</v>
          </cell>
          <cell r="U18">
            <v>58</v>
          </cell>
          <cell r="V18">
            <v>81</v>
          </cell>
          <cell r="W18">
            <v>79</v>
          </cell>
          <cell r="X18">
            <v>65</v>
          </cell>
        </row>
        <row r="19">
          <cell r="M19">
            <v>69</v>
          </cell>
          <cell r="N19">
            <v>76</v>
          </cell>
          <cell r="O19">
            <v>71</v>
          </cell>
          <cell r="P19">
            <v>65</v>
          </cell>
          <cell r="Q19">
            <v>71</v>
          </cell>
          <cell r="R19">
            <v>54</v>
          </cell>
          <cell r="S19">
            <v>52</v>
          </cell>
          <cell r="T19">
            <v>67</v>
          </cell>
          <cell r="U19">
            <v>65</v>
          </cell>
          <cell r="V19">
            <v>70</v>
          </cell>
          <cell r="W19">
            <v>81</v>
          </cell>
          <cell r="X19">
            <v>80</v>
          </cell>
        </row>
        <row r="20">
          <cell r="M20">
            <v>76</v>
          </cell>
          <cell r="N20">
            <v>55</v>
          </cell>
          <cell r="O20">
            <v>62</v>
          </cell>
          <cell r="P20">
            <v>63</v>
          </cell>
          <cell r="Q20">
            <v>61</v>
          </cell>
          <cell r="R20">
            <v>56</v>
          </cell>
          <cell r="S20">
            <v>67</v>
          </cell>
          <cell r="T20">
            <v>76</v>
          </cell>
          <cell r="U20">
            <v>63</v>
          </cell>
          <cell r="V20">
            <v>66</v>
          </cell>
          <cell r="W20">
            <v>76</v>
          </cell>
          <cell r="X20">
            <v>82</v>
          </cell>
        </row>
        <row r="21">
          <cell r="M21">
            <v>80</v>
          </cell>
          <cell r="N21">
            <v>70</v>
          </cell>
          <cell r="O21">
            <v>63</v>
          </cell>
          <cell r="P21">
            <v>70</v>
          </cell>
          <cell r="Q21">
            <v>73</v>
          </cell>
          <cell r="R21">
            <v>75</v>
          </cell>
          <cell r="S21">
            <v>68</v>
          </cell>
          <cell r="T21">
            <v>81</v>
          </cell>
          <cell r="U21">
            <v>80</v>
          </cell>
          <cell r="V21">
            <v>76</v>
          </cell>
          <cell r="W21">
            <v>79</v>
          </cell>
          <cell r="X21">
            <v>74</v>
          </cell>
        </row>
        <row r="22">
          <cell r="M22">
            <v>72</v>
          </cell>
          <cell r="N22">
            <v>68</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 of Report"/>
      <sheetName val="Total Open-Closed"/>
      <sheetName val="EOHHS CARD Graph"/>
      <sheetName val="Total by Fiscal Year"/>
      <sheetName val="Total Open by Days by Agency"/>
      <sheetName val="Total Closed by Days by Agency"/>
      <sheetName val="Total Open by Wk by Agency"/>
      <sheetName val="Total Closed by Wk by Agency"/>
      <sheetName val="Agency Responsible Open"/>
      <sheetName val="DCF Status Open"/>
      <sheetName val="DCF Region Open"/>
      <sheetName val="Member Region Open"/>
      <sheetName val="Disposition Open"/>
      <sheetName val="Level of Care Open"/>
      <sheetName val="Age Open"/>
      <sheetName val="ALOS by Agency Open"/>
      <sheetName val="ALOS by Disposition Open"/>
      <sheetName val="Agency Responsible Closed"/>
      <sheetName val="Age Closed"/>
      <sheetName val="DCF Region Closed"/>
      <sheetName val="Member Region Closed"/>
      <sheetName val="ALOS by Agency Closed"/>
      <sheetName val="Pivots"/>
      <sheetName val="Dat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3">
          <cell r="M13" t="str">
            <v>Jul</v>
          </cell>
          <cell r="N13" t="str">
            <v>Aug</v>
          </cell>
          <cell r="O13" t="str">
            <v>Sept</v>
          </cell>
          <cell r="P13" t="str">
            <v>Oct</v>
          </cell>
          <cell r="Q13" t="str">
            <v>Nov</v>
          </cell>
          <cell r="R13" t="str">
            <v>Dec</v>
          </cell>
          <cell r="S13" t="str">
            <v>Jan</v>
          </cell>
          <cell r="T13" t="str">
            <v>Feb</v>
          </cell>
          <cell r="U13" t="str">
            <v>Mar</v>
          </cell>
          <cell r="V13" t="str">
            <v>Apr</v>
          </cell>
          <cell r="W13" t="str">
            <v>May</v>
          </cell>
          <cell r="X13" t="str">
            <v>Jun</v>
          </cell>
        </row>
        <row r="16">
          <cell r="M16">
            <v>110</v>
          </cell>
          <cell r="N16">
            <v>116</v>
          </cell>
          <cell r="O16">
            <v>117</v>
          </cell>
          <cell r="P16">
            <v>121</v>
          </cell>
          <cell r="Q16">
            <v>144</v>
          </cell>
          <cell r="R16">
            <v>148</v>
          </cell>
          <cell r="S16">
            <v>139</v>
          </cell>
          <cell r="T16">
            <v>156</v>
          </cell>
          <cell r="U16">
            <v>157</v>
          </cell>
          <cell r="V16">
            <v>141</v>
          </cell>
          <cell r="W16">
            <v>124</v>
          </cell>
          <cell r="X16">
            <v>138</v>
          </cell>
        </row>
        <row r="17">
          <cell r="M17">
            <v>123</v>
          </cell>
          <cell r="N17">
            <v>88</v>
          </cell>
          <cell r="O17">
            <v>91</v>
          </cell>
          <cell r="P17">
            <v>78</v>
          </cell>
          <cell r="Q17">
            <v>91</v>
          </cell>
          <cell r="R17">
            <v>83</v>
          </cell>
          <cell r="S17">
            <v>87</v>
          </cell>
          <cell r="T17">
            <v>90</v>
          </cell>
          <cell r="U17">
            <v>89</v>
          </cell>
          <cell r="V17">
            <v>95</v>
          </cell>
          <cell r="W17">
            <v>107</v>
          </cell>
          <cell r="X17">
            <v>109</v>
          </cell>
        </row>
        <row r="18">
          <cell r="M18">
            <v>100</v>
          </cell>
          <cell r="N18">
            <v>106</v>
          </cell>
          <cell r="O18">
            <v>86</v>
          </cell>
          <cell r="P18">
            <v>72</v>
          </cell>
          <cell r="Q18">
            <v>69</v>
          </cell>
          <cell r="R18">
            <v>73</v>
          </cell>
          <cell r="S18">
            <v>76</v>
          </cell>
          <cell r="T18">
            <v>75</v>
          </cell>
          <cell r="U18">
            <v>58</v>
          </cell>
          <cell r="V18">
            <v>81</v>
          </cell>
          <cell r="W18">
            <v>79</v>
          </cell>
          <cell r="X18">
            <v>65</v>
          </cell>
        </row>
        <row r="19">
          <cell r="M19">
            <v>69</v>
          </cell>
          <cell r="N19">
            <v>76</v>
          </cell>
          <cell r="O19">
            <v>71</v>
          </cell>
          <cell r="P19">
            <v>65</v>
          </cell>
          <cell r="Q19">
            <v>71</v>
          </cell>
          <cell r="R19">
            <v>54</v>
          </cell>
          <cell r="S19">
            <v>52</v>
          </cell>
          <cell r="T19">
            <v>67</v>
          </cell>
          <cell r="U19">
            <v>65</v>
          </cell>
          <cell r="V19">
            <v>70</v>
          </cell>
          <cell r="W19">
            <v>81</v>
          </cell>
          <cell r="X19">
            <v>80</v>
          </cell>
        </row>
        <row r="20">
          <cell r="M20">
            <v>76</v>
          </cell>
          <cell r="N20">
            <v>55</v>
          </cell>
          <cell r="O20">
            <v>62</v>
          </cell>
          <cell r="P20">
            <v>63</v>
          </cell>
          <cell r="Q20">
            <v>61</v>
          </cell>
          <cell r="R20">
            <v>56</v>
          </cell>
          <cell r="S20">
            <v>67</v>
          </cell>
          <cell r="T20">
            <v>76</v>
          </cell>
          <cell r="U20">
            <v>63</v>
          </cell>
          <cell r="V20">
            <v>66</v>
          </cell>
          <cell r="W20">
            <v>76</v>
          </cell>
          <cell r="X20">
            <v>82</v>
          </cell>
        </row>
        <row r="21">
          <cell r="M21">
            <v>80</v>
          </cell>
          <cell r="N21">
            <v>70</v>
          </cell>
          <cell r="O21">
            <v>63</v>
          </cell>
          <cell r="P21">
            <v>70</v>
          </cell>
          <cell r="Q21">
            <v>73</v>
          </cell>
          <cell r="R21">
            <v>75</v>
          </cell>
          <cell r="S21">
            <v>68</v>
          </cell>
          <cell r="T21">
            <v>81</v>
          </cell>
          <cell r="U21">
            <v>80</v>
          </cell>
          <cell r="V21">
            <v>76</v>
          </cell>
          <cell r="W21">
            <v>79</v>
          </cell>
          <cell r="X21">
            <v>74</v>
          </cell>
        </row>
        <row r="22">
          <cell r="M22">
            <v>72</v>
          </cell>
          <cell r="N22">
            <v>68</v>
          </cell>
          <cell r="O22">
            <v>95</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 of Report"/>
      <sheetName val="Total Open-Closed"/>
      <sheetName val="EOHHS CARD Graph"/>
      <sheetName val="Total by Fiscal Year"/>
      <sheetName val="Total Open by Days by Agency"/>
      <sheetName val="Total Closed by Days by Agency"/>
      <sheetName val="Total Open by Wk by Agency"/>
      <sheetName val="Total Closed by Wk by Agency"/>
      <sheetName val="Agency Responsible Open"/>
      <sheetName val="DCF Status Open"/>
      <sheetName val="DCF Region Open"/>
      <sheetName val="Member Region Open"/>
      <sheetName val="Disposition Open"/>
      <sheetName val="Level of Care Open"/>
      <sheetName val="Age Open"/>
      <sheetName val="ALOS by Agency Open"/>
      <sheetName val="ALOS by Disposition Open"/>
      <sheetName val="Agency Responsible Closed"/>
      <sheetName val="Age Closed"/>
      <sheetName val="DCF Region Closed"/>
      <sheetName val="Member Region Closed"/>
      <sheetName val="ALOS by Agency Closed"/>
      <sheetName val="Pivots"/>
      <sheetName val="Dat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7">
          <cell r="M17" t="str">
            <v>Jul</v>
          </cell>
          <cell r="N17" t="str">
            <v>Aug</v>
          </cell>
          <cell r="O17" t="str">
            <v>Sept</v>
          </cell>
          <cell r="P17" t="str">
            <v>Oct</v>
          </cell>
          <cell r="Q17" t="str">
            <v>Nov</v>
          </cell>
          <cell r="R17" t="str">
            <v>Dec</v>
          </cell>
          <cell r="S17" t="str">
            <v>Jan</v>
          </cell>
          <cell r="T17" t="str">
            <v>Feb</v>
          </cell>
          <cell r="U17" t="str">
            <v>Mar</v>
          </cell>
          <cell r="V17" t="str">
            <v>Apr</v>
          </cell>
          <cell r="W17" t="str">
            <v>May</v>
          </cell>
          <cell r="X17" t="str">
            <v>Jun</v>
          </cell>
        </row>
        <row r="20">
          <cell r="M20">
            <v>110</v>
          </cell>
          <cell r="N20">
            <v>116</v>
          </cell>
          <cell r="O20">
            <v>117</v>
          </cell>
          <cell r="P20">
            <v>121</v>
          </cell>
          <cell r="Q20">
            <v>144</v>
          </cell>
          <cell r="R20">
            <v>148</v>
          </cell>
          <cell r="S20">
            <v>139</v>
          </cell>
          <cell r="T20">
            <v>156</v>
          </cell>
          <cell r="U20">
            <v>157</v>
          </cell>
          <cell r="V20">
            <v>141</v>
          </cell>
          <cell r="W20">
            <v>124</v>
          </cell>
          <cell r="X20">
            <v>138</v>
          </cell>
        </row>
        <row r="21">
          <cell r="M21">
            <v>123</v>
          </cell>
          <cell r="N21">
            <v>88</v>
          </cell>
          <cell r="O21">
            <v>91</v>
          </cell>
          <cell r="P21">
            <v>78</v>
          </cell>
          <cell r="Q21">
            <v>91</v>
          </cell>
          <cell r="R21">
            <v>83</v>
          </cell>
          <cell r="S21">
            <v>87</v>
          </cell>
          <cell r="T21">
            <v>90</v>
          </cell>
          <cell r="U21">
            <v>89</v>
          </cell>
          <cell r="V21">
            <v>95</v>
          </cell>
          <cell r="W21">
            <v>107</v>
          </cell>
          <cell r="X21">
            <v>109</v>
          </cell>
        </row>
        <row r="22">
          <cell r="M22">
            <v>100</v>
          </cell>
          <cell r="N22">
            <v>106</v>
          </cell>
          <cell r="O22">
            <v>86</v>
          </cell>
          <cell r="P22">
            <v>72</v>
          </cell>
          <cell r="Q22">
            <v>69</v>
          </cell>
          <cell r="R22">
            <v>73</v>
          </cell>
          <cell r="S22">
            <v>76</v>
          </cell>
          <cell r="T22">
            <v>75</v>
          </cell>
          <cell r="U22">
            <v>58</v>
          </cell>
          <cell r="V22">
            <v>81</v>
          </cell>
          <cell r="W22">
            <v>79</v>
          </cell>
          <cell r="X22">
            <v>65</v>
          </cell>
        </row>
        <row r="23">
          <cell r="M23">
            <v>69</v>
          </cell>
          <cell r="N23">
            <v>76</v>
          </cell>
          <cell r="O23">
            <v>71</v>
          </cell>
          <cell r="P23">
            <v>65</v>
          </cell>
          <cell r="Q23">
            <v>71</v>
          </cell>
          <cell r="R23">
            <v>54</v>
          </cell>
          <cell r="S23">
            <v>52</v>
          </cell>
          <cell r="T23">
            <v>67</v>
          </cell>
          <cell r="U23">
            <v>65</v>
          </cell>
          <cell r="V23">
            <v>70</v>
          </cell>
          <cell r="W23">
            <v>81</v>
          </cell>
          <cell r="X23">
            <v>80</v>
          </cell>
        </row>
        <row r="24">
          <cell r="M24">
            <v>76</v>
          </cell>
          <cell r="N24">
            <v>55</v>
          </cell>
          <cell r="O24">
            <v>62</v>
          </cell>
          <cell r="P24">
            <v>63</v>
          </cell>
          <cell r="Q24">
            <v>61</v>
          </cell>
          <cell r="R24">
            <v>56</v>
          </cell>
          <cell r="S24">
            <v>67</v>
          </cell>
          <cell r="T24">
            <v>76</v>
          </cell>
          <cell r="U24">
            <v>63</v>
          </cell>
          <cell r="V24">
            <v>66</v>
          </cell>
          <cell r="W24">
            <v>76</v>
          </cell>
          <cell r="X24">
            <v>82</v>
          </cell>
        </row>
        <row r="25">
          <cell r="M25">
            <v>80</v>
          </cell>
          <cell r="N25">
            <v>70</v>
          </cell>
          <cell r="O25">
            <v>63</v>
          </cell>
          <cell r="P25">
            <v>70</v>
          </cell>
          <cell r="Q25">
            <v>73</v>
          </cell>
          <cell r="R25">
            <v>75</v>
          </cell>
          <cell r="S25">
            <v>68</v>
          </cell>
          <cell r="T25">
            <v>81</v>
          </cell>
          <cell r="U25">
            <v>80</v>
          </cell>
          <cell r="V25">
            <v>76</v>
          </cell>
          <cell r="W25">
            <v>79</v>
          </cell>
          <cell r="X25">
            <v>74</v>
          </cell>
        </row>
        <row r="26">
          <cell r="M26">
            <v>72</v>
          </cell>
          <cell r="N26">
            <v>68</v>
          </cell>
          <cell r="O26">
            <v>95</v>
          </cell>
          <cell r="P26">
            <v>86</v>
          </cell>
          <cell r="Q26">
            <v>78</v>
          </cell>
          <cell r="R26">
            <v>62</v>
          </cell>
          <cell r="S26">
            <v>63</v>
          </cell>
          <cell r="T26">
            <v>63</v>
          </cell>
          <cell r="U26">
            <v>64</v>
          </cell>
          <cell r="V26">
            <v>62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 of Report"/>
      <sheetName val="Total Open-Closed"/>
      <sheetName val="EOHHS CARD Graph"/>
      <sheetName val="Total by Fiscal Year"/>
      <sheetName val="Total Open by Days by Agency"/>
      <sheetName val="Total Closed by Days by Agency"/>
      <sheetName val="Total Open by Wk by Agency"/>
      <sheetName val="Total Closed by Wk by Agency"/>
      <sheetName val="Agency Responsible Open"/>
      <sheetName val="DCF Status Open"/>
      <sheetName val="DCF Region Open"/>
      <sheetName val="Member Region Open"/>
      <sheetName val="Disposition Open"/>
      <sheetName val="Level of Care Open"/>
      <sheetName val="Age Open"/>
      <sheetName val="ALOS by Agency Open"/>
      <sheetName val="ALOS by Disposition Open"/>
      <sheetName val="Agency Responsible Closed"/>
      <sheetName val="Age Closed"/>
      <sheetName val="DCF Region Closed"/>
      <sheetName val="Member Region Closed"/>
      <sheetName val="ALOS by Agency Closed"/>
      <sheetName val="Pivots"/>
      <sheetName val="Dat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7">
          <cell r="M17" t="str">
            <v>Jul</v>
          </cell>
          <cell r="N17" t="str">
            <v>Aug</v>
          </cell>
          <cell r="O17" t="str">
            <v>Sept</v>
          </cell>
          <cell r="P17" t="str">
            <v>Oct</v>
          </cell>
          <cell r="Q17" t="str">
            <v>Nov</v>
          </cell>
          <cell r="R17" t="str">
            <v>Dec</v>
          </cell>
          <cell r="S17" t="str">
            <v>Jan</v>
          </cell>
          <cell r="T17" t="str">
            <v>Feb</v>
          </cell>
          <cell r="U17" t="str">
            <v>Mar</v>
          </cell>
          <cell r="V17" t="str">
            <v>Apr</v>
          </cell>
          <cell r="W17" t="str">
            <v>May</v>
          </cell>
          <cell r="X17" t="str">
            <v>Jun</v>
          </cell>
        </row>
        <row r="20">
          <cell r="M20">
            <v>110</v>
          </cell>
          <cell r="N20">
            <v>116</v>
          </cell>
          <cell r="O20">
            <v>117</v>
          </cell>
          <cell r="P20">
            <v>121</v>
          </cell>
          <cell r="Q20">
            <v>144</v>
          </cell>
          <cell r="R20">
            <v>148</v>
          </cell>
          <cell r="S20">
            <v>139</v>
          </cell>
          <cell r="T20">
            <v>156</v>
          </cell>
          <cell r="U20">
            <v>157</v>
          </cell>
          <cell r="V20">
            <v>141</v>
          </cell>
          <cell r="W20">
            <v>124</v>
          </cell>
          <cell r="X20">
            <v>138</v>
          </cell>
        </row>
        <row r="21">
          <cell r="M21">
            <v>123</v>
          </cell>
          <cell r="N21">
            <v>88</v>
          </cell>
          <cell r="O21">
            <v>91</v>
          </cell>
          <cell r="P21">
            <v>78</v>
          </cell>
          <cell r="Q21">
            <v>91</v>
          </cell>
          <cell r="R21">
            <v>83</v>
          </cell>
          <cell r="S21">
            <v>87</v>
          </cell>
          <cell r="T21">
            <v>90</v>
          </cell>
          <cell r="U21">
            <v>89</v>
          </cell>
          <cell r="V21">
            <v>95</v>
          </cell>
          <cell r="W21">
            <v>107</v>
          </cell>
          <cell r="X21">
            <v>109</v>
          </cell>
        </row>
        <row r="22">
          <cell r="M22">
            <v>100</v>
          </cell>
          <cell r="N22">
            <v>106</v>
          </cell>
          <cell r="O22">
            <v>86</v>
          </cell>
          <cell r="P22">
            <v>72</v>
          </cell>
          <cell r="Q22">
            <v>69</v>
          </cell>
          <cell r="R22">
            <v>73</v>
          </cell>
          <cell r="S22">
            <v>76</v>
          </cell>
          <cell r="T22">
            <v>75</v>
          </cell>
          <cell r="U22">
            <v>58</v>
          </cell>
          <cell r="V22">
            <v>81</v>
          </cell>
          <cell r="W22">
            <v>79</v>
          </cell>
          <cell r="X22">
            <v>65</v>
          </cell>
        </row>
        <row r="23">
          <cell r="M23">
            <v>69</v>
          </cell>
          <cell r="N23">
            <v>76</v>
          </cell>
          <cell r="O23">
            <v>71</v>
          </cell>
          <cell r="P23">
            <v>65</v>
          </cell>
          <cell r="Q23">
            <v>71</v>
          </cell>
          <cell r="R23">
            <v>54</v>
          </cell>
          <cell r="S23">
            <v>52</v>
          </cell>
          <cell r="T23">
            <v>67</v>
          </cell>
          <cell r="U23">
            <v>65</v>
          </cell>
          <cell r="V23">
            <v>70</v>
          </cell>
          <cell r="W23">
            <v>81</v>
          </cell>
          <cell r="X23">
            <v>80</v>
          </cell>
        </row>
        <row r="24">
          <cell r="M24">
            <v>76</v>
          </cell>
          <cell r="N24">
            <v>55</v>
          </cell>
          <cell r="O24">
            <v>62</v>
          </cell>
          <cell r="P24">
            <v>63</v>
          </cell>
          <cell r="Q24">
            <v>61</v>
          </cell>
          <cell r="R24">
            <v>56</v>
          </cell>
          <cell r="S24">
            <v>67</v>
          </cell>
          <cell r="T24">
            <v>76</v>
          </cell>
          <cell r="U24">
            <v>63</v>
          </cell>
          <cell r="V24">
            <v>66</v>
          </cell>
          <cell r="W24">
            <v>76</v>
          </cell>
          <cell r="X24">
            <v>82</v>
          </cell>
        </row>
        <row r="25">
          <cell r="M25">
            <v>80</v>
          </cell>
          <cell r="N25">
            <v>70</v>
          </cell>
          <cell r="O25">
            <v>63</v>
          </cell>
          <cell r="P25">
            <v>70</v>
          </cell>
          <cell r="Q25">
            <v>73</v>
          </cell>
          <cell r="R25">
            <v>75</v>
          </cell>
          <cell r="S25">
            <v>68</v>
          </cell>
          <cell r="T25">
            <v>81</v>
          </cell>
          <cell r="U25">
            <v>80</v>
          </cell>
          <cell r="V25">
            <v>76</v>
          </cell>
          <cell r="W25">
            <v>79</v>
          </cell>
          <cell r="X25">
            <v>74</v>
          </cell>
        </row>
        <row r="26">
          <cell r="M26">
            <v>72</v>
          </cell>
          <cell r="N26">
            <v>68</v>
          </cell>
          <cell r="O26">
            <v>95</v>
          </cell>
          <cell r="P26">
            <v>86</v>
          </cell>
          <cell r="Q26">
            <v>78</v>
          </cell>
          <cell r="R26">
            <v>62</v>
          </cell>
          <cell r="S26">
            <v>63</v>
          </cell>
          <cell r="T26">
            <v>63</v>
          </cell>
          <cell r="U26">
            <v>64</v>
          </cell>
          <cell r="V26">
            <v>62</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 of Report"/>
      <sheetName val="Total Open-Closed"/>
      <sheetName val="EOHHS CARD Graph"/>
      <sheetName val="Total by Fiscal Year"/>
      <sheetName val="Total Open by Days by Agency"/>
      <sheetName val="Total Closed by Days by Agency"/>
      <sheetName val="Total Open by Wk by Agency"/>
      <sheetName val="Total Closed by Wk by Agency"/>
      <sheetName val="Agency Responsible Open"/>
      <sheetName val="DCF Status Open"/>
      <sheetName val="DCF Region Open"/>
      <sheetName val="Member Region Open"/>
      <sheetName val="Disposition Open"/>
      <sheetName val="Level of Care Open"/>
      <sheetName val="Age Open"/>
      <sheetName val="ALOS by Agency Open"/>
      <sheetName val="ALOS by Disposition Open"/>
      <sheetName val="Agency Responsible Closed"/>
      <sheetName val="Age Closed"/>
      <sheetName val="DCF Region Closed"/>
      <sheetName val="Member Region Closed"/>
      <sheetName val="ALOS by Agency Closed"/>
      <sheetName val="Pivots"/>
      <sheetName val="Dat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7">
          <cell r="M17" t="str">
            <v>Jul</v>
          </cell>
          <cell r="N17" t="str">
            <v>Aug</v>
          </cell>
          <cell r="O17" t="str">
            <v>Sept</v>
          </cell>
          <cell r="P17" t="str">
            <v>Oct</v>
          </cell>
          <cell r="Q17" t="str">
            <v>Nov</v>
          </cell>
          <cell r="R17" t="str">
            <v>Dec</v>
          </cell>
          <cell r="S17" t="str">
            <v>Jan</v>
          </cell>
          <cell r="T17" t="str">
            <v>Feb</v>
          </cell>
          <cell r="U17" t="str">
            <v>Mar</v>
          </cell>
          <cell r="V17" t="str">
            <v>Apr</v>
          </cell>
          <cell r="W17" t="str">
            <v>May</v>
          </cell>
          <cell r="X17" t="str">
            <v>Jun</v>
          </cell>
        </row>
        <row r="20">
          <cell r="M20">
            <v>110</v>
          </cell>
          <cell r="N20">
            <v>116</v>
          </cell>
          <cell r="O20">
            <v>117</v>
          </cell>
          <cell r="P20">
            <v>121</v>
          </cell>
          <cell r="Q20">
            <v>144</v>
          </cell>
          <cell r="R20">
            <v>148</v>
          </cell>
          <cell r="S20">
            <v>139</v>
          </cell>
          <cell r="T20">
            <v>156</v>
          </cell>
          <cell r="U20">
            <v>157</v>
          </cell>
          <cell r="V20">
            <v>141</v>
          </cell>
          <cell r="W20">
            <v>124</v>
          </cell>
          <cell r="X20">
            <v>138</v>
          </cell>
        </row>
        <row r="21">
          <cell r="M21">
            <v>123</v>
          </cell>
          <cell r="N21">
            <v>88</v>
          </cell>
          <cell r="O21">
            <v>91</v>
          </cell>
          <cell r="P21">
            <v>78</v>
          </cell>
          <cell r="Q21">
            <v>91</v>
          </cell>
          <cell r="R21">
            <v>83</v>
          </cell>
          <cell r="S21">
            <v>87</v>
          </cell>
          <cell r="T21">
            <v>90</v>
          </cell>
          <cell r="U21">
            <v>89</v>
          </cell>
          <cell r="V21">
            <v>95</v>
          </cell>
          <cell r="W21">
            <v>107</v>
          </cell>
          <cell r="X21">
            <v>109</v>
          </cell>
        </row>
        <row r="22">
          <cell r="M22">
            <v>100</v>
          </cell>
          <cell r="N22">
            <v>106</v>
          </cell>
          <cell r="O22">
            <v>86</v>
          </cell>
          <cell r="P22">
            <v>72</v>
          </cell>
          <cell r="Q22">
            <v>69</v>
          </cell>
          <cell r="R22">
            <v>73</v>
          </cell>
          <cell r="S22">
            <v>76</v>
          </cell>
          <cell r="T22">
            <v>75</v>
          </cell>
          <cell r="U22">
            <v>58</v>
          </cell>
          <cell r="V22">
            <v>81</v>
          </cell>
          <cell r="W22">
            <v>79</v>
          </cell>
          <cell r="X22">
            <v>65</v>
          </cell>
        </row>
        <row r="23">
          <cell r="M23">
            <v>69</v>
          </cell>
          <cell r="N23">
            <v>76</v>
          </cell>
          <cell r="O23">
            <v>71</v>
          </cell>
          <cell r="P23">
            <v>65</v>
          </cell>
          <cell r="Q23">
            <v>71</v>
          </cell>
          <cell r="R23">
            <v>54</v>
          </cell>
          <cell r="S23">
            <v>52</v>
          </cell>
          <cell r="T23">
            <v>67</v>
          </cell>
          <cell r="U23">
            <v>65</v>
          </cell>
          <cell r="V23">
            <v>70</v>
          </cell>
          <cell r="W23">
            <v>81</v>
          </cell>
          <cell r="X23">
            <v>80</v>
          </cell>
        </row>
        <row r="24">
          <cell r="M24">
            <v>76</v>
          </cell>
          <cell r="N24">
            <v>55</v>
          </cell>
          <cell r="O24">
            <v>62</v>
          </cell>
          <cell r="P24">
            <v>63</v>
          </cell>
          <cell r="Q24">
            <v>61</v>
          </cell>
          <cell r="R24">
            <v>56</v>
          </cell>
          <cell r="S24">
            <v>67</v>
          </cell>
          <cell r="T24">
            <v>76</v>
          </cell>
          <cell r="U24">
            <v>63</v>
          </cell>
          <cell r="V24">
            <v>66</v>
          </cell>
          <cell r="W24">
            <v>76</v>
          </cell>
          <cell r="X24">
            <v>82</v>
          </cell>
        </row>
        <row r="25">
          <cell r="M25">
            <v>80</v>
          </cell>
          <cell r="N25">
            <v>70</v>
          </cell>
          <cell r="O25">
            <v>63</v>
          </cell>
          <cell r="P25">
            <v>70</v>
          </cell>
          <cell r="Q25">
            <v>73</v>
          </cell>
          <cell r="R25">
            <v>75</v>
          </cell>
          <cell r="S25">
            <v>68</v>
          </cell>
          <cell r="T25">
            <v>81</v>
          </cell>
          <cell r="U25">
            <v>80</v>
          </cell>
          <cell r="V25">
            <v>76</v>
          </cell>
          <cell r="W25">
            <v>79</v>
          </cell>
          <cell r="X25">
            <v>74</v>
          </cell>
        </row>
        <row r="26">
          <cell r="M26">
            <v>72</v>
          </cell>
          <cell r="N26">
            <v>68</v>
          </cell>
          <cell r="O26">
            <v>95</v>
          </cell>
          <cell r="P26">
            <v>86</v>
          </cell>
          <cell r="Q26">
            <v>78</v>
          </cell>
          <cell r="R26">
            <v>62</v>
          </cell>
          <cell r="S26">
            <v>63</v>
          </cell>
          <cell r="T26">
            <v>63</v>
          </cell>
          <cell r="U26">
            <v>64</v>
          </cell>
          <cell r="V26">
            <v>62</v>
          </cell>
          <cell r="W26">
            <v>65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

<Relationships xmlns="http://schemas.openxmlformats.org/package/2006/relationships">
  <Relationship Id="rId1" Type="http://schemas.openxmlformats.org/officeDocument/2006/relationships/drawing" Target="../drawings/drawing2.xml"/>
</Relationships>

</file>

<file path=xl/worksheets/_rels/sheet3.xml.rels><?xml version="1.0" encoding="UTF-8"?>

<Relationships xmlns="http://schemas.openxmlformats.org/package/2006/relationships">
  <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10" workbookViewId="0">
      <selection sqref="A1:XFD1048576"/>
    </sheetView>
  </sheetViews>
  <sheetFormatPr defaultRowHeight="12.75" x14ac:dyDescent="0.2"/>
  <sheetData/>
  <phoneticPr fontId="0"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1:N38"/>
  <sheetViews>
    <sheetView workbookViewId="0">
      <selection activeCell="Q21" sqref="Q21"/>
    </sheetView>
  </sheetViews>
  <sheetFormatPr defaultRowHeight="12.75" x14ac:dyDescent="0.2"/>
  <cols>
    <col min="1" max="1" width="5.140625" customWidth="1"/>
    <col min="2" max="2" width="8.5703125" customWidth="1"/>
    <col min="3" max="3" width="9" customWidth="1"/>
    <col min="4" max="4" width="9.28515625" customWidth="1"/>
    <col min="5" max="5" width="8.85546875" customWidth="1"/>
    <col min="6" max="6" width="9.42578125" customWidth="1"/>
    <col min="7" max="7" width="9.7109375" customWidth="1"/>
    <col min="8" max="8" width="8.85546875" customWidth="1"/>
    <col min="9" max="9" width="8.28515625" customWidth="1"/>
    <col min="10" max="10" width="7.42578125" customWidth="1"/>
    <col min="11" max="11" width="8.7109375" customWidth="1"/>
    <col min="12" max="12" width="8.5703125" customWidth="1"/>
    <col min="13" max="13" width="10.140625" customWidth="1"/>
    <col min="14" max="14" width="8.42578125" customWidth="1"/>
    <col min="15" max="15" width="7" customWidth="1"/>
    <col min="17" max="17" width="11.7109375" customWidth="1"/>
    <col min="18" max="18" width="8.42578125" customWidth="1"/>
    <col min="19" max="19" width="11" customWidth="1"/>
    <col min="20" max="20" width="7.85546875" customWidth="1"/>
    <col min="21" max="21" width="10.42578125" customWidth="1"/>
    <col min="22" max="22" width="8.85546875" customWidth="1"/>
    <col min="23" max="23" width="11.42578125" customWidth="1"/>
    <col min="24" max="24" width="8.85546875" customWidth="1"/>
    <col min="25" max="25" width="11.42578125" customWidth="1"/>
    <col min="26" max="26" width="8.5703125" customWidth="1"/>
    <col min="27" max="27" width="11.140625" customWidth="1"/>
    <col min="28" max="28" width="8.5703125" customWidth="1"/>
    <col min="29" max="29" width="11.140625" customWidth="1"/>
    <col min="30" max="30" width="8.85546875" customWidth="1"/>
    <col min="31" max="31" width="11.42578125" customWidth="1"/>
    <col min="32" max="32" width="8.42578125" customWidth="1"/>
    <col min="33" max="33" width="11" customWidth="1"/>
    <col min="34" max="34" width="8.7109375" customWidth="1"/>
    <col min="35" max="35" width="11.28515625" customWidth="1"/>
    <col min="36" max="36" width="8.7109375" customWidth="1"/>
    <col min="37" max="37" width="11.28515625" customWidth="1"/>
    <col min="38" max="38" width="8.42578125" customWidth="1"/>
    <col min="39" max="39" width="11" customWidth="1"/>
    <col min="41" max="41" width="11.7109375" customWidth="1"/>
    <col min="42" max="42" width="8.42578125" customWidth="1"/>
    <col min="43" max="43" width="11" customWidth="1"/>
    <col min="44" max="44" width="7.85546875" customWidth="1"/>
    <col min="45" max="45" width="10.42578125" customWidth="1"/>
    <col min="46" max="46" width="8.85546875" customWidth="1"/>
    <col min="47" max="47" width="11.42578125" customWidth="1"/>
    <col min="48" max="48" width="8.85546875" customWidth="1"/>
    <col min="49" max="49" width="11.42578125" customWidth="1"/>
    <col min="50" max="50" width="8.5703125" customWidth="1"/>
    <col min="51" max="51" width="11.140625" customWidth="1"/>
    <col min="52" max="52" width="8.5703125" customWidth="1"/>
    <col min="53" max="53" width="11.140625" customWidth="1"/>
    <col min="54" max="54" width="8.85546875" customWidth="1"/>
    <col min="55" max="55" width="11.42578125" customWidth="1"/>
    <col min="56" max="56" width="8.42578125" customWidth="1"/>
    <col min="57" max="57" width="11" customWidth="1"/>
    <col min="58" max="58" width="8.7109375" customWidth="1"/>
    <col min="59" max="59" width="11.28515625" customWidth="1"/>
    <col min="60" max="60" width="8.7109375" customWidth="1"/>
    <col min="61" max="61" width="11.28515625" customWidth="1"/>
    <col min="62" max="62" width="8.42578125" customWidth="1"/>
    <col min="63" max="63" width="11" customWidth="1"/>
    <col min="65" max="65" width="11.7109375" bestFit="1" customWidth="1"/>
    <col min="66" max="66" width="8.42578125" customWidth="1"/>
    <col min="67" max="67" width="11" bestFit="1" customWidth="1"/>
    <col min="68" max="68" width="7.85546875" customWidth="1"/>
    <col min="69" max="69" width="10.42578125" bestFit="1" customWidth="1"/>
    <col min="70" max="70" width="8.85546875" customWidth="1"/>
    <col min="71" max="71" width="11.42578125" bestFit="1" customWidth="1"/>
    <col min="72" max="72" width="8.85546875" customWidth="1"/>
    <col min="73" max="73" width="11.42578125" bestFit="1" customWidth="1"/>
    <col min="74" max="74" width="8.5703125" customWidth="1"/>
    <col min="75" max="75" width="11.140625" bestFit="1" customWidth="1"/>
    <col min="76" max="76" width="8.5703125" customWidth="1"/>
    <col min="77" max="77" width="11.140625" bestFit="1" customWidth="1"/>
    <col min="78" max="78" width="8.85546875" customWidth="1"/>
    <col min="79" max="79" width="11.42578125" bestFit="1" customWidth="1"/>
    <col min="80" max="80" width="8.42578125" customWidth="1"/>
    <col min="81" max="81" width="11" bestFit="1" customWidth="1"/>
    <col min="82" max="82" width="8.7109375" customWidth="1"/>
    <col min="83" max="83" width="11.28515625" bestFit="1" customWidth="1"/>
    <col min="84" max="84" width="8.7109375" customWidth="1"/>
    <col min="85" max="85" width="11.28515625" bestFit="1" customWidth="1"/>
    <col min="86" max="86" width="8.42578125" customWidth="1"/>
    <col min="87" max="87" width="11" bestFit="1" customWidth="1"/>
    <col min="89" max="89" width="11.7109375" bestFit="1" customWidth="1"/>
    <col min="90" max="90" width="8.42578125" customWidth="1"/>
    <col min="91" max="91" width="11" bestFit="1" customWidth="1"/>
    <col min="92" max="92" width="7.85546875" customWidth="1"/>
    <col min="93" max="93" width="10.42578125" bestFit="1" customWidth="1"/>
    <col min="94" max="94" width="8.85546875" customWidth="1"/>
    <col min="95" max="95" width="11.42578125" bestFit="1" customWidth="1"/>
    <col min="96" max="96" width="8.85546875" customWidth="1"/>
    <col min="97" max="97" width="11.42578125" bestFit="1" customWidth="1"/>
    <col min="98" max="98" width="8.5703125" customWidth="1"/>
    <col min="99" max="99" width="11.140625" bestFit="1" customWidth="1"/>
    <col min="100" max="100" width="8.5703125" customWidth="1"/>
    <col min="101" max="101" width="11.140625" bestFit="1" customWidth="1"/>
    <col min="102" max="102" width="8.85546875" customWidth="1"/>
    <col min="103" max="103" width="11.42578125" bestFit="1" customWidth="1"/>
    <col min="104" max="104" width="8.42578125" customWidth="1"/>
    <col min="105" max="105" width="11" bestFit="1" customWidth="1"/>
    <col min="106" max="106" width="8.7109375" customWidth="1"/>
    <col min="107" max="107" width="11.28515625" bestFit="1" customWidth="1"/>
    <col min="108" max="108" width="8.7109375" customWidth="1"/>
    <col min="109" max="109" width="11.28515625" bestFit="1" customWidth="1"/>
    <col min="110" max="110" width="8.42578125" customWidth="1"/>
    <col min="111" max="111" width="11" bestFit="1" customWidth="1"/>
    <col min="113" max="113" width="11.7109375" bestFit="1" customWidth="1"/>
    <col min="114" max="114" width="8.42578125" customWidth="1"/>
    <col min="115" max="115" width="11" bestFit="1" customWidth="1"/>
    <col min="116" max="116" width="10.5703125" bestFit="1" customWidth="1"/>
  </cols>
  <sheetData>
    <row r="31" spans="1:14" x14ac:dyDescent="0.2">
      <c r="B31" s="2" t="s">
        <v>1</v>
      </c>
      <c r="C31" s="2" t="s">
        <v>8</v>
      </c>
      <c r="D31" s="2" t="s">
        <v>9</v>
      </c>
      <c r="E31" s="2" t="s">
        <v>10</v>
      </c>
      <c r="F31" s="2" t="s">
        <v>11</v>
      </c>
      <c r="G31" s="2" t="s">
        <v>12</v>
      </c>
      <c r="H31" s="2" t="s">
        <v>13</v>
      </c>
      <c r="I31" s="2" t="s">
        <v>14</v>
      </c>
      <c r="J31" s="2" t="s">
        <v>15</v>
      </c>
      <c r="K31" s="2" t="s">
        <v>16</v>
      </c>
      <c r="L31" s="2" t="s">
        <v>5</v>
      </c>
      <c r="M31" s="2" t="s">
        <v>6</v>
      </c>
      <c r="N31" s="2" t="s">
        <v>7</v>
      </c>
    </row>
    <row r="32" spans="1:14" x14ac:dyDescent="0.2">
      <c r="A32" s="3" t="s">
        <v>3</v>
      </c>
      <c r="B32" s="2" t="s">
        <v>17</v>
      </c>
      <c r="C32" s="2">
        <f>[12]Data2!AA55</f>
        <v>23</v>
      </c>
      <c r="D32" s="2">
        <f>[12]Data2!AB55</f>
        <v>19</v>
      </c>
      <c r="E32" s="2">
        <f>[12]Data2!AC55</f>
        <v>17</v>
      </c>
      <c r="F32" s="2">
        <f>[12]Data2!AD55</f>
        <v>17</v>
      </c>
      <c r="G32" s="2">
        <f>[12]Data2!AE55</f>
        <v>22</v>
      </c>
      <c r="H32" s="2">
        <f>[12]Data2!AF55</f>
        <v>27</v>
      </c>
      <c r="I32" s="2">
        <f>[12]Data2!AG55</f>
        <v>24</v>
      </c>
      <c r="J32" s="2">
        <f>[12]Data2!AH55</f>
        <v>14</v>
      </c>
      <c r="K32" s="2">
        <f>[12]Data2!AI55</f>
        <v>15</v>
      </c>
      <c r="L32" s="2">
        <f>[12]Data2!AJ55</f>
        <v>7</v>
      </c>
      <c r="M32" s="2">
        <f>[12]Data2!AK55</f>
        <v>14</v>
      </c>
      <c r="N32" s="2">
        <f>[12]Data2!AL55</f>
        <v>15</v>
      </c>
    </row>
    <row r="33" spans="1:14" x14ac:dyDescent="0.2">
      <c r="A33" s="4" t="s">
        <v>2</v>
      </c>
      <c r="B33" s="5" t="s">
        <v>18</v>
      </c>
      <c r="C33" s="2">
        <f>[12]Data2!AA56</f>
        <v>15</v>
      </c>
      <c r="D33" s="2">
        <f>[12]Data2!AB56</f>
        <v>14</v>
      </c>
      <c r="E33" s="2">
        <f>[12]Data2!AC56</f>
        <v>12</v>
      </c>
      <c r="F33" s="2">
        <f>[12]Data2!AD56</f>
        <v>17</v>
      </c>
      <c r="G33" s="2">
        <f>[12]Data2!AE56</f>
        <v>23</v>
      </c>
      <c r="H33" s="2">
        <f>[12]Data2!AF56</f>
        <v>25</v>
      </c>
      <c r="I33" s="2">
        <f>[12]Data2!AG56</f>
        <v>19</v>
      </c>
      <c r="J33" s="2">
        <f>[12]Data2!AH56</f>
        <v>12</v>
      </c>
      <c r="K33" s="2">
        <f>[12]Data2!AI56</f>
        <v>12</v>
      </c>
      <c r="L33" s="2">
        <f>[12]Data2!AJ56</f>
        <v>8</v>
      </c>
      <c r="M33" s="2">
        <f>[12]Data2!AK56</f>
        <v>14</v>
      </c>
      <c r="N33" s="2">
        <f>[12]Data2!AL56</f>
        <v>14</v>
      </c>
    </row>
    <row r="34" spans="1:14" x14ac:dyDescent="0.2">
      <c r="A34" s="6" t="s">
        <v>4</v>
      </c>
      <c r="B34" s="2" t="s">
        <v>19</v>
      </c>
      <c r="C34" s="1">
        <f>[12]Data2!AA57</f>
        <v>20</v>
      </c>
      <c r="D34" s="1">
        <f>[12]Data2!AB57</f>
        <v>25</v>
      </c>
      <c r="E34" s="1">
        <f>[12]Data2!AC57</f>
        <v>19</v>
      </c>
      <c r="F34" s="1">
        <f>[12]Data2!AD57</f>
        <v>20</v>
      </c>
      <c r="G34" s="1">
        <f>[12]Data2!AE57</f>
        <v>20</v>
      </c>
      <c r="H34" s="1">
        <f>[12]Data2!AF57</f>
        <v>14</v>
      </c>
      <c r="I34" s="1">
        <f>[12]Data2!AG57</f>
        <v>18</v>
      </c>
      <c r="J34" s="1">
        <f>[12]Data2!AH57</f>
        <v>21</v>
      </c>
      <c r="K34" s="1">
        <f>[12]Data2!AI57</f>
        <v>26</v>
      </c>
      <c r="L34" s="1">
        <f>[12]Data2!AJ57</f>
        <v>18</v>
      </c>
      <c r="M34" s="2"/>
      <c r="N34" s="1"/>
    </row>
    <row r="36" spans="1:14" x14ac:dyDescent="0.2">
      <c r="A36" t="str">
        <f>[12]Data2!K33</f>
        <v xml:space="preserve">Graph modified 6/2013 to reflect new fiscal year. </v>
      </c>
    </row>
    <row r="37" spans="1:14" ht="15.75" x14ac:dyDescent="0.25">
      <c r="A37" s="64" t="str">
        <f>[12]Data2!K30</f>
        <v>Created on 8/19/2013 by the Massachusetts Behavioral Health Partnership.</v>
      </c>
    </row>
    <row r="38" spans="1:14" ht="15.75" x14ac:dyDescent="0.25">
      <c r="A38" s="65" t="str">
        <f>[12]Data2!K31</f>
        <v>For questions, call Krista Wahlberg at 617-790-4177.</v>
      </c>
      <c r="B38" s="66"/>
    </row>
  </sheetData>
  <phoneticPr fontId="0" type="noConversion"/>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IV65536"/>
    </sheetView>
  </sheetViews>
  <sheetFormatPr defaultRowHeight="12.75" x14ac:dyDescent="0.2"/>
  <sheetData/>
  <phoneticPr fontId="4" type="noConversion"/>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workbookViewId="0">
      <selection activeCell="C14" sqref="C14"/>
    </sheetView>
  </sheetViews>
  <sheetFormatPr defaultRowHeight="12.75" x14ac:dyDescent="0.2"/>
  <cols>
    <col min="1" max="1" width="30.42578125" customWidth="1"/>
    <col min="2" max="2" width="18.28515625" bestFit="1" customWidth="1"/>
    <col min="3" max="3" width="19" customWidth="1"/>
    <col min="4" max="4" width="19.42578125" customWidth="1"/>
    <col min="5" max="5" width="15.140625" customWidth="1"/>
    <col min="6" max="6" width="12.7109375" customWidth="1"/>
    <col min="7" max="7" width="12" customWidth="1"/>
    <col min="8" max="8" width="11.7109375" bestFit="1" customWidth="1"/>
    <col min="9" max="9" width="13.85546875" customWidth="1"/>
    <col min="10" max="10" width="14.5703125" customWidth="1"/>
    <col min="11" max="11" width="10.85546875" customWidth="1"/>
    <col min="12" max="12" width="11.5703125" customWidth="1"/>
    <col min="13" max="13" width="17.5703125" customWidth="1"/>
  </cols>
  <sheetData>
    <row r="1" spans="1:15" ht="45" customHeight="1" x14ac:dyDescent="0.3">
      <c r="B1" s="7"/>
      <c r="C1" s="84" t="s">
        <v>369</v>
      </c>
      <c r="D1" s="85"/>
      <c r="E1" s="85"/>
      <c r="F1" s="85"/>
      <c r="G1" s="85"/>
      <c r="H1" s="85"/>
      <c r="I1" s="86"/>
    </row>
    <row r="2" spans="1:15" ht="18" customHeight="1" x14ac:dyDescent="0.2"/>
    <row r="3" spans="1:15" ht="18" customHeight="1" x14ac:dyDescent="0.3">
      <c r="A3" s="8" t="s">
        <v>370</v>
      </c>
      <c r="B3" s="8"/>
    </row>
    <row r="4" spans="1:15" ht="15.75" x14ac:dyDescent="0.25">
      <c r="E4" s="9"/>
      <c r="F4" s="10" t="s">
        <v>20</v>
      </c>
      <c r="G4" s="11"/>
      <c r="H4" s="12"/>
      <c r="I4" s="12"/>
      <c r="J4" s="12"/>
      <c r="K4" s="12"/>
      <c r="L4" s="13"/>
    </row>
    <row r="5" spans="1:15" ht="50.25" customHeight="1" x14ac:dyDescent="0.25">
      <c r="A5" s="25" t="s">
        <v>36</v>
      </c>
      <c r="B5" s="14" t="s">
        <v>21</v>
      </c>
      <c r="C5" s="14" t="s">
        <v>371</v>
      </c>
      <c r="D5" s="14" t="s">
        <v>372</v>
      </c>
      <c r="E5" s="14" t="s">
        <v>22</v>
      </c>
      <c r="F5" s="15" t="s">
        <v>23</v>
      </c>
      <c r="G5" s="15" t="s">
        <v>24</v>
      </c>
      <c r="H5" s="15" t="s">
        <v>25</v>
      </c>
      <c r="I5" s="15" t="s">
        <v>26</v>
      </c>
      <c r="J5" s="15" t="s">
        <v>27</v>
      </c>
      <c r="K5" s="15" t="s">
        <v>28</v>
      </c>
      <c r="L5" s="15" t="s">
        <v>29</v>
      </c>
      <c r="M5" s="67"/>
      <c r="N5" s="68"/>
      <c r="O5" s="68"/>
    </row>
    <row r="6" spans="1:15" s="71" customFormat="1" ht="17.25" customHeight="1" x14ac:dyDescent="0.25">
      <c r="A6" s="69" t="s">
        <v>37</v>
      </c>
      <c r="B6" s="16" t="s">
        <v>30</v>
      </c>
      <c r="C6" s="17">
        <v>30</v>
      </c>
      <c r="D6" s="17">
        <v>13</v>
      </c>
      <c r="E6" s="17">
        <v>0</v>
      </c>
      <c r="F6" s="17">
        <v>0</v>
      </c>
      <c r="G6" s="17">
        <v>0</v>
      </c>
      <c r="H6" s="17">
        <v>0</v>
      </c>
      <c r="I6" s="17">
        <v>0</v>
      </c>
      <c r="J6" s="17">
        <v>0</v>
      </c>
      <c r="K6" s="17">
        <v>0</v>
      </c>
      <c r="L6" s="17">
        <v>0</v>
      </c>
      <c r="M6" s="70"/>
      <c r="N6" s="68"/>
      <c r="O6" s="68"/>
    </row>
    <row r="7" spans="1:15" s="73" customFormat="1" ht="15" x14ac:dyDescent="0.2">
      <c r="A7" s="26"/>
      <c r="B7" s="18" t="s">
        <v>31</v>
      </c>
      <c r="C7" s="19">
        <v>39</v>
      </c>
      <c r="D7" s="19">
        <v>2</v>
      </c>
      <c r="E7" s="19">
        <v>1</v>
      </c>
      <c r="F7" s="19">
        <v>0</v>
      </c>
      <c r="G7" s="19">
        <v>1</v>
      </c>
      <c r="H7" s="19">
        <v>0</v>
      </c>
      <c r="I7" s="19">
        <v>1</v>
      </c>
      <c r="J7" s="19">
        <v>0</v>
      </c>
      <c r="K7" s="19">
        <v>0</v>
      </c>
      <c r="L7" s="19">
        <v>0</v>
      </c>
      <c r="M7" s="72"/>
    </row>
    <row r="8" spans="1:15" s="76" customFormat="1" ht="15.75" x14ac:dyDescent="0.25">
      <c r="A8" s="27" t="s">
        <v>38</v>
      </c>
      <c r="B8" s="20" t="s">
        <v>32</v>
      </c>
      <c r="C8" s="19">
        <v>44</v>
      </c>
      <c r="D8" s="19">
        <v>2</v>
      </c>
      <c r="E8" s="19">
        <v>0</v>
      </c>
      <c r="F8" s="19">
        <v>0</v>
      </c>
      <c r="G8" s="19">
        <v>0</v>
      </c>
      <c r="H8" s="19">
        <v>0</v>
      </c>
      <c r="I8" s="19">
        <v>0</v>
      </c>
      <c r="J8" s="19">
        <v>0</v>
      </c>
      <c r="K8" s="19">
        <v>0</v>
      </c>
      <c r="L8" s="19">
        <v>0</v>
      </c>
      <c r="M8" s="74"/>
      <c r="N8" s="75"/>
      <c r="O8" s="75"/>
    </row>
    <row r="9" spans="1:15" s="73" customFormat="1" ht="15.75" x14ac:dyDescent="0.25">
      <c r="A9" s="77"/>
      <c r="B9" s="20" t="s">
        <v>33</v>
      </c>
      <c r="C9" s="19">
        <v>34</v>
      </c>
      <c r="D9" s="19">
        <v>3</v>
      </c>
      <c r="E9" s="19">
        <v>0</v>
      </c>
      <c r="F9" s="19">
        <v>0</v>
      </c>
      <c r="G9" s="19">
        <v>0</v>
      </c>
      <c r="H9" s="19">
        <v>0</v>
      </c>
      <c r="I9" s="19">
        <v>0</v>
      </c>
      <c r="J9" s="19">
        <v>0</v>
      </c>
      <c r="K9" s="19">
        <v>0</v>
      </c>
      <c r="L9" s="19">
        <v>0</v>
      </c>
      <c r="M9" s="9"/>
      <c r="N9" s="78"/>
      <c r="O9" s="78"/>
    </row>
    <row r="10" spans="1:15" s="80" customFormat="1" ht="15.75" x14ac:dyDescent="0.25">
      <c r="A10" s="28" t="s">
        <v>39</v>
      </c>
      <c r="B10" s="19" t="s">
        <v>34</v>
      </c>
      <c r="C10" s="19">
        <v>27</v>
      </c>
      <c r="D10" s="19">
        <v>2</v>
      </c>
      <c r="E10" s="19">
        <v>2</v>
      </c>
      <c r="F10" s="19">
        <v>0</v>
      </c>
      <c r="G10" s="19">
        <v>0</v>
      </c>
      <c r="H10" s="19">
        <v>0</v>
      </c>
      <c r="I10" s="19">
        <v>2</v>
      </c>
      <c r="J10" s="19">
        <v>0</v>
      </c>
      <c r="K10" s="19">
        <v>0</v>
      </c>
      <c r="L10" s="19">
        <v>0</v>
      </c>
      <c r="M10" s="79"/>
    </row>
    <row r="11" spans="1:15" s="73" customFormat="1" ht="15.75" x14ac:dyDescent="0.25">
      <c r="A11" s="77"/>
      <c r="B11" s="19" t="s">
        <v>35</v>
      </c>
      <c r="C11" s="19">
        <v>14</v>
      </c>
      <c r="D11" s="19">
        <v>0</v>
      </c>
      <c r="E11" s="21">
        <v>0</v>
      </c>
      <c r="F11" s="21">
        <v>0</v>
      </c>
      <c r="G11" s="21">
        <v>0</v>
      </c>
      <c r="H11" s="21">
        <v>0</v>
      </c>
      <c r="I11" s="21">
        <v>0</v>
      </c>
      <c r="J11" s="21">
        <v>0</v>
      </c>
      <c r="K11" s="21">
        <v>0</v>
      </c>
      <c r="L11" s="21">
        <v>0</v>
      </c>
      <c r="M11" s="79"/>
    </row>
    <row r="12" spans="1:15" ht="33.75" customHeight="1" x14ac:dyDescent="0.25">
      <c r="A12" s="22" t="s">
        <v>40</v>
      </c>
      <c r="B12" s="22"/>
      <c r="C12" s="23">
        <f t="shared" ref="C12:L12" si="0">SUM(C6:C11)</f>
        <v>188</v>
      </c>
      <c r="D12" s="23">
        <f t="shared" si="0"/>
        <v>22</v>
      </c>
      <c r="E12" s="24">
        <f t="shared" si="0"/>
        <v>3</v>
      </c>
      <c r="F12" s="24">
        <f t="shared" si="0"/>
        <v>0</v>
      </c>
      <c r="G12" s="24">
        <f t="shared" si="0"/>
        <v>1</v>
      </c>
      <c r="H12" s="24">
        <f t="shared" si="0"/>
        <v>0</v>
      </c>
      <c r="I12" s="24">
        <f t="shared" si="0"/>
        <v>3</v>
      </c>
      <c r="J12" s="24">
        <f t="shared" si="0"/>
        <v>0</v>
      </c>
      <c r="K12" s="24">
        <f t="shared" si="0"/>
        <v>0</v>
      </c>
      <c r="L12" s="24">
        <f t="shared" si="0"/>
        <v>0</v>
      </c>
      <c r="M12" s="31"/>
    </row>
    <row r="13" spans="1:15" ht="15.75" customHeight="1" x14ac:dyDescent="0.25">
      <c r="A13" s="81"/>
      <c r="B13" s="81"/>
      <c r="C13" s="29"/>
      <c r="D13" s="29"/>
      <c r="E13" s="30"/>
      <c r="F13" s="30"/>
      <c r="G13" s="30"/>
      <c r="H13" s="30"/>
      <c r="I13" s="30"/>
      <c r="J13" s="30"/>
      <c r="K13" s="30"/>
      <c r="L13" s="30"/>
      <c r="M13" s="31"/>
    </row>
    <row r="14" spans="1:15" ht="20.25" x14ac:dyDescent="0.3">
      <c r="A14" s="82" t="s">
        <v>373</v>
      </c>
      <c r="B14" s="29"/>
      <c r="C14" s="29"/>
      <c r="D14" s="29"/>
      <c r="E14" s="29"/>
      <c r="F14" s="29"/>
      <c r="G14" s="29"/>
      <c r="H14" s="29"/>
      <c r="I14" s="29"/>
      <c r="J14" s="29"/>
      <c r="K14" s="29"/>
      <c r="L14" s="29"/>
      <c r="M14" s="29"/>
    </row>
    <row r="15" spans="1:15" ht="15" x14ac:dyDescent="0.2">
      <c r="A15" s="32"/>
      <c r="B15" s="32"/>
      <c r="C15" s="32"/>
      <c r="D15" s="32"/>
      <c r="E15" s="32"/>
      <c r="F15" s="32"/>
      <c r="G15" s="33"/>
      <c r="H15" s="34"/>
      <c r="I15" s="34"/>
      <c r="J15" s="34"/>
      <c r="K15" s="34"/>
      <c r="L15" s="34"/>
      <c r="M15" s="35"/>
    </row>
    <row r="16" spans="1:15" ht="15.75" x14ac:dyDescent="0.25">
      <c r="A16" s="36"/>
      <c r="B16" s="36"/>
      <c r="C16" s="36"/>
      <c r="D16" s="36"/>
      <c r="E16" s="36"/>
      <c r="F16" s="36"/>
      <c r="G16" s="37" t="s">
        <v>20</v>
      </c>
      <c r="H16" s="38"/>
      <c r="I16" s="38"/>
      <c r="J16" s="38"/>
      <c r="K16" s="38"/>
      <c r="L16" s="38"/>
      <c r="M16" s="39"/>
    </row>
    <row r="17" spans="1:13" ht="51" customHeight="1" x14ac:dyDescent="0.25">
      <c r="A17" s="40" t="s">
        <v>42</v>
      </c>
      <c r="B17" s="41"/>
      <c r="C17" s="41" t="s">
        <v>43</v>
      </c>
      <c r="D17" s="14" t="s">
        <v>41</v>
      </c>
      <c r="E17" s="14" t="s">
        <v>44</v>
      </c>
      <c r="F17" s="14" t="s">
        <v>45</v>
      </c>
      <c r="G17" s="15" t="s">
        <v>23</v>
      </c>
      <c r="H17" s="15" t="s">
        <v>24</v>
      </c>
      <c r="I17" s="15" t="s">
        <v>25</v>
      </c>
      <c r="J17" s="15" t="s">
        <v>26</v>
      </c>
      <c r="K17" s="15" t="s">
        <v>27</v>
      </c>
      <c r="L17" s="15" t="s">
        <v>28</v>
      </c>
      <c r="M17" s="15" t="s">
        <v>29</v>
      </c>
    </row>
    <row r="18" spans="1:13" s="83" customFormat="1" ht="15" x14ac:dyDescent="0.2">
      <c r="A18" s="42" t="s">
        <v>46</v>
      </c>
      <c r="B18" s="43"/>
      <c r="C18" s="44" t="s">
        <v>47</v>
      </c>
      <c r="D18" s="21">
        <v>28</v>
      </c>
      <c r="E18" s="21">
        <v>3</v>
      </c>
      <c r="F18" s="21">
        <v>2</v>
      </c>
      <c r="G18" s="21">
        <v>0</v>
      </c>
      <c r="H18" s="21">
        <v>1</v>
      </c>
      <c r="I18" s="21">
        <v>1</v>
      </c>
      <c r="J18" s="21">
        <v>0</v>
      </c>
      <c r="K18" s="21">
        <v>0</v>
      </c>
      <c r="L18" s="21">
        <v>0</v>
      </c>
      <c r="M18" s="21">
        <v>0</v>
      </c>
    </row>
    <row r="19" spans="1:13" s="83" customFormat="1" ht="15" x14ac:dyDescent="0.2">
      <c r="A19" s="45" t="s">
        <v>48</v>
      </c>
      <c r="B19" s="46"/>
      <c r="C19" s="43">
        <v>55</v>
      </c>
      <c r="D19" s="21">
        <v>39</v>
      </c>
      <c r="E19" s="21">
        <v>1</v>
      </c>
      <c r="F19" s="21">
        <v>4</v>
      </c>
      <c r="G19" s="21">
        <v>0</v>
      </c>
      <c r="H19" s="21">
        <v>1</v>
      </c>
      <c r="I19" s="21">
        <v>2</v>
      </c>
      <c r="J19" s="21">
        <v>0</v>
      </c>
      <c r="K19" s="21">
        <v>1</v>
      </c>
      <c r="L19" s="21">
        <v>0</v>
      </c>
      <c r="M19" s="21">
        <v>0</v>
      </c>
    </row>
    <row r="20" spans="1:13" s="83" customFormat="1" ht="15" x14ac:dyDescent="0.2">
      <c r="A20" s="42" t="s">
        <v>49</v>
      </c>
      <c r="B20" s="43"/>
      <c r="C20" s="43">
        <v>30</v>
      </c>
      <c r="D20" s="21">
        <v>23</v>
      </c>
      <c r="E20" s="21">
        <v>1</v>
      </c>
      <c r="F20" s="21">
        <v>1</v>
      </c>
      <c r="G20" s="21">
        <v>0</v>
      </c>
      <c r="H20" s="21">
        <v>1</v>
      </c>
      <c r="I20" s="21">
        <v>0</v>
      </c>
      <c r="J20" s="21">
        <v>0</v>
      </c>
      <c r="K20" s="21">
        <v>0</v>
      </c>
      <c r="L20" s="21">
        <v>0</v>
      </c>
      <c r="M20" s="21">
        <v>0</v>
      </c>
    </row>
    <row r="21" spans="1:13" s="83" customFormat="1" ht="15" x14ac:dyDescent="0.2">
      <c r="A21" s="42" t="s">
        <v>50</v>
      </c>
      <c r="B21" s="43"/>
      <c r="C21" s="43">
        <v>12</v>
      </c>
      <c r="D21" s="21">
        <v>7</v>
      </c>
      <c r="E21" s="21">
        <v>0</v>
      </c>
      <c r="F21" s="21">
        <v>0</v>
      </c>
      <c r="G21" s="21">
        <v>0</v>
      </c>
      <c r="H21" s="21">
        <v>0</v>
      </c>
      <c r="I21" s="21">
        <v>0</v>
      </c>
      <c r="J21" s="21">
        <v>0</v>
      </c>
      <c r="K21" s="21">
        <v>0</v>
      </c>
      <c r="L21" s="21">
        <v>0</v>
      </c>
      <c r="M21" s="21">
        <v>0</v>
      </c>
    </row>
    <row r="22" spans="1:13" s="83" customFormat="1" ht="15" x14ac:dyDescent="0.2">
      <c r="A22" s="47" t="s">
        <v>51</v>
      </c>
      <c r="B22" s="48"/>
      <c r="C22" s="48">
        <v>127</v>
      </c>
      <c r="D22" s="49">
        <f>SUM(D18:D21)</f>
        <v>97</v>
      </c>
      <c r="E22" s="49">
        <f t="shared" ref="E22:M22" si="1">SUM(E18:E21)</f>
        <v>5</v>
      </c>
      <c r="F22" s="49">
        <f t="shared" si="1"/>
        <v>7</v>
      </c>
      <c r="G22" s="49">
        <f t="shared" si="1"/>
        <v>0</v>
      </c>
      <c r="H22" s="49">
        <f t="shared" si="1"/>
        <v>3</v>
      </c>
      <c r="I22" s="49">
        <f t="shared" si="1"/>
        <v>3</v>
      </c>
      <c r="J22" s="49">
        <f t="shared" si="1"/>
        <v>0</v>
      </c>
      <c r="K22" s="49">
        <f t="shared" si="1"/>
        <v>1</v>
      </c>
      <c r="L22" s="49">
        <f t="shared" si="1"/>
        <v>0</v>
      </c>
      <c r="M22" s="49">
        <f t="shared" si="1"/>
        <v>0</v>
      </c>
    </row>
    <row r="23" spans="1:13" ht="15" x14ac:dyDescent="0.2">
      <c r="A23" s="36" t="s">
        <v>52</v>
      </c>
      <c r="B23" s="36"/>
      <c r="C23" s="36"/>
      <c r="D23" s="36"/>
      <c r="E23" s="36"/>
      <c r="F23" s="36"/>
      <c r="G23" s="36"/>
      <c r="H23" s="36"/>
      <c r="I23" s="36"/>
      <c r="J23" s="36"/>
      <c r="K23" s="36"/>
      <c r="L23" s="36"/>
      <c r="M23" s="36"/>
    </row>
    <row r="24" spans="1:13" ht="15.75" x14ac:dyDescent="0.25">
      <c r="A24" s="36"/>
      <c r="B24" s="36"/>
      <c r="C24" s="36"/>
      <c r="D24" s="36"/>
      <c r="E24" s="36"/>
      <c r="F24" s="36"/>
      <c r="G24" s="50" t="s">
        <v>20</v>
      </c>
      <c r="H24" s="50"/>
      <c r="I24" s="50"/>
      <c r="J24" s="50"/>
      <c r="K24" s="50"/>
      <c r="L24" s="50"/>
      <c r="M24" s="50"/>
    </row>
    <row r="25" spans="1:13" ht="63" customHeight="1" x14ac:dyDescent="0.25">
      <c r="A25" s="51" t="s">
        <v>53</v>
      </c>
      <c r="B25" s="52"/>
      <c r="C25" s="41" t="s">
        <v>374</v>
      </c>
      <c r="D25" s="14" t="s">
        <v>44</v>
      </c>
      <c r="E25" s="14" t="s">
        <v>45</v>
      </c>
      <c r="F25" s="14" t="s">
        <v>23</v>
      </c>
      <c r="G25" s="14" t="s">
        <v>24</v>
      </c>
      <c r="H25" s="14" t="s">
        <v>25</v>
      </c>
      <c r="I25" s="14" t="s">
        <v>26</v>
      </c>
      <c r="J25" s="14" t="s">
        <v>27</v>
      </c>
      <c r="K25" s="14" t="s">
        <v>28</v>
      </c>
      <c r="L25" s="14" t="s">
        <v>29</v>
      </c>
    </row>
    <row r="26" spans="1:13" ht="30" customHeight="1" x14ac:dyDescent="0.2">
      <c r="A26" s="87" t="s">
        <v>54</v>
      </c>
      <c r="B26" s="88"/>
      <c r="C26" s="49">
        <f t="shared" ref="C26:L26" si="2">SUM(C12,D22)</f>
        <v>285</v>
      </c>
      <c r="D26" s="53">
        <f t="shared" si="2"/>
        <v>27</v>
      </c>
      <c r="E26" s="49">
        <f t="shared" si="2"/>
        <v>10</v>
      </c>
      <c r="F26" s="49">
        <f t="shared" si="2"/>
        <v>0</v>
      </c>
      <c r="G26" s="49">
        <f t="shared" si="2"/>
        <v>4</v>
      </c>
      <c r="H26" s="49">
        <f t="shared" si="2"/>
        <v>3</v>
      </c>
      <c r="I26" s="49">
        <f t="shared" si="2"/>
        <v>3</v>
      </c>
      <c r="J26" s="49">
        <f t="shared" si="2"/>
        <v>1</v>
      </c>
      <c r="K26" s="49">
        <f t="shared" si="2"/>
        <v>0</v>
      </c>
      <c r="L26" s="49">
        <f t="shared" si="2"/>
        <v>0</v>
      </c>
    </row>
    <row r="29" spans="1:13" ht="21" customHeight="1" x14ac:dyDescent="0.2">
      <c r="A29" s="89"/>
      <c r="B29" s="90"/>
      <c r="C29" s="90"/>
      <c r="D29" s="90"/>
      <c r="E29" s="90"/>
      <c r="F29" s="90"/>
      <c r="G29" s="90"/>
      <c r="H29" s="90"/>
      <c r="I29" s="90"/>
      <c r="J29" s="90"/>
    </row>
    <row r="30" spans="1:13" ht="2.25" customHeight="1" x14ac:dyDescent="0.2">
      <c r="A30" s="90"/>
      <c r="B30" s="90"/>
      <c r="C30" s="90"/>
      <c r="D30" s="90"/>
      <c r="E30" s="90"/>
      <c r="F30" s="90"/>
      <c r="G30" s="90"/>
      <c r="H30" s="90"/>
      <c r="I30" s="90"/>
      <c r="J30" s="90"/>
    </row>
    <row r="31" spans="1:13" x14ac:dyDescent="0.2">
      <c r="A31" s="91"/>
      <c r="B31" s="91"/>
      <c r="C31" s="91"/>
      <c r="D31" s="91"/>
      <c r="E31" s="91"/>
      <c r="F31" s="91"/>
      <c r="G31" s="91"/>
      <c r="H31" s="91"/>
      <c r="I31" s="91"/>
      <c r="J31" s="91"/>
      <c r="K31" s="91"/>
      <c r="L31" s="91"/>
    </row>
    <row r="32" spans="1:13" ht="27.75" customHeight="1" x14ac:dyDescent="0.2">
      <c r="A32" s="91"/>
      <c r="B32" s="91"/>
      <c r="C32" s="91"/>
      <c r="D32" s="91"/>
      <c r="E32" s="91"/>
      <c r="F32" s="91"/>
      <c r="G32" s="91"/>
      <c r="H32" s="91"/>
      <c r="I32" s="91"/>
      <c r="J32" s="91"/>
      <c r="K32" s="91"/>
      <c r="L32" s="91"/>
    </row>
  </sheetData>
  <mergeCells count="4">
    <mergeCell ref="C1:I1"/>
    <mergeCell ref="A26:B26"/>
    <mergeCell ref="A29:J30"/>
    <mergeCell ref="A31:L32"/>
  </mergeCells>
  <phoneticPr fontId="0"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K174"/>
  <sheetViews>
    <sheetView workbookViewId="0">
      <pane ySplit="1" topLeftCell="A2" activePane="bottomLeft" state="frozen"/>
      <selection pane="bottomLeft" activeCell="G8" sqref="G8"/>
    </sheetView>
  </sheetViews>
  <sheetFormatPr defaultRowHeight="12.75" x14ac:dyDescent="0.2"/>
  <cols>
    <col min="1" max="1" width="34.140625" bestFit="1" customWidth="1"/>
    <col min="2" max="2" width="15.5703125" bestFit="1" customWidth="1"/>
    <col min="3" max="3" width="25.140625" bestFit="1" customWidth="1"/>
    <col min="4" max="4" width="35.42578125" bestFit="1" customWidth="1"/>
    <col min="5" max="5" width="16.140625" bestFit="1" customWidth="1"/>
    <col min="6" max="6" width="15.5703125" bestFit="1" customWidth="1"/>
    <col min="7" max="7" width="13.7109375" bestFit="1" customWidth="1"/>
    <col min="8" max="8" width="24.5703125" bestFit="1" customWidth="1"/>
    <col min="9" max="9" width="18.85546875" bestFit="1" customWidth="1"/>
  </cols>
  <sheetData>
    <row r="1" spans="1:245" ht="16.5" customHeight="1" x14ac:dyDescent="0.2">
      <c r="A1" s="92" t="s">
        <v>375</v>
      </c>
      <c r="B1" s="86"/>
      <c r="C1" s="86"/>
    </row>
    <row r="2" spans="1:245" ht="129" customHeight="1" x14ac:dyDescent="0.2">
      <c r="A2" s="93" t="s">
        <v>83</v>
      </c>
      <c r="B2" s="94"/>
      <c r="C2" s="94"/>
      <c r="D2" s="93"/>
      <c r="E2" s="94"/>
      <c r="F2" s="94"/>
      <c r="G2" s="94"/>
      <c r="H2" s="94"/>
      <c r="I2" s="93"/>
      <c r="J2" s="94"/>
      <c r="K2" s="94"/>
      <c r="L2" s="94"/>
      <c r="M2" s="94"/>
      <c r="N2" s="93"/>
      <c r="O2" s="94"/>
      <c r="P2" s="94"/>
      <c r="Q2" s="94"/>
      <c r="R2" s="94"/>
      <c r="S2" s="94"/>
      <c r="T2" s="94"/>
      <c r="U2" s="94"/>
      <c r="V2" s="93"/>
      <c r="W2" s="94"/>
      <c r="X2" s="94"/>
      <c r="Y2" s="94"/>
      <c r="Z2" s="94"/>
      <c r="AA2" s="94"/>
      <c r="AB2" s="94"/>
      <c r="AC2" s="94"/>
      <c r="AD2" s="93"/>
      <c r="AE2" s="94"/>
      <c r="AF2" s="94"/>
      <c r="AG2" s="94"/>
      <c r="AH2" s="94"/>
      <c r="AI2" s="94"/>
      <c r="AJ2" s="94"/>
      <c r="AK2" s="94"/>
      <c r="AL2" s="93"/>
      <c r="AM2" s="94"/>
      <c r="AN2" s="94"/>
      <c r="AO2" s="94"/>
      <c r="AP2" s="94"/>
      <c r="AQ2" s="94"/>
      <c r="AR2" s="94"/>
      <c r="AS2" s="94"/>
      <c r="AT2" s="93"/>
      <c r="AU2" s="94"/>
      <c r="AV2" s="94"/>
      <c r="AW2" s="94"/>
      <c r="AX2" s="94"/>
      <c r="AY2" s="94"/>
      <c r="AZ2" s="94"/>
      <c r="BA2" s="94"/>
      <c r="BB2" s="93"/>
      <c r="BC2" s="94"/>
      <c r="BD2" s="94"/>
      <c r="BE2" s="94"/>
      <c r="BF2" s="94"/>
      <c r="BG2" s="94"/>
      <c r="BH2" s="94"/>
      <c r="BI2" s="94"/>
      <c r="BJ2" s="93"/>
      <c r="BK2" s="94"/>
      <c r="BL2" s="94"/>
      <c r="BM2" s="94"/>
      <c r="BN2" s="94"/>
      <c r="BO2" s="94"/>
      <c r="BP2" s="94"/>
      <c r="BQ2" s="94"/>
      <c r="BR2" s="93"/>
      <c r="BS2" s="94"/>
      <c r="BT2" s="94"/>
      <c r="BU2" s="94"/>
      <c r="BV2" s="94"/>
      <c r="BW2" s="94"/>
      <c r="BX2" s="94"/>
      <c r="BY2" s="94"/>
      <c r="BZ2" s="93"/>
      <c r="CA2" s="94"/>
      <c r="CB2" s="94"/>
      <c r="CC2" s="94"/>
      <c r="CD2" s="94"/>
      <c r="CE2" s="94"/>
      <c r="CF2" s="94"/>
      <c r="CG2" s="94"/>
      <c r="CH2" s="93"/>
      <c r="CI2" s="94"/>
      <c r="CJ2" s="94"/>
      <c r="CK2" s="94"/>
      <c r="CL2" s="94"/>
      <c r="CM2" s="94"/>
      <c r="CN2" s="94"/>
      <c r="CO2" s="94"/>
      <c r="CP2" s="93"/>
      <c r="CQ2" s="94"/>
      <c r="CR2" s="94"/>
      <c r="CS2" s="94"/>
      <c r="CT2" s="94"/>
      <c r="CU2" s="94"/>
      <c r="CV2" s="94"/>
      <c r="CW2" s="94"/>
      <c r="CX2" s="93"/>
      <c r="CY2" s="94"/>
      <c r="CZ2" s="94"/>
      <c r="DA2" s="94"/>
      <c r="DB2" s="94"/>
      <c r="DC2" s="94"/>
      <c r="DD2" s="94"/>
      <c r="DE2" s="94"/>
      <c r="DF2" s="93"/>
      <c r="DG2" s="94"/>
      <c r="DH2" s="94"/>
      <c r="DI2" s="94"/>
      <c r="DJ2" s="94"/>
      <c r="DK2" s="94"/>
      <c r="DL2" s="94"/>
      <c r="DM2" s="94"/>
      <c r="DN2" s="93"/>
      <c r="DO2" s="94"/>
      <c r="DP2" s="94"/>
      <c r="DQ2" s="94"/>
      <c r="DR2" s="94"/>
      <c r="DS2" s="94"/>
      <c r="DT2" s="94"/>
      <c r="DU2" s="94"/>
      <c r="DV2" s="93"/>
      <c r="DW2" s="94"/>
      <c r="DX2" s="94"/>
      <c r="DY2" s="94"/>
      <c r="DZ2" s="94"/>
      <c r="EA2" s="94"/>
      <c r="EB2" s="94"/>
      <c r="EC2" s="94"/>
      <c r="ED2" s="93"/>
      <c r="EE2" s="94"/>
      <c r="EF2" s="94"/>
      <c r="EG2" s="94"/>
      <c r="EH2" s="94"/>
      <c r="EI2" s="94"/>
      <c r="EJ2" s="94"/>
      <c r="EK2" s="94"/>
      <c r="EL2" s="93"/>
      <c r="EM2" s="94"/>
      <c r="EN2" s="94"/>
      <c r="EO2" s="94"/>
      <c r="EP2" s="94"/>
      <c r="EQ2" s="94"/>
      <c r="ER2" s="94"/>
      <c r="ES2" s="94"/>
      <c r="ET2" s="93"/>
      <c r="EU2" s="94"/>
      <c r="EV2" s="94"/>
      <c r="EW2" s="94"/>
      <c r="EX2" s="94"/>
      <c r="EY2" s="94"/>
      <c r="EZ2" s="94"/>
      <c r="FA2" s="94"/>
      <c r="FB2" s="93"/>
      <c r="FC2" s="94"/>
      <c r="FD2" s="94"/>
      <c r="FE2" s="94"/>
      <c r="FF2" s="94"/>
      <c r="FG2" s="94"/>
      <c r="FH2" s="94"/>
      <c r="FI2" s="94"/>
      <c r="FJ2" s="93"/>
      <c r="FK2" s="94"/>
      <c r="FL2" s="94"/>
      <c r="FM2" s="94"/>
      <c r="FN2" s="94"/>
      <c r="FO2" s="94"/>
      <c r="FP2" s="94"/>
      <c r="FQ2" s="94"/>
      <c r="FR2" s="93"/>
      <c r="FS2" s="94"/>
      <c r="FT2" s="94"/>
      <c r="FU2" s="94"/>
      <c r="FV2" s="94"/>
      <c r="FW2" s="94"/>
      <c r="FX2" s="94"/>
      <c r="FY2" s="94"/>
      <c r="FZ2" s="93"/>
      <c r="GA2" s="94"/>
      <c r="GB2" s="94"/>
      <c r="GC2" s="94"/>
      <c r="GD2" s="94"/>
      <c r="GE2" s="94"/>
      <c r="GF2" s="94"/>
      <c r="GG2" s="94"/>
      <c r="GH2" s="93"/>
      <c r="GI2" s="94"/>
      <c r="GJ2" s="94"/>
      <c r="GK2" s="94"/>
      <c r="GL2" s="94"/>
      <c r="GM2" s="94"/>
      <c r="GN2" s="94"/>
      <c r="GO2" s="94"/>
      <c r="GP2" s="93"/>
      <c r="GQ2" s="94"/>
      <c r="GR2" s="94"/>
      <c r="GS2" s="94"/>
      <c r="GT2" s="94"/>
      <c r="GU2" s="94"/>
      <c r="GV2" s="94"/>
      <c r="GW2" s="94"/>
      <c r="GX2" s="93"/>
      <c r="GY2" s="94"/>
      <c r="GZ2" s="94"/>
      <c r="HA2" s="94"/>
      <c r="HB2" s="94"/>
      <c r="HC2" s="94"/>
      <c r="HD2" s="94"/>
      <c r="HE2" s="94"/>
      <c r="HF2" s="93"/>
      <c r="HG2" s="94"/>
      <c r="HH2" s="94"/>
      <c r="HI2" s="94"/>
      <c r="HJ2" s="94"/>
      <c r="HK2" s="94"/>
      <c r="HL2" s="94"/>
      <c r="HM2" s="94"/>
      <c r="HN2" s="93"/>
      <c r="HO2" s="94"/>
      <c r="HP2" s="94"/>
      <c r="HQ2" s="94"/>
      <c r="HR2" s="94"/>
      <c r="HS2" s="94"/>
      <c r="HT2" s="94"/>
      <c r="HU2" s="94"/>
      <c r="HV2" s="93"/>
      <c r="HW2" s="94"/>
      <c r="HX2" s="94"/>
      <c r="HY2" s="94"/>
      <c r="HZ2" s="94"/>
      <c r="IA2" s="94"/>
      <c r="IB2" s="94"/>
      <c r="IC2" s="94"/>
      <c r="ID2" s="93"/>
      <c r="IE2" s="94"/>
      <c r="IF2" s="94"/>
      <c r="IG2" s="94"/>
      <c r="IH2" s="94"/>
      <c r="II2" s="94"/>
      <c r="IJ2" s="94"/>
      <c r="IK2" s="94"/>
    </row>
    <row r="3" spans="1:245" x14ac:dyDescent="0.2">
      <c r="A3" s="63" t="s">
        <v>84</v>
      </c>
      <c r="B3" s="63" t="s">
        <v>85</v>
      </c>
      <c r="C3" s="63" t="s">
        <v>86</v>
      </c>
      <c r="D3" s="63" t="s">
        <v>87</v>
      </c>
      <c r="E3" s="63" t="s">
        <v>88</v>
      </c>
      <c r="F3" s="63" t="s">
        <v>89</v>
      </c>
      <c r="G3" s="63" t="s">
        <v>90</v>
      </c>
      <c r="H3" s="63" t="s">
        <v>91</v>
      </c>
      <c r="I3" s="63" t="s">
        <v>92</v>
      </c>
      <c r="J3" t="s">
        <v>0</v>
      </c>
    </row>
    <row r="4" spans="1:245" x14ac:dyDescent="0.2">
      <c r="A4" t="s">
        <v>93</v>
      </c>
      <c r="B4" t="s">
        <v>94</v>
      </c>
      <c r="C4" t="s">
        <v>95</v>
      </c>
      <c r="D4" t="s">
        <v>96</v>
      </c>
      <c r="E4" t="s">
        <v>97</v>
      </c>
      <c r="F4">
        <v>0</v>
      </c>
    </row>
    <row r="5" spans="1:245" x14ac:dyDescent="0.2">
      <c r="A5" t="s">
        <v>93</v>
      </c>
      <c r="B5" t="s">
        <v>94</v>
      </c>
      <c r="C5" t="s">
        <v>95</v>
      </c>
      <c r="D5" t="s">
        <v>98</v>
      </c>
      <c r="E5" t="s">
        <v>97</v>
      </c>
      <c r="F5">
        <v>1</v>
      </c>
    </row>
    <row r="6" spans="1:245" x14ac:dyDescent="0.2">
      <c r="A6" t="s">
        <v>101</v>
      </c>
      <c r="B6" t="s">
        <v>102</v>
      </c>
      <c r="C6" t="s">
        <v>103</v>
      </c>
      <c r="D6" t="s">
        <v>104</v>
      </c>
      <c r="E6" t="s">
        <v>105</v>
      </c>
      <c r="F6">
        <v>2</v>
      </c>
    </row>
    <row r="7" spans="1:245" x14ac:dyDescent="0.2">
      <c r="A7" t="s">
        <v>101</v>
      </c>
      <c r="B7" t="s">
        <v>102</v>
      </c>
      <c r="C7" t="s">
        <v>103</v>
      </c>
      <c r="D7" t="s">
        <v>106</v>
      </c>
      <c r="E7" t="s">
        <v>107</v>
      </c>
      <c r="F7">
        <v>3</v>
      </c>
    </row>
    <row r="8" spans="1:245" x14ac:dyDescent="0.2">
      <c r="A8" t="s">
        <v>101</v>
      </c>
      <c r="B8" t="s">
        <v>102</v>
      </c>
      <c r="C8" t="s">
        <v>103</v>
      </c>
      <c r="D8" t="s">
        <v>108</v>
      </c>
      <c r="E8" t="s">
        <v>109</v>
      </c>
      <c r="F8">
        <v>2</v>
      </c>
    </row>
    <row r="9" spans="1:245" x14ac:dyDescent="0.2">
      <c r="A9" t="s">
        <v>112</v>
      </c>
      <c r="B9" t="s">
        <v>113</v>
      </c>
      <c r="C9" t="s">
        <v>113</v>
      </c>
      <c r="D9" t="s">
        <v>116</v>
      </c>
      <c r="E9" t="s">
        <v>117</v>
      </c>
      <c r="F9">
        <v>8</v>
      </c>
    </row>
    <row r="10" spans="1:245" x14ac:dyDescent="0.2">
      <c r="A10" t="s">
        <v>112</v>
      </c>
      <c r="B10" t="s">
        <v>113</v>
      </c>
      <c r="C10" t="s">
        <v>113</v>
      </c>
      <c r="D10" t="s">
        <v>114</v>
      </c>
      <c r="E10" t="s">
        <v>115</v>
      </c>
      <c r="F10">
        <v>4</v>
      </c>
    </row>
    <row r="11" spans="1:245" x14ac:dyDescent="0.2">
      <c r="A11" t="s">
        <v>118</v>
      </c>
      <c r="B11" t="s">
        <v>113</v>
      </c>
      <c r="C11" t="s">
        <v>113</v>
      </c>
      <c r="D11" t="s">
        <v>119</v>
      </c>
      <c r="E11" t="s">
        <v>120</v>
      </c>
      <c r="F11">
        <v>1</v>
      </c>
    </row>
    <row r="12" spans="1:245" x14ac:dyDescent="0.2">
      <c r="A12" t="s">
        <v>118</v>
      </c>
      <c r="B12" t="s">
        <v>113</v>
      </c>
      <c r="C12" t="s">
        <v>113</v>
      </c>
      <c r="D12" t="s">
        <v>119</v>
      </c>
      <c r="E12" t="s">
        <v>120</v>
      </c>
      <c r="F12">
        <v>0</v>
      </c>
    </row>
    <row r="13" spans="1:245" x14ac:dyDescent="0.2">
      <c r="A13" t="s">
        <v>118</v>
      </c>
      <c r="B13" t="s">
        <v>94</v>
      </c>
      <c r="C13" t="s">
        <v>110</v>
      </c>
      <c r="D13" t="s">
        <v>119</v>
      </c>
      <c r="E13" t="s">
        <v>120</v>
      </c>
      <c r="F13">
        <v>0</v>
      </c>
    </row>
    <row r="14" spans="1:245" x14ac:dyDescent="0.2">
      <c r="A14" t="s">
        <v>123</v>
      </c>
      <c r="B14" t="s">
        <v>102</v>
      </c>
      <c r="C14" t="s">
        <v>103</v>
      </c>
      <c r="D14" t="s">
        <v>124</v>
      </c>
      <c r="E14" t="s">
        <v>125</v>
      </c>
      <c r="F14">
        <v>9</v>
      </c>
    </row>
    <row r="15" spans="1:245" x14ac:dyDescent="0.2">
      <c r="A15" t="s">
        <v>126</v>
      </c>
      <c r="B15" t="s">
        <v>94</v>
      </c>
      <c r="C15" t="s">
        <v>99</v>
      </c>
      <c r="D15" t="s">
        <v>127</v>
      </c>
      <c r="E15" t="s">
        <v>128</v>
      </c>
      <c r="F15">
        <v>5</v>
      </c>
    </row>
    <row r="16" spans="1:245" x14ac:dyDescent="0.2">
      <c r="A16" t="s">
        <v>131</v>
      </c>
      <c r="B16" t="s">
        <v>113</v>
      </c>
      <c r="C16" t="s">
        <v>113</v>
      </c>
      <c r="D16" t="s">
        <v>133</v>
      </c>
      <c r="E16" t="s">
        <v>132</v>
      </c>
      <c r="F16">
        <v>8</v>
      </c>
    </row>
    <row r="17" spans="1:6" x14ac:dyDescent="0.2">
      <c r="A17" t="s">
        <v>136</v>
      </c>
      <c r="B17" t="s">
        <v>113</v>
      </c>
      <c r="C17" t="s">
        <v>113</v>
      </c>
      <c r="D17" t="s">
        <v>138</v>
      </c>
      <c r="E17" t="s">
        <v>139</v>
      </c>
      <c r="F17">
        <v>7</v>
      </c>
    </row>
    <row r="18" spans="1:6" x14ac:dyDescent="0.2">
      <c r="A18" t="s">
        <v>140</v>
      </c>
      <c r="B18" t="s">
        <v>94</v>
      </c>
      <c r="C18" t="s">
        <v>99</v>
      </c>
      <c r="D18" t="s">
        <v>143</v>
      </c>
      <c r="E18" t="s">
        <v>144</v>
      </c>
      <c r="F18">
        <v>5</v>
      </c>
    </row>
    <row r="19" spans="1:6" x14ac:dyDescent="0.2">
      <c r="A19" t="s">
        <v>140</v>
      </c>
      <c r="B19" t="s">
        <v>94</v>
      </c>
      <c r="C19" t="s">
        <v>99</v>
      </c>
      <c r="D19" t="s">
        <v>141</v>
      </c>
      <c r="E19" t="s">
        <v>142</v>
      </c>
      <c r="F19">
        <v>1</v>
      </c>
    </row>
    <row r="20" spans="1:6" x14ac:dyDescent="0.2">
      <c r="A20" t="s">
        <v>145</v>
      </c>
      <c r="B20" t="s">
        <v>102</v>
      </c>
      <c r="C20" t="s">
        <v>103</v>
      </c>
      <c r="D20" t="s">
        <v>146</v>
      </c>
      <c r="E20" t="s">
        <v>147</v>
      </c>
      <c r="F20">
        <v>0</v>
      </c>
    </row>
    <row r="21" spans="1:6" x14ac:dyDescent="0.2">
      <c r="A21" t="s">
        <v>145</v>
      </c>
      <c r="B21" t="s">
        <v>102</v>
      </c>
      <c r="C21" t="s">
        <v>103</v>
      </c>
      <c r="D21" t="s">
        <v>146</v>
      </c>
      <c r="E21" t="s">
        <v>147</v>
      </c>
      <c r="F21">
        <v>0</v>
      </c>
    </row>
    <row r="22" spans="1:6" x14ac:dyDescent="0.2">
      <c r="A22" t="s">
        <v>148</v>
      </c>
      <c r="B22" t="s">
        <v>102</v>
      </c>
      <c r="C22" t="s">
        <v>103</v>
      </c>
      <c r="D22" t="s">
        <v>149</v>
      </c>
      <c r="E22" t="s">
        <v>150</v>
      </c>
      <c r="F22">
        <v>1</v>
      </c>
    </row>
    <row r="23" spans="1:6" x14ac:dyDescent="0.2">
      <c r="A23" t="s">
        <v>148</v>
      </c>
      <c r="B23" t="s">
        <v>102</v>
      </c>
      <c r="C23" t="s">
        <v>103</v>
      </c>
      <c r="D23" t="s">
        <v>149</v>
      </c>
      <c r="E23" t="s">
        <v>150</v>
      </c>
      <c r="F23">
        <v>7</v>
      </c>
    </row>
    <row r="24" spans="1:6" x14ac:dyDescent="0.2">
      <c r="A24" t="s">
        <v>151</v>
      </c>
      <c r="B24" t="s">
        <v>94</v>
      </c>
      <c r="C24" t="s">
        <v>110</v>
      </c>
      <c r="D24" t="s">
        <v>152</v>
      </c>
      <c r="E24" t="s">
        <v>153</v>
      </c>
      <c r="F24">
        <v>0</v>
      </c>
    </row>
    <row r="25" spans="1:6" x14ac:dyDescent="0.2">
      <c r="A25" t="s">
        <v>151</v>
      </c>
      <c r="B25" t="s">
        <v>94</v>
      </c>
      <c r="C25" t="s">
        <v>99</v>
      </c>
      <c r="D25" t="s">
        <v>154</v>
      </c>
      <c r="E25" t="s">
        <v>153</v>
      </c>
      <c r="F25">
        <v>0</v>
      </c>
    </row>
    <row r="26" spans="1:6" x14ac:dyDescent="0.2">
      <c r="A26" t="s">
        <v>155</v>
      </c>
      <c r="B26" t="s">
        <v>102</v>
      </c>
      <c r="C26" t="s">
        <v>103</v>
      </c>
      <c r="D26" t="s">
        <v>156</v>
      </c>
      <c r="E26" t="s">
        <v>157</v>
      </c>
      <c r="F26">
        <v>14</v>
      </c>
    </row>
    <row r="27" spans="1:6" x14ac:dyDescent="0.2">
      <c r="A27" t="s">
        <v>158</v>
      </c>
      <c r="B27" t="s">
        <v>102</v>
      </c>
      <c r="C27" t="s">
        <v>103</v>
      </c>
      <c r="D27" t="s">
        <v>159</v>
      </c>
      <c r="E27" t="s">
        <v>160</v>
      </c>
      <c r="F27">
        <v>22</v>
      </c>
    </row>
    <row r="28" spans="1:6" x14ac:dyDescent="0.2">
      <c r="A28" t="s">
        <v>161</v>
      </c>
      <c r="B28" t="s">
        <v>102</v>
      </c>
      <c r="C28" t="s">
        <v>103</v>
      </c>
      <c r="D28" t="s">
        <v>162</v>
      </c>
      <c r="E28" t="s">
        <v>163</v>
      </c>
      <c r="F28">
        <v>4</v>
      </c>
    </row>
    <row r="29" spans="1:6" x14ac:dyDescent="0.2">
      <c r="A29" t="s">
        <v>161</v>
      </c>
      <c r="B29" t="s">
        <v>102</v>
      </c>
      <c r="C29" t="s">
        <v>103</v>
      </c>
      <c r="D29" t="s">
        <v>162</v>
      </c>
      <c r="E29" t="s">
        <v>163</v>
      </c>
      <c r="F29">
        <v>5</v>
      </c>
    </row>
    <row r="30" spans="1:6" x14ac:dyDescent="0.2">
      <c r="A30" t="s">
        <v>161</v>
      </c>
      <c r="B30" t="s">
        <v>102</v>
      </c>
      <c r="C30" t="s">
        <v>103</v>
      </c>
      <c r="D30" t="s">
        <v>164</v>
      </c>
      <c r="E30" t="s">
        <v>157</v>
      </c>
      <c r="F30">
        <v>0</v>
      </c>
    </row>
    <row r="31" spans="1:6" x14ac:dyDescent="0.2">
      <c r="A31" t="s">
        <v>161</v>
      </c>
      <c r="B31" t="s">
        <v>102</v>
      </c>
      <c r="C31" t="s">
        <v>103</v>
      </c>
      <c r="D31" t="s">
        <v>165</v>
      </c>
      <c r="E31" t="s">
        <v>163</v>
      </c>
      <c r="F31">
        <v>1</v>
      </c>
    </row>
    <row r="32" spans="1:6" x14ac:dyDescent="0.2">
      <c r="A32" t="s">
        <v>161</v>
      </c>
      <c r="B32" t="s">
        <v>102</v>
      </c>
      <c r="C32" t="s">
        <v>103</v>
      </c>
      <c r="D32" t="s">
        <v>166</v>
      </c>
      <c r="E32" t="s">
        <v>163</v>
      </c>
      <c r="F32">
        <v>0</v>
      </c>
    </row>
    <row r="33" spans="1:6" x14ac:dyDescent="0.2">
      <c r="A33" t="s">
        <v>161</v>
      </c>
      <c r="B33" t="s">
        <v>102</v>
      </c>
      <c r="C33" t="s">
        <v>103</v>
      </c>
      <c r="D33" t="s">
        <v>162</v>
      </c>
      <c r="E33" t="s">
        <v>163</v>
      </c>
      <c r="F33">
        <v>18</v>
      </c>
    </row>
    <row r="34" spans="1:6" x14ac:dyDescent="0.2">
      <c r="A34" t="s">
        <v>161</v>
      </c>
      <c r="B34" t="s">
        <v>102</v>
      </c>
      <c r="C34" t="s">
        <v>103</v>
      </c>
      <c r="D34" t="s">
        <v>164</v>
      </c>
      <c r="E34" t="s">
        <v>157</v>
      </c>
      <c r="F34">
        <v>1</v>
      </c>
    </row>
    <row r="35" spans="1:6" x14ac:dyDescent="0.2">
      <c r="A35" t="s">
        <v>167</v>
      </c>
      <c r="B35" t="s">
        <v>113</v>
      </c>
      <c r="C35" t="s">
        <v>113</v>
      </c>
      <c r="D35" t="s">
        <v>179</v>
      </c>
      <c r="E35" t="s">
        <v>180</v>
      </c>
      <c r="F35">
        <v>7</v>
      </c>
    </row>
    <row r="36" spans="1:6" x14ac:dyDescent="0.2">
      <c r="A36" t="s">
        <v>167</v>
      </c>
      <c r="B36" t="s">
        <v>113</v>
      </c>
      <c r="C36" t="s">
        <v>113</v>
      </c>
      <c r="D36" t="s">
        <v>170</v>
      </c>
      <c r="E36" t="s">
        <v>171</v>
      </c>
      <c r="F36">
        <v>5</v>
      </c>
    </row>
    <row r="37" spans="1:6" x14ac:dyDescent="0.2">
      <c r="A37" t="s">
        <v>167</v>
      </c>
      <c r="B37" t="s">
        <v>113</v>
      </c>
      <c r="C37" t="s">
        <v>113</v>
      </c>
      <c r="D37" t="s">
        <v>168</v>
      </c>
      <c r="E37" t="s">
        <v>169</v>
      </c>
      <c r="F37">
        <v>4</v>
      </c>
    </row>
    <row r="38" spans="1:6" x14ac:dyDescent="0.2">
      <c r="A38" t="s">
        <v>167</v>
      </c>
      <c r="B38" t="s">
        <v>113</v>
      </c>
      <c r="C38" t="s">
        <v>113</v>
      </c>
      <c r="D38" t="s">
        <v>174</v>
      </c>
      <c r="E38" t="s">
        <v>175</v>
      </c>
      <c r="F38">
        <v>5</v>
      </c>
    </row>
    <row r="39" spans="1:6" x14ac:dyDescent="0.2">
      <c r="A39" t="s">
        <v>167</v>
      </c>
      <c r="B39" t="s">
        <v>113</v>
      </c>
      <c r="C39" t="s">
        <v>113</v>
      </c>
      <c r="D39" t="s">
        <v>172</v>
      </c>
      <c r="E39" t="s">
        <v>173</v>
      </c>
      <c r="F39">
        <v>5</v>
      </c>
    </row>
    <row r="40" spans="1:6" x14ac:dyDescent="0.2">
      <c r="A40" t="s">
        <v>167</v>
      </c>
      <c r="B40" t="s">
        <v>113</v>
      </c>
      <c r="C40" t="s">
        <v>113</v>
      </c>
      <c r="D40" t="s">
        <v>176</v>
      </c>
      <c r="E40" t="s">
        <v>132</v>
      </c>
      <c r="F40">
        <v>2</v>
      </c>
    </row>
    <row r="41" spans="1:6" x14ac:dyDescent="0.2">
      <c r="A41" t="s">
        <v>167</v>
      </c>
      <c r="B41" t="s">
        <v>113</v>
      </c>
      <c r="C41" t="s">
        <v>113</v>
      </c>
      <c r="D41" t="s">
        <v>176</v>
      </c>
      <c r="E41" t="s">
        <v>132</v>
      </c>
      <c r="F41">
        <v>1</v>
      </c>
    </row>
    <row r="42" spans="1:6" x14ac:dyDescent="0.2">
      <c r="A42" t="s">
        <v>167</v>
      </c>
      <c r="B42" t="s">
        <v>113</v>
      </c>
      <c r="C42" t="s">
        <v>113</v>
      </c>
      <c r="D42" t="s">
        <v>177</v>
      </c>
      <c r="E42" t="s">
        <v>128</v>
      </c>
      <c r="F42">
        <v>1</v>
      </c>
    </row>
    <row r="43" spans="1:6" x14ac:dyDescent="0.2">
      <c r="A43" t="s">
        <v>167</v>
      </c>
      <c r="B43" t="s">
        <v>113</v>
      </c>
      <c r="C43" t="s">
        <v>113</v>
      </c>
      <c r="D43" t="s">
        <v>178</v>
      </c>
      <c r="E43" t="s">
        <v>137</v>
      </c>
      <c r="F43">
        <v>2</v>
      </c>
    </row>
    <row r="44" spans="1:6" x14ac:dyDescent="0.2">
      <c r="A44" t="s">
        <v>181</v>
      </c>
      <c r="B44" t="s">
        <v>102</v>
      </c>
      <c r="C44" t="s">
        <v>103</v>
      </c>
      <c r="D44" t="s">
        <v>182</v>
      </c>
      <c r="E44" t="s">
        <v>183</v>
      </c>
      <c r="F44">
        <v>2</v>
      </c>
    </row>
    <row r="45" spans="1:6" x14ac:dyDescent="0.2">
      <c r="A45" t="s">
        <v>181</v>
      </c>
      <c r="B45" t="s">
        <v>102</v>
      </c>
      <c r="C45" t="s">
        <v>103</v>
      </c>
      <c r="D45" t="s">
        <v>182</v>
      </c>
      <c r="E45" t="s">
        <v>183</v>
      </c>
      <c r="F45">
        <v>8</v>
      </c>
    </row>
    <row r="46" spans="1:6" x14ac:dyDescent="0.2">
      <c r="A46" t="s">
        <v>186</v>
      </c>
      <c r="B46" t="s">
        <v>102</v>
      </c>
      <c r="C46" t="s">
        <v>103</v>
      </c>
      <c r="D46" t="s">
        <v>186</v>
      </c>
      <c r="E46" t="s">
        <v>187</v>
      </c>
      <c r="F46">
        <v>1</v>
      </c>
    </row>
    <row r="47" spans="1:6" x14ac:dyDescent="0.2">
      <c r="A47" t="s">
        <v>188</v>
      </c>
      <c r="B47" t="s">
        <v>113</v>
      </c>
      <c r="C47" t="s">
        <v>113</v>
      </c>
      <c r="D47" t="s">
        <v>192</v>
      </c>
      <c r="E47" t="s">
        <v>129</v>
      </c>
      <c r="F47">
        <v>8</v>
      </c>
    </row>
    <row r="48" spans="1:6" x14ac:dyDescent="0.2">
      <c r="A48" t="s">
        <v>188</v>
      </c>
      <c r="B48" t="s">
        <v>113</v>
      </c>
      <c r="C48" t="s">
        <v>113</v>
      </c>
      <c r="D48" t="s">
        <v>192</v>
      </c>
      <c r="E48" t="s">
        <v>129</v>
      </c>
      <c r="F48">
        <v>5</v>
      </c>
    </row>
    <row r="49" spans="1:6" x14ac:dyDescent="0.2">
      <c r="A49" t="s">
        <v>188</v>
      </c>
      <c r="B49" t="s">
        <v>113</v>
      </c>
      <c r="C49" t="s">
        <v>113</v>
      </c>
      <c r="D49" t="s">
        <v>191</v>
      </c>
      <c r="E49" t="s">
        <v>130</v>
      </c>
      <c r="F49">
        <v>4</v>
      </c>
    </row>
    <row r="50" spans="1:6" x14ac:dyDescent="0.2">
      <c r="A50" t="s">
        <v>188</v>
      </c>
      <c r="B50" t="s">
        <v>113</v>
      </c>
      <c r="C50" t="s">
        <v>113</v>
      </c>
      <c r="D50" t="s">
        <v>191</v>
      </c>
      <c r="E50" t="s">
        <v>130</v>
      </c>
      <c r="F50">
        <v>6</v>
      </c>
    </row>
    <row r="51" spans="1:6" x14ac:dyDescent="0.2">
      <c r="A51" t="s">
        <v>188</v>
      </c>
      <c r="B51" t="s">
        <v>113</v>
      </c>
      <c r="C51" t="s">
        <v>113</v>
      </c>
      <c r="D51" t="s">
        <v>189</v>
      </c>
      <c r="E51" t="s">
        <v>129</v>
      </c>
      <c r="F51">
        <v>1</v>
      </c>
    </row>
    <row r="52" spans="1:6" x14ac:dyDescent="0.2">
      <c r="A52" t="s">
        <v>188</v>
      </c>
      <c r="B52" t="s">
        <v>113</v>
      </c>
      <c r="C52" t="s">
        <v>113</v>
      </c>
      <c r="D52" t="s">
        <v>189</v>
      </c>
      <c r="E52" t="s">
        <v>129</v>
      </c>
      <c r="F52">
        <v>2</v>
      </c>
    </row>
    <row r="53" spans="1:6" x14ac:dyDescent="0.2">
      <c r="A53" t="s">
        <v>188</v>
      </c>
      <c r="B53" t="s">
        <v>113</v>
      </c>
      <c r="C53" t="s">
        <v>113</v>
      </c>
      <c r="D53" t="s">
        <v>189</v>
      </c>
      <c r="E53" t="s">
        <v>129</v>
      </c>
      <c r="F53">
        <v>3</v>
      </c>
    </row>
    <row r="54" spans="1:6" x14ac:dyDescent="0.2">
      <c r="A54" t="s">
        <v>188</v>
      </c>
      <c r="B54" t="s">
        <v>113</v>
      </c>
      <c r="C54" t="s">
        <v>113</v>
      </c>
      <c r="D54" t="s">
        <v>190</v>
      </c>
      <c r="E54" t="s">
        <v>147</v>
      </c>
      <c r="F54">
        <v>9</v>
      </c>
    </row>
    <row r="55" spans="1:6" x14ac:dyDescent="0.2">
      <c r="A55" t="s">
        <v>193</v>
      </c>
      <c r="B55" t="s">
        <v>94</v>
      </c>
      <c r="C55" t="s">
        <v>99</v>
      </c>
      <c r="D55" t="s">
        <v>205</v>
      </c>
      <c r="E55" t="s">
        <v>129</v>
      </c>
      <c r="F55">
        <v>0</v>
      </c>
    </row>
    <row r="56" spans="1:6" x14ac:dyDescent="0.2">
      <c r="A56" t="s">
        <v>193</v>
      </c>
      <c r="B56" t="s">
        <v>94</v>
      </c>
      <c r="C56" t="s">
        <v>99</v>
      </c>
      <c r="D56" t="s">
        <v>206</v>
      </c>
      <c r="E56" t="s">
        <v>195</v>
      </c>
      <c r="F56">
        <v>0</v>
      </c>
    </row>
    <row r="57" spans="1:6" x14ac:dyDescent="0.2">
      <c r="A57" t="s">
        <v>193</v>
      </c>
      <c r="B57" t="s">
        <v>94</v>
      </c>
      <c r="C57" t="s">
        <v>99</v>
      </c>
      <c r="D57" t="s">
        <v>207</v>
      </c>
      <c r="E57" t="s">
        <v>208</v>
      </c>
      <c r="F57">
        <v>0</v>
      </c>
    </row>
    <row r="58" spans="1:6" x14ac:dyDescent="0.2">
      <c r="A58" t="s">
        <v>193</v>
      </c>
      <c r="B58" t="s">
        <v>94</v>
      </c>
      <c r="C58" t="s">
        <v>99</v>
      </c>
      <c r="D58" t="s">
        <v>194</v>
      </c>
      <c r="E58" t="s">
        <v>195</v>
      </c>
      <c r="F58">
        <v>0</v>
      </c>
    </row>
    <row r="59" spans="1:6" x14ac:dyDescent="0.2">
      <c r="A59" t="s">
        <v>193</v>
      </c>
      <c r="B59" t="s">
        <v>94</v>
      </c>
      <c r="C59" t="s">
        <v>99</v>
      </c>
      <c r="D59" t="s">
        <v>196</v>
      </c>
      <c r="E59" t="s">
        <v>197</v>
      </c>
      <c r="F59">
        <v>1</v>
      </c>
    </row>
    <row r="60" spans="1:6" x14ac:dyDescent="0.2">
      <c r="A60" t="s">
        <v>193</v>
      </c>
      <c r="B60" t="s">
        <v>94</v>
      </c>
      <c r="C60" t="s">
        <v>99</v>
      </c>
      <c r="D60" t="s">
        <v>198</v>
      </c>
      <c r="E60" t="s">
        <v>199</v>
      </c>
      <c r="F60">
        <v>0</v>
      </c>
    </row>
    <row r="61" spans="1:6" x14ac:dyDescent="0.2">
      <c r="A61" t="s">
        <v>193</v>
      </c>
      <c r="B61" t="s">
        <v>94</v>
      </c>
      <c r="C61" t="s">
        <v>99</v>
      </c>
      <c r="D61" t="s">
        <v>200</v>
      </c>
      <c r="E61" t="s">
        <v>129</v>
      </c>
      <c r="F61">
        <v>0</v>
      </c>
    </row>
    <row r="62" spans="1:6" x14ac:dyDescent="0.2">
      <c r="A62" t="s">
        <v>193</v>
      </c>
      <c r="B62" t="s">
        <v>94</v>
      </c>
      <c r="C62" t="s">
        <v>99</v>
      </c>
      <c r="D62" t="s">
        <v>201</v>
      </c>
      <c r="E62" t="s">
        <v>129</v>
      </c>
      <c r="F62">
        <v>0</v>
      </c>
    </row>
    <row r="63" spans="1:6" x14ac:dyDescent="0.2">
      <c r="A63" t="s">
        <v>193</v>
      </c>
      <c r="B63" t="s">
        <v>94</v>
      </c>
      <c r="C63" t="s">
        <v>99</v>
      </c>
      <c r="D63" t="s">
        <v>202</v>
      </c>
      <c r="E63" t="s">
        <v>203</v>
      </c>
      <c r="F63">
        <v>2</v>
      </c>
    </row>
    <row r="64" spans="1:6" x14ac:dyDescent="0.2">
      <c r="A64" t="s">
        <v>193</v>
      </c>
      <c r="B64" t="s">
        <v>94</v>
      </c>
      <c r="C64" t="s">
        <v>99</v>
      </c>
      <c r="D64" t="s">
        <v>204</v>
      </c>
      <c r="E64" t="s">
        <v>129</v>
      </c>
      <c r="F64">
        <v>1</v>
      </c>
    </row>
    <row r="65" spans="1:6" x14ac:dyDescent="0.2">
      <c r="A65" t="s">
        <v>193</v>
      </c>
      <c r="B65" t="s">
        <v>94</v>
      </c>
      <c r="C65" t="s">
        <v>99</v>
      </c>
      <c r="D65" t="s">
        <v>376</v>
      </c>
      <c r="E65" t="s">
        <v>203</v>
      </c>
      <c r="F65">
        <v>0</v>
      </c>
    </row>
    <row r="66" spans="1:6" x14ac:dyDescent="0.2">
      <c r="A66" t="s">
        <v>209</v>
      </c>
      <c r="B66" t="s">
        <v>102</v>
      </c>
      <c r="C66" t="s">
        <v>103</v>
      </c>
      <c r="D66" t="s">
        <v>210</v>
      </c>
      <c r="E66" t="s">
        <v>211</v>
      </c>
      <c r="F66">
        <v>3</v>
      </c>
    </row>
    <row r="67" spans="1:6" x14ac:dyDescent="0.2">
      <c r="A67" t="s">
        <v>209</v>
      </c>
      <c r="B67" t="s">
        <v>102</v>
      </c>
      <c r="C67" t="s">
        <v>103</v>
      </c>
      <c r="D67" t="s">
        <v>212</v>
      </c>
      <c r="E67" t="s">
        <v>160</v>
      </c>
      <c r="F67">
        <v>0</v>
      </c>
    </row>
    <row r="68" spans="1:6" x14ac:dyDescent="0.2">
      <c r="A68" t="s">
        <v>209</v>
      </c>
      <c r="B68" t="s">
        <v>102</v>
      </c>
      <c r="C68" t="s">
        <v>103</v>
      </c>
      <c r="D68" t="s">
        <v>210</v>
      </c>
      <c r="E68" t="s">
        <v>211</v>
      </c>
      <c r="F68">
        <v>7</v>
      </c>
    </row>
    <row r="69" spans="1:6" x14ac:dyDescent="0.2">
      <c r="A69" t="s">
        <v>209</v>
      </c>
      <c r="B69" t="s">
        <v>102</v>
      </c>
      <c r="C69" t="s">
        <v>103</v>
      </c>
      <c r="D69" t="s">
        <v>213</v>
      </c>
      <c r="E69" t="s">
        <v>211</v>
      </c>
      <c r="F69">
        <v>14</v>
      </c>
    </row>
    <row r="70" spans="1:6" x14ac:dyDescent="0.2">
      <c r="A70" t="s">
        <v>214</v>
      </c>
      <c r="B70" t="s">
        <v>113</v>
      </c>
      <c r="C70" t="s">
        <v>113</v>
      </c>
      <c r="D70" t="s">
        <v>219</v>
      </c>
      <c r="E70" t="s">
        <v>216</v>
      </c>
      <c r="F70">
        <v>7</v>
      </c>
    </row>
    <row r="71" spans="1:6" x14ac:dyDescent="0.2">
      <c r="A71" t="s">
        <v>214</v>
      </c>
      <c r="B71" t="s">
        <v>102</v>
      </c>
      <c r="C71" t="s">
        <v>103</v>
      </c>
      <c r="D71" t="s">
        <v>217</v>
      </c>
      <c r="E71" t="s">
        <v>218</v>
      </c>
      <c r="F71">
        <v>1</v>
      </c>
    </row>
    <row r="72" spans="1:6" x14ac:dyDescent="0.2">
      <c r="A72" t="s">
        <v>214</v>
      </c>
      <c r="B72" t="s">
        <v>94</v>
      </c>
      <c r="C72" t="s">
        <v>95</v>
      </c>
      <c r="D72" t="s">
        <v>217</v>
      </c>
      <c r="E72" t="s">
        <v>218</v>
      </c>
      <c r="F72">
        <v>11</v>
      </c>
    </row>
    <row r="73" spans="1:6" x14ac:dyDescent="0.2">
      <c r="A73" t="s">
        <v>214</v>
      </c>
      <c r="B73" t="s">
        <v>94</v>
      </c>
      <c r="C73" t="s">
        <v>95</v>
      </c>
      <c r="D73" t="s">
        <v>215</v>
      </c>
      <c r="E73" t="s">
        <v>216</v>
      </c>
      <c r="F73">
        <v>8</v>
      </c>
    </row>
    <row r="74" spans="1:6" x14ac:dyDescent="0.2">
      <c r="A74" t="s">
        <v>220</v>
      </c>
      <c r="B74" t="s">
        <v>94</v>
      </c>
      <c r="C74" t="s">
        <v>95</v>
      </c>
      <c r="D74" t="s">
        <v>221</v>
      </c>
      <c r="E74" t="s">
        <v>222</v>
      </c>
      <c r="F74">
        <v>1</v>
      </c>
    </row>
    <row r="75" spans="1:6" x14ac:dyDescent="0.2">
      <c r="A75" t="s">
        <v>220</v>
      </c>
      <c r="B75" t="s">
        <v>94</v>
      </c>
      <c r="C75" t="s">
        <v>95</v>
      </c>
      <c r="D75" t="s">
        <v>223</v>
      </c>
      <c r="E75" t="s">
        <v>222</v>
      </c>
      <c r="F75">
        <v>1</v>
      </c>
    </row>
    <row r="76" spans="1:6" x14ac:dyDescent="0.2">
      <c r="A76" t="s">
        <v>220</v>
      </c>
      <c r="B76" t="s">
        <v>94</v>
      </c>
      <c r="C76" t="s">
        <v>95</v>
      </c>
      <c r="D76" t="s">
        <v>221</v>
      </c>
      <c r="E76" t="s">
        <v>222</v>
      </c>
      <c r="F76">
        <v>6</v>
      </c>
    </row>
    <row r="77" spans="1:6" x14ac:dyDescent="0.2">
      <c r="A77" t="s">
        <v>220</v>
      </c>
      <c r="B77" t="s">
        <v>94</v>
      </c>
      <c r="C77" t="s">
        <v>95</v>
      </c>
      <c r="D77" t="s">
        <v>223</v>
      </c>
      <c r="E77" t="s">
        <v>222</v>
      </c>
      <c r="F77">
        <v>14</v>
      </c>
    </row>
    <row r="78" spans="1:6" x14ac:dyDescent="0.2">
      <c r="A78" t="s">
        <v>224</v>
      </c>
      <c r="B78" t="s">
        <v>102</v>
      </c>
      <c r="C78" t="s">
        <v>103</v>
      </c>
      <c r="D78" t="s">
        <v>225</v>
      </c>
      <c r="E78" t="s">
        <v>226</v>
      </c>
      <c r="F78">
        <v>0</v>
      </c>
    </row>
    <row r="79" spans="1:6" x14ac:dyDescent="0.2">
      <c r="A79" t="s">
        <v>224</v>
      </c>
      <c r="B79" t="s">
        <v>102</v>
      </c>
      <c r="C79" t="s">
        <v>103</v>
      </c>
      <c r="D79" t="s">
        <v>227</v>
      </c>
      <c r="E79" t="s">
        <v>228</v>
      </c>
      <c r="F79">
        <v>0</v>
      </c>
    </row>
    <row r="80" spans="1:6" x14ac:dyDescent="0.2">
      <c r="A80" t="s">
        <v>229</v>
      </c>
      <c r="B80" t="s">
        <v>113</v>
      </c>
      <c r="C80" t="s">
        <v>113</v>
      </c>
      <c r="D80" t="s">
        <v>377</v>
      </c>
      <c r="E80" t="s">
        <v>107</v>
      </c>
      <c r="F80">
        <v>10</v>
      </c>
    </row>
    <row r="81" spans="1:6" x14ac:dyDescent="0.2">
      <c r="A81" t="s">
        <v>229</v>
      </c>
      <c r="B81" t="s">
        <v>94</v>
      </c>
      <c r="C81" t="s">
        <v>110</v>
      </c>
      <c r="D81" t="s">
        <v>235</v>
      </c>
      <c r="E81" t="s">
        <v>128</v>
      </c>
      <c r="F81">
        <v>17</v>
      </c>
    </row>
    <row r="82" spans="1:6" x14ac:dyDescent="0.2">
      <c r="A82" t="s">
        <v>229</v>
      </c>
      <c r="B82" t="s">
        <v>94</v>
      </c>
      <c r="C82" t="s">
        <v>110</v>
      </c>
      <c r="D82" t="s">
        <v>229</v>
      </c>
      <c r="E82" t="s">
        <v>231</v>
      </c>
      <c r="F82">
        <v>2</v>
      </c>
    </row>
    <row r="83" spans="1:6" x14ac:dyDescent="0.2">
      <c r="A83" t="s">
        <v>229</v>
      </c>
      <c r="B83" t="s">
        <v>94</v>
      </c>
      <c r="C83" t="s">
        <v>99</v>
      </c>
      <c r="D83" t="s">
        <v>233</v>
      </c>
      <c r="E83" t="s">
        <v>173</v>
      </c>
      <c r="F83">
        <v>0</v>
      </c>
    </row>
    <row r="84" spans="1:6" x14ac:dyDescent="0.2">
      <c r="A84" t="s">
        <v>229</v>
      </c>
      <c r="B84" t="s">
        <v>94</v>
      </c>
      <c r="C84" t="s">
        <v>99</v>
      </c>
      <c r="D84" t="s">
        <v>234</v>
      </c>
      <c r="E84" t="s">
        <v>173</v>
      </c>
      <c r="F84">
        <v>1</v>
      </c>
    </row>
    <row r="85" spans="1:6" x14ac:dyDescent="0.2">
      <c r="A85" t="s">
        <v>229</v>
      </c>
      <c r="B85" t="s">
        <v>94</v>
      </c>
      <c r="C85" t="s">
        <v>99</v>
      </c>
      <c r="D85" t="s">
        <v>232</v>
      </c>
      <c r="E85" t="s">
        <v>173</v>
      </c>
      <c r="F85">
        <v>12</v>
      </c>
    </row>
    <row r="86" spans="1:6" x14ac:dyDescent="0.2">
      <c r="A86" t="s">
        <v>229</v>
      </c>
      <c r="B86" t="s">
        <v>94</v>
      </c>
      <c r="C86" t="s">
        <v>110</v>
      </c>
      <c r="D86" t="s">
        <v>229</v>
      </c>
      <c r="E86" t="s">
        <v>231</v>
      </c>
      <c r="F86">
        <v>6</v>
      </c>
    </row>
    <row r="87" spans="1:6" x14ac:dyDescent="0.2">
      <c r="A87" t="s">
        <v>236</v>
      </c>
      <c r="B87" t="s">
        <v>113</v>
      </c>
      <c r="C87" t="s">
        <v>113</v>
      </c>
      <c r="D87" t="s">
        <v>244</v>
      </c>
      <c r="E87" t="s">
        <v>122</v>
      </c>
      <c r="F87">
        <v>7</v>
      </c>
    </row>
    <row r="88" spans="1:6" x14ac:dyDescent="0.2">
      <c r="A88" t="s">
        <v>236</v>
      </c>
      <c r="B88" t="s">
        <v>113</v>
      </c>
      <c r="C88" t="s">
        <v>113</v>
      </c>
      <c r="D88" t="s">
        <v>241</v>
      </c>
      <c r="E88" t="s">
        <v>195</v>
      </c>
      <c r="F88">
        <v>13</v>
      </c>
    </row>
    <row r="89" spans="1:6" x14ac:dyDescent="0.2">
      <c r="A89" t="s">
        <v>236</v>
      </c>
      <c r="B89" t="s">
        <v>113</v>
      </c>
      <c r="C89" t="s">
        <v>113</v>
      </c>
      <c r="D89" t="s">
        <v>237</v>
      </c>
      <c r="E89" t="s">
        <v>238</v>
      </c>
      <c r="F89">
        <v>5</v>
      </c>
    </row>
    <row r="90" spans="1:6" x14ac:dyDescent="0.2">
      <c r="A90" t="s">
        <v>236</v>
      </c>
      <c r="B90" t="s">
        <v>113</v>
      </c>
      <c r="C90" t="s">
        <v>113</v>
      </c>
      <c r="D90" t="s">
        <v>239</v>
      </c>
      <c r="E90" t="s">
        <v>240</v>
      </c>
      <c r="F90">
        <v>4</v>
      </c>
    </row>
    <row r="91" spans="1:6" x14ac:dyDescent="0.2">
      <c r="A91" t="s">
        <v>236</v>
      </c>
      <c r="B91" t="s">
        <v>113</v>
      </c>
      <c r="C91" t="s">
        <v>113</v>
      </c>
      <c r="D91" t="s">
        <v>243</v>
      </c>
      <c r="E91" t="s">
        <v>184</v>
      </c>
      <c r="F91">
        <v>14</v>
      </c>
    </row>
    <row r="92" spans="1:6" x14ac:dyDescent="0.2">
      <c r="A92" t="s">
        <v>245</v>
      </c>
      <c r="B92" t="s">
        <v>113</v>
      </c>
      <c r="C92" t="s">
        <v>113</v>
      </c>
      <c r="D92" t="s">
        <v>248</v>
      </c>
      <c r="E92" t="s">
        <v>249</v>
      </c>
      <c r="F92">
        <v>6</v>
      </c>
    </row>
    <row r="93" spans="1:6" x14ac:dyDescent="0.2">
      <c r="A93" t="s">
        <v>245</v>
      </c>
      <c r="B93" t="s">
        <v>113</v>
      </c>
      <c r="C93" t="s">
        <v>113</v>
      </c>
      <c r="D93" t="s">
        <v>250</v>
      </c>
      <c r="E93" t="s">
        <v>247</v>
      </c>
      <c r="F93">
        <v>6</v>
      </c>
    </row>
    <row r="94" spans="1:6" x14ac:dyDescent="0.2">
      <c r="A94" t="s">
        <v>245</v>
      </c>
      <c r="B94" t="s">
        <v>113</v>
      </c>
      <c r="C94" t="s">
        <v>113</v>
      </c>
      <c r="D94" t="s">
        <v>246</v>
      </c>
      <c r="E94" t="s">
        <v>247</v>
      </c>
      <c r="F94">
        <v>7</v>
      </c>
    </row>
    <row r="95" spans="1:6" x14ac:dyDescent="0.2">
      <c r="A95" t="s">
        <v>251</v>
      </c>
      <c r="B95" t="s">
        <v>102</v>
      </c>
      <c r="C95" t="s">
        <v>103</v>
      </c>
      <c r="D95" t="s">
        <v>378</v>
      </c>
      <c r="E95" t="s">
        <v>379</v>
      </c>
      <c r="F95">
        <v>0</v>
      </c>
    </row>
    <row r="96" spans="1:6" x14ac:dyDescent="0.2">
      <c r="A96" t="s">
        <v>251</v>
      </c>
      <c r="B96" t="s">
        <v>102</v>
      </c>
      <c r="C96" t="s">
        <v>103</v>
      </c>
      <c r="D96" t="s">
        <v>380</v>
      </c>
      <c r="E96" t="s">
        <v>381</v>
      </c>
      <c r="F96">
        <v>0</v>
      </c>
    </row>
    <row r="97" spans="1:6" x14ac:dyDescent="0.2">
      <c r="A97" t="s">
        <v>251</v>
      </c>
      <c r="B97" t="s">
        <v>102</v>
      </c>
      <c r="C97" t="s">
        <v>103</v>
      </c>
      <c r="D97" t="s">
        <v>382</v>
      </c>
      <c r="E97" t="s">
        <v>252</v>
      </c>
      <c r="F97">
        <v>6</v>
      </c>
    </row>
    <row r="98" spans="1:6" x14ac:dyDescent="0.2">
      <c r="A98" t="s">
        <v>254</v>
      </c>
      <c r="B98" t="s">
        <v>102</v>
      </c>
      <c r="C98" t="s">
        <v>103</v>
      </c>
      <c r="D98" t="s">
        <v>255</v>
      </c>
      <c r="E98" t="s">
        <v>256</v>
      </c>
      <c r="F98">
        <v>9</v>
      </c>
    </row>
    <row r="99" spans="1:6" x14ac:dyDescent="0.2">
      <c r="A99" t="s">
        <v>254</v>
      </c>
      <c r="B99" t="s">
        <v>102</v>
      </c>
      <c r="C99" t="s">
        <v>103</v>
      </c>
      <c r="D99" t="s">
        <v>257</v>
      </c>
      <c r="E99" t="s">
        <v>258</v>
      </c>
      <c r="F99">
        <v>0</v>
      </c>
    </row>
    <row r="100" spans="1:6" x14ac:dyDescent="0.2">
      <c r="A100" t="s">
        <v>254</v>
      </c>
      <c r="B100" t="s">
        <v>102</v>
      </c>
      <c r="C100" t="s">
        <v>103</v>
      </c>
      <c r="D100" t="s">
        <v>259</v>
      </c>
      <c r="E100" t="s">
        <v>258</v>
      </c>
      <c r="F100">
        <v>0</v>
      </c>
    </row>
    <row r="101" spans="1:6" x14ac:dyDescent="0.2">
      <c r="A101" t="s">
        <v>260</v>
      </c>
      <c r="B101" t="s">
        <v>102</v>
      </c>
      <c r="C101" t="s">
        <v>103</v>
      </c>
      <c r="D101" t="s">
        <v>261</v>
      </c>
      <c r="E101" t="s">
        <v>111</v>
      </c>
      <c r="F101">
        <v>9</v>
      </c>
    </row>
    <row r="102" spans="1:6" x14ac:dyDescent="0.2">
      <c r="A102" t="s">
        <v>262</v>
      </c>
      <c r="B102" t="s">
        <v>102</v>
      </c>
      <c r="C102" t="s">
        <v>103</v>
      </c>
      <c r="D102" t="s">
        <v>263</v>
      </c>
      <c r="E102" t="s">
        <v>264</v>
      </c>
      <c r="F102">
        <v>0</v>
      </c>
    </row>
    <row r="103" spans="1:6" x14ac:dyDescent="0.2">
      <c r="A103" t="s">
        <v>262</v>
      </c>
      <c r="B103" t="s">
        <v>102</v>
      </c>
      <c r="C103" t="s">
        <v>103</v>
      </c>
      <c r="D103" t="s">
        <v>265</v>
      </c>
      <c r="E103" t="s">
        <v>266</v>
      </c>
      <c r="F103">
        <v>0</v>
      </c>
    </row>
    <row r="104" spans="1:6" x14ac:dyDescent="0.2">
      <c r="A104" t="s">
        <v>262</v>
      </c>
      <c r="B104" t="s">
        <v>102</v>
      </c>
      <c r="C104" t="s">
        <v>103</v>
      </c>
      <c r="D104" t="s">
        <v>267</v>
      </c>
      <c r="E104" t="s">
        <v>268</v>
      </c>
      <c r="F104">
        <v>0</v>
      </c>
    </row>
    <row r="105" spans="1:6" x14ac:dyDescent="0.2">
      <c r="A105" t="s">
        <v>262</v>
      </c>
      <c r="B105" t="s">
        <v>102</v>
      </c>
      <c r="C105" t="s">
        <v>103</v>
      </c>
      <c r="D105" t="s">
        <v>269</v>
      </c>
      <c r="E105" t="s">
        <v>270</v>
      </c>
      <c r="F105">
        <v>0</v>
      </c>
    </row>
    <row r="106" spans="1:6" x14ac:dyDescent="0.2">
      <c r="A106" t="s">
        <v>271</v>
      </c>
      <c r="B106" t="s">
        <v>94</v>
      </c>
      <c r="C106" t="s">
        <v>99</v>
      </c>
      <c r="D106" t="s">
        <v>272</v>
      </c>
      <c r="E106" t="s">
        <v>129</v>
      </c>
      <c r="F106">
        <v>2</v>
      </c>
    </row>
    <row r="107" spans="1:6" x14ac:dyDescent="0.2">
      <c r="A107" t="s">
        <v>271</v>
      </c>
      <c r="B107" t="s">
        <v>94</v>
      </c>
      <c r="C107" t="s">
        <v>99</v>
      </c>
      <c r="D107" t="s">
        <v>273</v>
      </c>
      <c r="E107" t="s">
        <v>129</v>
      </c>
      <c r="F107">
        <v>4</v>
      </c>
    </row>
    <row r="108" spans="1:6" x14ac:dyDescent="0.2">
      <c r="A108" t="s">
        <v>274</v>
      </c>
      <c r="B108" t="s">
        <v>113</v>
      </c>
      <c r="C108" t="s">
        <v>113</v>
      </c>
      <c r="D108" t="s">
        <v>275</v>
      </c>
      <c r="E108" t="s">
        <v>175</v>
      </c>
      <c r="F108">
        <v>4</v>
      </c>
    </row>
    <row r="109" spans="1:6" x14ac:dyDescent="0.2">
      <c r="A109" t="s">
        <v>276</v>
      </c>
      <c r="B109" t="s">
        <v>102</v>
      </c>
      <c r="C109" t="s">
        <v>103</v>
      </c>
      <c r="D109" t="s">
        <v>277</v>
      </c>
      <c r="E109" t="s">
        <v>278</v>
      </c>
      <c r="F109">
        <v>0</v>
      </c>
    </row>
    <row r="110" spans="1:6" x14ac:dyDescent="0.2">
      <c r="A110" t="s">
        <v>276</v>
      </c>
      <c r="B110" t="s">
        <v>102</v>
      </c>
      <c r="C110" t="s">
        <v>103</v>
      </c>
      <c r="D110" t="s">
        <v>279</v>
      </c>
      <c r="E110" t="s">
        <v>278</v>
      </c>
      <c r="F110">
        <v>0</v>
      </c>
    </row>
    <row r="111" spans="1:6" x14ac:dyDescent="0.2">
      <c r="A111" t="s">
        <v>276</v>
      </c>
      <c r="B111" t="s">
        <v>102</v>
      </c>
      <c r="C111" t="s">
        <v>103</v>
      </c>
      <c r="D111" t="s">
        <v>280</v>
      </c>
      <c r="E111" t="s">
        <v>230</v>
      </c>
      <c r="F111">
        <v>0</v>
      </c>
    </row>
    <row r="112" spans="1:6" x14ac:dyDescent="0.2">
      <c r="A112" t="s">
        <v>276</v>
      </c>
      <c r="B112" t="s">
        <v>102</v>
      </c>
      <c r="C112" t="s">
        <v>103</v>
      </c>
      <c r="D112" t="s">
        <v>281</v>
      </c>
      <c r="E112" t="s">
        <v>121</v>
      </c>
      <c r="F112">
        <v>0</v>
      </c>
    </row>
    <row r="113" spans="1:6" x14ac:dyDescent="0.2">
      <c r="A113" t="s">
        <v>276</v>
      </c>
      <c r="B113" t="s">
        <v>102</v>
      </c>
      <c r="C113" t="s">
        <v>103</v>
      </c>
      <c r="D113" t="s">
        <v>282</v>
      </c>
      <c r="E113" t="s">
        <v>121</v>
      </c>
      <c r="F113">
        <v>0</v>
      </c>
    </row>
    <row r="114" spans="1:6" x14ac:dyDescent="0.2">
      <c r="A114" t="s">
        <v>276</v>
      </c>
      <c r="B114" t="s">
        <v>102</v>
      </c>
      <c r="C114" t="s">
        <v>103</v>
      </c>
      <c r="D114" t="s">
        <v>283</v>
      </c>
      <c r="E114" t="s">
        <v>284</v>
      </c>
      <c r="F114">
        <v>0</v>
      </c>
    </row>
    <row r="115" spans="1:6" x14ac:dyDescent="0.2">
      <c r="A115" t="s">
        <v>276</v>
      </c>
      <c r="B115" t="s">
        <v>102</v>
      </c>
      <c r="C115" t="s">
        <v>103</v>
      </c>
      <c r="D115" t="s">
        <v>285</v>
      </c>
      <c r="E115" t="s">
        <v>284</v>
      </c>
      <c r="F115">
        <v>0</v>
      </c>
    </row>
    <row r="116" spans="1:6" x14ac:dyDescent="0.2">
      <c r="A116" t="s">
        <v>276</v>
      </c>
      <c r="B116" t="s">
        <v>102</v>
      </c>
      <c r="C116" t="s">
        <v>103</v>
      </c>
      <c r="D116" t="s">
        <v>286</v>
      </c>
      <c r="E116" t="s">
        <v>100</v>
      </c>
      <c r="F116">
        <v>1</v>
      </c>
    </row>
    <row r="117" spans="1:6" x14ac:dyDescent="0.2">
      <c r="A117" t="s">
        <v>276</v>
      </c>
      <c r="B117" t="s">
        <v>102</v>
      </c>
      <c r="C117" t="s">
        <v>103</v>
      </c>
      <c r="D117" t="s">
        <v>287</v>
      </c>
      <c r="E117" t="s">
        <v>100</v>
      </c>
      <c r="F117">
        <v>0</v>
      </c>
    </row>
    <row r="118" spans="1:6" x14ac:dyDescent="0.2">
      <c r="A118" t="s">
        <v>276</v>
      </c>
      <c r="B118" t="s">
        <v>102</v>
      </c>
      <c r="C118" t="s">
        <v>103</v>
      </c>
      <c r="D118" t="s">
        <v>288</v>
      </c>
      <c r="E118" t="s">
        <v>100</v>
      </c>
      <c r="F118">
        <v>0</v>
      </c>
    </row>
    <row r="119" spans="1:6" x14ac:dyDescent="0.2">
      <c r="A119" t="s">
        <v>276</v>
      </c>
      <c r="B119" t="s">
        <v>102</v>
      </c>
      <c r="C119" t="s">
        <v>103</v>
      </c>
      <c r="D119" t="s">
        <v>289</v>
      </c>
      <c r="E119" t="s">
        <v>290</v>
      </c>
      <c r="F119">
        <v>1</v>
      </c>
    </row>
    <row r="120" spans="1:6" x14ac:dyDescent="0.2">
      <c r="A120" t="s">
        <v>276</v>
      </c>
      <c r="B120" t="s">
        <v>102</v>
      </c>
      <c r="C120" t="s">
        <v>103</v>
      </c>
      <c r="D120" t="s">
        <v>285</v>
      </c>
      <c r="E120" t="s">
        <v>284</v>
      </c>
      <c r="F120">
        <v>1</v>
      </c>
    </row>
    <row r="121" spans="1:6" x14ac:dyDescent="0.2">
      <c r="A121" t="s">
        <v>291</v>
      </c>
      <c r="B121" t="s">
        <v>113</v>
      </c>
      <c r="C121" t="s">
        <v>113</v>
      </c>
      <c r="D121" t="s">
        <v>292</v>
      </c>
      <c r="E121" t="s">
        <v>293</v>
      </c>
      <c r="F121">
        <v>7</v>
      </c>
    </row>
    <row r="122" spans="1:6" x14ac:dyDescent="0.2">
      <c r="A122" t="s">
        <v>291</v>
      </c>
      <c r="B122" t="s">
        <v>102</v>
      </c>
      <c r="C122" t="s">
        <v>103</v>
      </c>
      <c r="D122" t="s">
        <v>291</v>
      </c>
      <c r="E122" t="s">
        <v>185</v>
      </c>
      <c r="F122">
        <v>0</v>
      </c>
    </row>
    <row r="123" spans="1:6" x14ac:dyDescent="0.2">
      <c r="A123" t="s">
        <v>294</v>
      </c>
      <c r="B123" t="s">
        <v>102</v>
      </c>
      <c r="C123" t="s">
        <v>103</v>
      </c>
      <c r="D123" t="s">
        <v>295</v>
      </c>
      <c r="E123" t="s">
        <v>296</v>
      </c>
      <c r="F123">
        <v>0</v>
      </c>
    </row>
    <row r="124" spans="1:6" x14ac:dyDescent="0.2">
      <c r="A124" t="s">
        <v>297</v>
      </c>
      <c r="B124" t="s">
        <v>113</v>
      </c>
      <c r="C124" t="s">
        <v>113</v>
      </c>
      <c r="D124" t="s">
        <v>298</v>
      </c>
      <c r="E124" t="s">
        <v>253</v>
      </c>
      <c r="F124">
        <v>7</v>
      </c>
    </row>
    <row r="125" spans="1:6" x14ac:dyDescent="0.2">
      <c r="A125" t="s">
        <v>297</v>
      </c>
      <c r="B125" t="s">
        <v>113</v>
      </c>
      <c r="C125" t="s">
        <v>113</v>
      </c>
      <c r="D125" t="s">
        <v>299</v>
      </c>
      <c r="E125" t="s">
        <v>180</v>
      </c>
      <c r="F125">
        <v>10</v>
      </c>
    </row>
    <row r="126" spans="1:6" x14ac:dyDescent="0.2">
      <c r="A126" t="s">
        <v>300</v>
      </c>
      <c r="B126" t="s">
        <v>102</v>
      </c>
      <c r="C126" t="s">
        <v>103</v>
      </c>
      <c r="D126" t="s">
        <v>301</v>
      </c>
      <c r="E126" t="s">
        <v>302</v>
      </c>
      <c r="F126">
        <v>15</v>
      </c>
    </row>
    <row r="127" spans="1:6" x14ac:dyDescent="0.2">
      <c r="A127" t="s">
        <v>303</v>
      </c>
      <c r="B127" t="s">
        <v>113</v>
      </c>
      <c r="C127" t="s">
        <v>113</v>
      </c>
      <c r="D127" t="s">
        <v>304</v>
      </c>
      <c r="E127" t="s">
        <v>305</v>
      </c>
      <c r="F127">
        <v>10</v>
      </c>
    </row>
    <row r="128" spans="1:6" x14ac:dyDescent="0.2">
      <c r="A128" t="s">
        <v>303</v>
      </c>
      <c r="B128" t="s">
        <v>102</v>
      </c>
      <c r="C128" t="s">
        <v>103</v>
      </c>
      <c r="D128" t="s">
        <v>304</v>
      </c>
      <c r="E128" t="s">
        <v>305</v>
      </c>
      <c r="F128">
        <v>13</v>
      </c>
    </row>
    <row r="129" spans="1:6" x14ac:dyDescent="0.2">
      <c r="A129" t="s">
        <v>303</v>
      </c>
      <c r="B129" t="s">
        <v>113</v>
      </c>
      <c r="C129" t="s">
        <v>113</v>
      </c>
      <c r="D129" t="s">
        <v>306</v>
      </c>
      <c r="E129" t="s">
        <v>307</v>
      </c>
      <c r="F129">
        <v>7</v>
      </c>
    </row>
    <row r="130" spans="1:6" x14ac:dyDescent="0.2">
      <c r="A130" t="s">
        <v>383</v>
      </c>
      <c r="B130" t="s">
        <v>113</v>
      </c>
      <c r="C130" t="s">
        <v>113</v>
      </c>
      <c r="D130" t="s">
        <v>308</v>
      </c>
      <c r="E130" t="s">
        <v>184</v>
      </c>
      <c r="F130">
        <v>7</v>
      </c>
    </row>
    <row r="131" spans="1:6" x14ac:dyDescent="0.2">
      <c r="A131" t="s">
        <v>309</v>
      </c>
      <c r="B131" t="s">
        <v>113</v>
      </c>
      <c r="C131" t="s">
        <v>113</v>
      </c>
      <c r="D131" t="s">
        <v>310</v>
      </c>
      <c r="E131" t="s">
        <v>311</v>
      </c>
      <c r="F131">
        <v>9</v>
      </c>
    </row>
    <row r="132" spans="1:6" x14ac:dyDescent="0.2">
      <c r="A132" t="s">
        <v>312</v>
      </c>
      <c r="B132" t="s">
        <v>94</v>
      </c>
      <c r="C132" t="s">
        <v>99</v>
      </c>
      <c r="D132" t="s">
        <v>313</v>
      </c>
      <c r="E132" t="s">
        <v>314</v>
      </c>
      <c r="F132">
        <v>10</v>
      </c>
    </row>
    <row r="133" spans="1:6" x14ac:dyDescent="0.2">
      <c r="A133" t="s">
        <v>315</v>
      </c>
      <c r="B133" t="s">
        <v>113</v>
      </c>
      <c r="C133" t="s">
        <v>113</v>
      </c>
      <c r="D133" t="s">
        <v>318</v>
      </c>
      <c r="E133" t="s">
        <v>319</v>
      </c>
      <c r="F133">
        <v>3</v>
      </c>
    </row>
    <row r="134" spans="1:6" x14ac:dyDescent="0.2">
      <c r="A134" t="s">
        <v>315</v>
      </c>
      <c r="B134" t="s">
        <v>113</v>
      </c>
      <c r="C134" t="s">
        <v>113</v>
      </c>
      <c r="D134" t="s">
        <v>316</v>
      </c>
      <c r="E134" t="s">
        <v>317</v>
      </c>
      <c r="F134">
        <v>3</v>
      </c>
    </row>
    <row r="135" spans="1:6" x14ac:dyDescent="0.2">
      <c r="A135" t="s">
        <v>320</v>
      </c>
      <c r="B135" t="s">
        <v>94</v>
      </c>
      <c r="C135" t="s">
        <v>95</v>
      </c>
      <c r="D135" t="s">
        <v>321</v>
      </c>
      <c r="E135" t="s">
        <v>129</v>
      </c>
      <c r="F135">
        <v>12</v>
      </c>
    </row>
    <row r="136" spans="1:6" x14ac:dyDescent="0.2">
      <c r="A136" t="s">
        <v>320</v>
      </c>
      <c r="B136" t="s">
        <v>134</v>
      </c>
      <c r="C136" t="s">
        <v>134</v>
      </c>
      <c r="D136" t="s">
        <v>320</v>
      </c>
      <c r="E136" t="s">
        <v>242</v>
      </c>
      <c r="F136">
        <v>2</v>
      </c>
    </row>
    <row r="137" spans="1:6" x14ac:dyDescent="0.2">
      <c r="A137" t="s">
        <v>322</v>
      </c>
      <c r="B137" t="s">
        <v>113</v>
      </c>
      <c r="C137" t="s">
        <v>113</v>
      </c>
      <c r="D137" t="s">
        <v>323</v>
      </c>
      <c r="E137" t="s">
        <v>324</v>
      </c>
      <c r="F137">
        <v>1</v>
      </c>
    </row>
    <row r="138" spans="1:6" x14ac:dyDescent="0.2">
      <c r="A138" t="s">
        <v>322</v>
      </c>
      <c r="B138" t="s">
        <v>113</v>
      </c>
      <c r="C138" t="s">
        <v>113</v>
      </c>
      <c r="D138" t="s">
        <v>323</v>
      </c>
      <c r="E138" t="s">
        <v>324</v>
      </c>
      <c r="F138">
        <v>6</v>
      </c>
    </row>
    <row r="139" spans="1:6" x14ac:dyDescent="0.2">
      <c r="A139" t="s">
        <v>325</v>
      </c>
      <c r="B139" t="s">
        <v>102</v>
      </c>
      <c r="C139" t="s">
        <v>103</v>
      </c>
      <c r="D139" t="s">
        <v>327</v>
      </c>
      <c r="E139" t="s">
        <v>328</v>
      </c>
      <c r="F139">
        <v>0</v>
      </c>
    </row>
    <row r="140" spans="1:6" x14ac:dyDescent="0.2">
      <c r="A140" t="s">
        <v>325</v>
      </c>
      <c r="B140" t="s">
        <v>102</v>
      </c>
      <c r="C140" t="s">
        <v>103</v>
      </c>
      <c r="D140" t="s">
        <v>329</v>
      </c>
      <c r="E140" t="s">
        <v>330</v>
      </c>
      <c r="F140">
        <v>1</v>
      </c>
    </row>
    <row r="141" spans="1:6" x14ac:dyDescent="0.2">
      <c r="A141" t="s">
        <v>325</v>
      </c>
      <c r="B141" t="s">
        <v>102</v>
      </c>
      <c r="C141" t="s">
        <v>103</v>
      </c>
      <c r="D141" t="s">
        <v>326</v>
      </c>
      <c r="E141" t="s">
        <v>253</v>
      </c>
      <c r="F141">
        <v>3</v>
      </c>
    </row>
    <row r="142" spans="1:6" x14ac:dyDescent="0.2">
      <c r="A142" t="s">
        <v>325</v>
      </c>
      <c r="B142" t="s">
        <v>102</v>
      </c>
      <c r="C142" t="s">
        <v>103</v>
      </c>
      <c r="D142" t="s">
        <v>331</v>
      </c>
      <c r="E142" t="s">
        <v>222</v>
      </c>
      <c r="F142">
        <v>2</v>
      </c>
    </row>
    <row r="143" spans="1:6" x14ac:dyDescent="0.2">
      <c r="A143" t="s">
        <v>325</v>
      </c>
      <c r="B143" t="s">
        <v>102</v>
      </c>
      <c r="C143" t="s">
        <v>103</v>
      </c>
      <c r="D143" t="s">
        <v>332</v>
      </c>
      <c r="E143" t="s">
        <v>330</v>
      </c>
      <c r="F143">
        <v>0</v>
      </c>
    </row>
    <row r="144" spans="1:6" x14ac:dyDescent="0.2">
      <c r="A144" t="s">
        <v>325</v>
      </c>
      <c r="B144" t="s">
        <v>102</v>
      </c>
      <c r="C144" t="s">
        <v>103</v>
      </c>
      <c r="D144" t="s">
        <v>326</v>
      </c>
      <c r="E144" t="s">
        <v>253</v>
      </c>
      <c r="F144">
        <v>0</v>
      </c>
    </row>
    <row r="145" spans="1:6" x14ac:dyDescent="0.2">
      <c r="A145" t="s">
        <v>325</v>
      </c>
      <c r="B145" t="s">
        <v>102</v>
      </c>
      <c r="C145" t="s">
        <v>103</v>
      </c>
      <c r="D145" t="s">
        <v>333</v>
      </c>
      <c r="E145" t="s">
        <v>334</v>
      </c>
      <c r="F145">
        <v>0</v>
      </c>
    </row>
    <row r="146" spans="1:6" x14ac:dyDescent="0.2">
      <c r="A146" t="s">
        <v>325</v>
      </c>
      <c r="B146" t="s">
        <v>102</v>
      </c>
      <c r="C146" t="s">
        <v>103</v>
      </c>
      <c r="D146" t="s">
        <v>335</v>
      </c>
      <c r="E146" t="s">
        <v>336</v>
      </c>
      <c r="F146">
        <v>0</v>
      </c>
    </row>
    <row r="147" spans="1:6" x14ac:dyDescent="0.2">
      <c r="A147" t="s">
        <v>325</v>
      </c>
      <c r="B147" t="s">
        <v>102</v>
      </c>
      <c r="C147" t="s">
        <v>103</v>
      </c>
      <c r="D147" t="s">
        <v>337</v>
      </c>
      <c r="E147" t="s">
        <v>336</v>
      </c>
      <c r="F147">
        <v>2</v>
      </c>
    </row>
    <row r="148" spans="1:6" x14ac:dyDescent="0.2">
      <c r="A148" t="s">
        <v>325</v>
      </c>
      <c r="B148" t="s">
        <v>102</v>
      </c>
      <c r="C148" t="s">
        <v>103</v>
      </c>
      <c r="D148" t="s">
        <v>338</v>
      </c>
      <c r="E148" t="s">
        <v>339</v>
      </c>
      <c r="F148">
        <v>0</v>
      </c>
    </row>
    <row r="149" spans="1:6" x14ac:dyDescent="0.2">
      <c r="A149" t="s">
        <v>325</v>
      </c>
      <c r="B149" t="s">
        <v>102</v>
      </c>
      <c r="C149" t="s">
        <v>103</v>
      </c>
      <c r="D149" t="s">
        <v>340</v>
      </c>
      <c r="E149" t="s">
        <v>336</v>
      </c>
      <c r="F149">
        <v>1</v>
      </c>
    </row>
    <row r="150" spans="1:6" x14ac:dyDescent="0.2">
      <c r="A150" t="s">
        <v>341</v>
      </c>
      <c r="B150" t="s">
        <v>94</v>
      </c>
      <c r="C150" t="s">
        <v>99</v>
      </c>
      <c r="D150" t="s">
        <v>341</v>
      </c>
      <c r="E150" t="s">
        <v>169</v>
      </c>
      <c r="F150">
        <v>0</v>
      </c>
    </row>
    <row r="151" spans="1:6" x14ac:dyDescent="0.2">
      <c r="A151" t="s">
        <v>341</v>
      </c>
      <c r="B151" t="s">
        <v>94</v>
      </c>
      <c r="C151" t="s">
        <v>99</v>
      </c>
      <c r="D151" t="s">
        <v>341</v>
      </c>
      <c r="E151" t="s">
        <v>169</v>
      </c>
      <c r="F151">
        <v>0</v>
      </c>
    </row>
    <row r="152" spans="1:6" x14ac:dyDescent="0.2">
      <c r="A152" t="s">
        <v>342</v>
      </c>
      <c r="B152" t="s">
        <v>94</v>
      </c>
      <c r="C152" t="s">
        <v>99</v>
      </c>
      <c r="D152" t="s">
        <v>344</v>
      </c>
      <c r="E152" t="s">
        <v>324</v>
      </c>
      <c r="F152">
        <v>0</v>
      </c>
    </row>
    <row r="153" spans="1:6" x14ac:dyDescent="0.2">
      <c r="A153" t="s">
        <v>342</v>
      </c>
      <c r="B153" t="s">
        <v>94</v>
      </c>
      <c r="C153" t="s">
        <v>99</v>
      </c>
      <c r="D153" t="s">
        <v>345</v>
      </c>
      <c r="E153" t="s">
        <v>346</v>
      </c>
      <c r="F153">
        <v>0</v>
      </c>
    </row>
    <row r="154" spans="1:6" x14ac:dyDescent="0.2">
      <c r="A154" t="s">
        <v>342</v>
      </c>
      <c r="B154" t="s">
        <v>94</v>
      </c>
      <c r="C154" t="s">
        <v>99</v>
      </c>
      <c r="D154" t="s">
        <v>347</v>
      </c>
      <c r="E154" t="s">
        <v>135</v>
      </c>
      <c r="F154">
        <v>0</v>
      </c>
    </row>
    <row r="155" spans="1:6" x14ac:dyDescent="0.2">
      <c r="A155" t="s">
        <v>342</v>
      </c>
      <c r="B155" t="s">
        <v>94</v>
      </c>
      <c r="C155" t="s">
        <v>99</v>
      </c>
      <c r="D155" t="s">
        <v>348</v>
      </c>
      <c r="E155" t="s">
        <v>349</v>
      </c>
      <c r="F155">
        <v>0</v>
      </c>
    </row>
    <row r="156" spans="1:6" x14ac:dyDescent="0.2">
      <c r="A156" t="s">
        <v>342</v>
      </c>
      <c r="B156" t="s">
        <v>94</v>
      </c>
      <c r="C156" t="s">
        <v>99</v>
      </c>
      <c r="D156" t="s">
        <v>343</v>
      </c>
      <c r="E156" t="s">
        <v>336</v>
      </c>
      <c r="F156">
        <v>0</v>
      </c>
    </row>
    <row r="157" spans="1:6" x14ac:dyDescent="0.2">
      <c r="A157" t="s">
        <v>342</v>
      </c>
      <c r="B157" t="s">
        <v>94</v>
      </c>
      <c r="C157" t="s">
        <v>99</v>
      </c>
      <c r="D157" t="s">
        <v>344</v>
      </c>
      <c r="E157" t="s">
        <v>324</v>
      </c>
      <c r="F157">
        <v>0</v>
      </c>
    </row>
    <row r="158" spans="1:6" x14ac:dyDescent="0.2">
      <c r="A158" t="s">
        <v>342</v>
      </c>
      <c r="B158" t="s">
        <v>94</v>
      </c>
      <c r="C158" t="s">
        <v>99</v>
      </c>
      <c r="D158" t="s">
        <v>345</v>
      </c>
      <c r="E158" t="s">
        <v>346</v>
      </c>
      <c r="F158">
        <v>0</v>
      </c>
    </row>
    <row r="159" spans="1:6" x14ac:dyDescent="0.2">
      <c r="A159" t="s">
        <v>342</v>
      </c>
      <c r="B159" t="s">
        <v>94</v>
      </c>
      <c r="C159" t="s">
        <v>99</v>
      </c>
      <c r="D159" t="s">
        <v>347</v>
      </c>
      <c r="E159" t="s">
        <v>135</v>
      </c>
      <c r="F159">
        <v>0</v>
      </c>
    </row>
    <row r="160" spans="1:6" x14ac:dyDescent="0.2">
      <c r="A160" t="s">
        <v>342</v>
      </c>
      <c r="B160" t="s">
        <v>94</v>
      </c>
      <c r="C160" t="s">
        <v>99</v>
      </c>
      <c r="D160" t="s">
        <v>348</v>
      </c>
      <c r="E160" t="s">
        <v>349</v>
      </c>
      <c r="F160">
        <v>0</v>
      </c>
    </row>
    <row r="161" spans="1:6" x14ac:dyDescent="0.2">
      <c r="A161" t="s">
        <v>342</v>
      </c>
      <c r="B161" t="s">
        <v>94</v>
      </c>
      <c r="C161" t="s">
        <v>99</v>
      </c>
      <c r="D161" t="s">
        <v>350</v>
      </c>
      <c r="E161" t="s">
        <v>351</v>
      </c>
      <c r="F161">
        <v>0</v>
      </c>
    </row>
    <row r="162" spans="1:6" x14ac:dyDescent="0.2">
      <c r="A162" t="s">
        <v>342</v>
      </c>
      <c r="B162" t="s">
        <v>94</v>
      </c>
      <c r="C162" t="s">
        <v>99</v>
      </c>
      <c r="D162" t="s">
        <v>343</v>
      </c>
      <c r="E162" t="s">
        <v>336</v>
      </c>
      <c r="F162">
        <v>0</v>
      </c>
    </row>
    <row r="163" spans="1:6" x14ac:dyDescent="0.2">
      <c r="A163" t="s">
        <v>352</v>
      </c>
      <c r="B163" t="s">
        <v>102</v>
      </c>
      <c r="C163" t="s">
        <v>353</v>
      </c>
      <c r="D163" t="s">
        <v>352</v>
      </c>
      <c r="E163" t="s">
        <v>144</v>
      </c>
      <c r="F163">
        <v>0</v>
      </c>
    </row>
    <row r="164" spans="1:6" x14ac:dyDescent="0.2">
      <c r="A164" t="s">
        <v>352</v>
      </c>
      <c r="B164" t="s">
        <v>102</v>
      </c>
      <c r="C164" t="s">
        <v>353</v>
      </c>
      <c r="D164" t="s">
        <v>352</v>
      </c>
      <c r="E164" t="s">
        <v>144</v>
      </c>
      <c r="F164">
        <v>0</v>
      </c>
    </row>
    <row r="165" spans="1:6" x14ac:dyDescent="0.2">
      <c r="A165" t="s">
        <v>354</v>
      </c>
      <c r="B165" t="s">
        <v>113</v>
      </c>
      <c r="C165" t="s">
        <v>113</v>
      </c>
      <c r="D165" t="s">
        <v>355</v>
      </c>
      <c r="E165" t="s">
        <v>100</v>
      </c>
      <c r="F165">
        <v>1</v>
      </c>
    </row>
    <row r="166" spans="1:6" x14ac:dyDescent="0.2">
      <c r="A166" t="s">
        <v>354</v>
      </c>
      <c r="B166" t="s">
        <v>113</v>
      </c>
      <c r="C166" t="s">
        <v>113</v>
      </c>
      <c r="D166" t="s">
        <v>355</v>
      </c>
      <c r="E166" t="s">
        <v>100</v>
      </c>
      <c r="F166">
        <v>3</v>
      </c>
    </row>
    <row r="167" spans="1:6" x14ac:dyDescent="0.2">
      <c r="A167" t="s">
        <v>356</v>
      </c>
      <c r="B167" t="s">
        <v>102</v>
      </c>
      <c r="C167" t="s">
        <v>103</v>
      </c>
      <c r="D167" t="s">
        <v>360</v>
      </c>
      <c r="E167" t="s">
        <v>361</v>
      </c>
      <c r="F167">
        <v>6</v>
      </c>
    </row>
    <row r="168" spans="1:6" x14ac:dyDescent="0.2">
      <c r="A168" t="s">
        <v>356</v>
      </c>
      <c r="B168" t="s">
        <v>102</v>
      </c>
      <c r="C168" t="s">
        <v>103</v>
      </c>
      <c r="D168" t="s">
        <v>362</v>
      </c>
      <c r="E168" t="s">
        <v>216</v>
      </c>
      <c r="F168">
        <v>6</v>
      </c>
    </row>
    <row r="169" spans="1:6" x14ac:dyDescent="0.2">
      <c r="A169" t="s">
        <v>356</v>
      </c>
      <c r="B169" t="s">
        <v>102</v>
      </c>
      <c r="C169" t="s">
        <v>103</v>
      </c>
      <c r="D169" t="s">
        <v>357</v>
      </c>
      <c r="E169" t="s">
        <v>358</v>
      </c>
      <c r="F169">
        <v>4</v>
      </c>
    </row>
    <row r="170" spans="1:6" x14ac:dyDescent="0.2">
      <c r="A170" t="s">
        <v>356</v>
      </c>
      <c r="B170" t="s">
        <v>102</v>
      </c>
      <c r="C170" t="s">
        <v>103</v>
      </c>
      <c r="D170" t="s">
        <v>359</v>
      </c>
      <c r="E170" t="s">
        <v>358</v>
      </c>
      <c r="F170">
        <v>2</v>
      </c>
    </row>
    <row r="171" spans="1:6" x14ac:dyDescent="0.2">
      <c r="A171" t="s">
        <v>363</v>
      </c>
      <c r="B171" t="s">
        <v>113</v>
      </c>
      <c r="C171" t="s">
        <v>113</v>
      </c>
      <c r="D171" t="s">
        <v>364</v>
      </c>
      <c r="E171" t="s">
        <v>365</v>
      </c>
      <c r="F171">
        <v>8</v>
      </c>
    </row>
    <row r="172" spans="1:6" x14ac:dyDescent="0.2">
      <c r="A172" t="s">
        <v>363</v>
      </c>
      <c r="B172" t="s">
        <v>113</v>
      </c>
      <c r="C172" t="s">
        <v>113</v>
      </c>
      <c r="D172" t="s">
        <v>366</v>
      </c>
      <c r="E172" t="s">
        <v>122</v>
      </c>
      <c r="F172">
        <v>3</v>
      </c>
    </row>
    <row r="173" spans="1:6" x14ac:dyDescent="0.2">
      <c r="A173" t="s">
        <v>367</v>
      </c>
      <c r="B173" t="s">
        <v>113</v>
      </c>
      <c r="C173" t="s">
        <v>113</v>
      </c>
      <c r="D173" t="s">
        <v>368</v>
      </c>
      <c r="E173" t="s">
        <v>175</v>
      </c>
      <c r="F173">
        <v>8</v>
      </c>
    </row>
    <row r="174" spans="1:6" x14ac:dyDescent="0.2">
      <c r="A174" t="s">
        <v>367</v>
      </c>
      <c r="B174" t="s">
        <v>113</v>
      </c>
      <c r="C174" t="s">
        <v>113</v>
      </c>
      <c r="D174" t="s">
        <v>368</v>
      </c>
      <c r="E174" t="s">
        <v>175</v>
      </c>
      <c r="F174">
        <v>3</v>
      </c>
    </row>
  </sheetData>
  <mergeCells count="33">
    <mergeCell ref="HN2:HU2"/>
    <mergeCell ref="EL2:ES2"/>
    <mergeCell ref="ET2:FA2"/>
    <mergeCell ref="HV2:IC2"/>
    <mergeCell ref="ID2:IK2"/>
    <mergeCell ref="FR2:FY2"/>
    <mergeCell ref="FZ2:GG2"/>
    <mergeCell ref="GH2:GO2"/>
    <mergeCell ref="GP2:GW2"/>
    <mergeCell ref="GX2:HE2"/>
    <mergeCell ref="HF2:HM2"/>
    <mergeCell ref="BZ2:CG2"/>
    <mergeCell ref="CH2:CO2"/>
    <mergeCell ref="DF2:DM2"/>
    <mergeCell ref="DN2:DU2"/>
    <mergeCell ref="DV2:EC2"/>
    <mergeCell ref="ED2:EK2"/>
    <mergeCell ref="FJ2:FQ2"/>
    <mergeCell ref="D2:H2"/>
    <mergeCell ref="I2:M2"/>
    <mergeCell ref="N2:U2"/>
    <mergeCell ref="V2:AC2"/>
    <mergeCell ref="AD2:AK2"/>
    <mergeCell ref="AL2:AS2"/>
    <mergeCell ref="AT2:BA2"/>
    <mergeCell ref="BB2:BI2"/>
    <mergeCell ref="BJ2:BQ2"/>
    <mergeCell ref="BR2:BY2"/>
    <mergeCell ref="A1:C1"/>
    <mergeCell ref="A2:C2"/>
    <mergeCell ref="CP2:CW2"/>
    <mergeCell ref="CX2:DE2"/>
    <mergeCell ref="FB2:FI2"/>
  </mergeCells>
  <phoneticPr fontId="0"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K16" sqref="K16"/>
    </sheetView>
  </sheetViews>
  <sheetFormatPr defaultRowHeight="12.75" x14ac:dyDescent="0.2"/>
  <cols>
    <col min="1" max="1" width="30.140625" bestFit="1" customWidth="1"/>
    <col min="2" max="2" width="4.7109375" bestFit="1" customWidth="1"/>
  </cols>
  <sheetData>
    <row r="1" spans="1:9" s="54" customFormat="1" ht="18" x14ac:dyDescent="0.25">
      <c r="A1" s="54" t="s">
        <v>384</v>
      </c>
      <c r="C1" s="55"/>
      <c r="D1" s="55"/>
    </row>
    <row r="2" spans="1:9" ht="144" customHeight="1" x14ac:dyDescent="0.2">
      <c r="A2" s="95" t="s">
        <v>55</v>
      </c>
      <c r="B2" s="96"/>
      <c r="C2" s="96"/>
      <c r="D2" s="96"/>
      <c r="E2" s="96"/>
      <c r="F2" s="96"/>
      <c r="G2" s="96"/>
      <c r="H2" s="96"/>
      <c r="I2" s="94"/>
    </row>
    <row r="3" spans="1:9" ht="106.5" customHeight="1" x14ac:dyDescent="0.2">
      <c r="A3" s="97" t="s">
        <v>56</v>
      </c>
      <c r="B3" s="94"/>
      <c r="C3" s="94"/>
      <c r="D3" s="94"/>
      <c r="E3" s="94"/>
      <c r="F3" s="94"/>
      <c r="G3" s="94"/>
      <c r="H3" s="94"/>
      <c r="I3" s="94"/>
    </row>
    <row r="4" spans="1:9" x14ac:dyDescent="0.2">
      <c r="A4" s="56" t="s">
        <v>57</v>
      </c>
      <c r="B4" s="57"/>
    </row>
    <row r="5" spans="1:9" x14ac:dyDescent="0.2">
      <c r="A5" s="56" t="s">
        <v>58</v>
      </c>
      <c r="B5" s="57" t="s">
        <v>59</v>
      </c>
    </row>
    <row r="6" spans="1:9" x14ac:dyDescent="0.2">
      <c r="A6" s="56" t="s">
        <v>60</v>
      </c>
      <c r="B6" s="58">
        <v>6</v>
      </c>
    </row>
    <row r="7" spans="1:9" x14ac:dyDescent="0.2">
      <c r="A7" s="59" t="s">
        <v>61</v>
      </c>
      <c r="B7" s="60">
        <v>24</v>
      </c>
    </row>
    <row r="8" spans="1:9" x14ac:dyDescent="0.2">
      <c r="A8" s="59" t="s">
        <v>62</v>
      </c>
      <c r="B8" s="60">
        <v>2</v>
      </c>
    </row>
    <row r="9" spans="1:9" x14ac:dyDescent="0.2">
      <c r="A9" s="59" t="s">
        <v>63</v>
      </c>
      <c r="B9" s="60">
        <v>8</v>
      </c>
    </row>
    <row r="10" spans="1:9" x14ac:dyDescent="0.2">
      <c r="A10" s="59" t="s">
        <v>64</v>
      </c>
      <c r="B10" s="60">
        <v>27</v>
      </c>
    </row>
    <row r="11" spans="1:9" x14ac:dyDescent="0.2">
      <c r="A11" s="59" t="s">
        <v>65</v>
      </c>
      <c r="B11" s="60">
        <v>33</v>
      </c>
    </row>
    <row r="12" spans="1:9" x14ac:dyDescent="0.2">
      <c r="A12" s="59" t="s">
        <v>66</v>
      </c>
      <c r="B12" s="60">
        <v>4</v>
      </c>
    </row>
    <row r="13" spans="1:9" x14ac:dyDescent="0.2">
      <c r="A13" s="59" t="s">
        <v>67</v>
      </c>
      <c r="B13" s="60">
        <v>108</v>
      </c>
    </row>
    <row r="14" spans="1:9" x14ac:dyDescent="0.2">
      <c r="A14" s="59" t="s">
        <v>68</v>
      </c>
      <c r="B14" s="60">
        <v>25</v>
      </c>
    </row>
    <row r="15" spans="1:9" x14ac:dyDescent="0.2">
      <c r="A15" s="59" t="s">
        <v>69</v>
      </c>
      <c r="B15" s="60">
        <v>3</v>
      </c>
    </row>
    <row r="16" spans="1:9" x14ac:dyDescent="0.2">
      <c r="A16" s="59" t="s">
        <v>70</v>
      </c>
      <c r="B16" s="60">
        <v>4</v>
      </c>
    </row>
    <row r="17" spans="1:2" x14ac:dyDescent="0.2">
      <c r="A17" s="59" t="s">
        <v>385</v>
      </c>
      <c r="B17" s="60">
        <v>16</v>
      </c>
    </row>
    <row r="18" spans="1:2" x14ac:dyDescent="0.2">
      <c r="A18" s="59" t="s">
        <v>71</v>
      </c>
      <c r="B18" s="60">
        <v>15</v>
      </c>
    </row>
    <row r="19" spans="1:2" x14ac:dyDescent="0.2">
      <c r="A19" s="59" t="s">
        <v>72</v>
      </c>
      <c r="B19" s="60">
        <v>25</v>
      </c>
    </row>
    <row r="20" spans="1:2" x14ac:dyDescent="0.2">
      <c r="A20" s="59" t="s">
        <v>73</v>
      </c>
      <c r="B20" s="60">
        <v>15</v>
      </c>
    </row>
    <row r="21" spans="1:2" x14ac:dyDescent="0.2">
      <c r="A21" s="59" t="s">
        <v>74</v>
      </c>
      <c r="B21" s="60">
        <v>140</v>
      </c>
    </row>
    <row r="22" spans="1:2" x14ac:dyDescent="0.2">
      <c r="A22" s="59" t="s">
        <v>75</v>
      </c>
      <c r="B22" s="60">
        <v>6</v>
      </c>
    </row>
    <row r="23" spans="1:2" x14ac:dyDescent="0.2">
      <c r="A23" s="59" t="s">
        <v>76</v>
      </c>
      <c r="B23" s="60">
        <v>52</v>
      </c>
    </row>
    <row r="24" spans="1:2" x14ac:dyDescent="0.2">
      <c r="A24" s="59" t="s">
        <v>77</v>
      </c>
      <c r="B24" s="60">
        <v>6</v>
      </c>
    </row>
    <row r="25" spans="1:2" x14ac:dyDescent="0.2">
      <c r="A25" s="59" t="s">
        <v>78</v>
      </c>
      <c r="B25" s="60">
        <v>2</v>
      </c>
    </row>
    <row r="26" spans="1:2" x14ac:dyDescent="0.2">
      <c r="A26" s="59" t="s">
        <v>79</v>
      </c>
      <c r="B26" s="60">
        <v>11</v>
      </c>
    </row>
    <row r="27" spans="1:2" x14ac:dyDescent="0.2">
      <c r="A27" s="59" t="s">
        <v>80</v>
      </c>
      <c r="B27" s="60">
        <v>6</v>
      </c>
    </row>
    <row r="28" spans="1:2" x14ac:dyDescent="0.2">
      <c r="A28" s="59" t="s">
        <v>81</v>
      </c>
      <c r="B28" s="60">
        <v>7</v>
      </c>
    </row>
    <row r="29" spans="1:2" x14ac:dyDescent="0.2">
      <c r="A29" s="61" t="s">
        <v>82</v>
      </c>
      <c r="B29" s="62">
        <v>545</v>
      </c>
    </row>
  </sheetData>
  <mergeCells count="2">
    <mergeCell ref="A2:I2"/>
    <mergeCell ref="A3:I3"/>
  </mergeCells>
  <phoneticPr fontId="0"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EOHHS CARD Graph</vt:lpstr>
      <vt:lpstr>TCU Utilization</vt:lpstr>
      <vt:lpstr>Beds and Boarding Report</vt:lpstr>
      <vt:lpstr>Point in Time Count DMH</vt:lpstr>
      <vt:lpstr>Congregate Care Census DCF</vt:lpstr>
      <vt:lpstr>Homes with No Placements DCF</vt:lpstr>
      <vt:lpstr>Sheet1</vt:lpstr>
    </vt:vector>
  </TitlesOfParts>
  <Company>EHS</Company>
  <LinksUpToDate>false</LinksUpToDate>
  <SharedDoc>false</SharedDoc>
  <HyperlinksChanged>false</HyperlinksChanged>
  <AppVersion>14.0300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2012-07-31T15:52:30Z</dcterms:created>
  <dc:creator>Administrator</dc:creator>
  <lastModifiedBy>Tracy, Margot (EHS)</lastModifiedBy>
  <dcterms:modified xsi:type="dcterms:W3CDTF">2014-02-12T20:47:38Z</dcterms:modified>
</coreProperties>
</file>