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Legislative_Reports\"/>
    </mc:Choice>
  </mc:AlternateContent>
  <xr:revisionPtr revIDLastSave="0" documentId="13_ncr:1_{4D0332D1-2676-4961-AD9D-A30AC639CF34}" xr6:coauthVersionLast="46" xr6:coauthVersionMax="47" xr10:uidLastSave="{00000000-0000-0000-0000-000000000000}"/>
  <bookViews>
    <workbookView xWindow="10" yWindow="10" windowWidth="19190" windowHeight="10190" activeTab="3" xr2:uid="{00000000-000D-0000-FFFF-FFFF00000000}"/>
  </bookViews>
  <sheets>
    <sheet name="Q1" sheetId="1" r:id="rId1"/>
    <sheet name="Q2" sheetId="4" r:id="rId2"/>
    <sheet name="Q3" sheetId="5" r:id="rId3"/>
    <sheet name="Q4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  <c r="H9" i="6"/>
  <c r="H10" i="6"/>
  <c r="H11" i="6"/>
  <c r="G13" i="1"/>
  <c r="G26" i="6" l="1"/>
  <c r="F26" i="6"/>
  <c r="E26" i="6"/>
  <c r="D26" i="6"/>
  <c r="C26" i="6"/>
  <c r="B26" i="6"/>
  <c r="H24" i="6"/>
  <c r="H23" i="6"/>
  <c r="H22" i="6"/>
  <c r="H21" i="6"/>
  <c r="G13" i="6"/>
  <c r="F13" i="6"/>
  <c r="E13" i="6"/>
  <c r="D13" i="6"/>
  <c r="C13" i="6"/>
  <c r="B13" i="6"/>
  <c r="L26" i="5"/>
  <c r="K26" i="5"/>
  <c r="J26" i="5"/>
  <c r="I26" i="5"/>
  <c r="H26" i="5"/>
  <c r="G26" i="5"/>
  <c r="F26" i="5"/>
  <c r="E26" i="5"/>
  <c r="M24" i="5"/>
  <c r="M23" i="5"/>
  <c r="M22" i="5"/>
  <c r="M21" i="5"/>
  <c r="L13" i="5"/>
  <c r="K13" i="5"/>
  <c r="J13" i="5"/>
  <c r="I13" i="5"/>
  <c r="H13" i="5"/>
  <c r="G13" i="5"/>
  <c r="F13" i="5"/>
  <c r="E13" i="5"/>
  <c r="M11" i="5"/>
  <c r="M10" i="5"/>
  <c r="M9" i="5"/>
  <c r="M8" i="5"/>
  <c r="G26" i="1"/>
  <c r="F26" i="1"/>
  <c r="E26" i="1"/>
  <c r="D26" i="1"/>
  <c r="C26" i="1"/>
  <c r="B26" i="1"/>
  <c r="H24" i="1"/>
  <c r="H23" i="1"/>
  <c r="H22" i="1"/>
  <c r="H21" i="1"/>
  <c r="F13" i="1"/>
  <c r="E13" i="1"/>
  <c r="D13" i="1"/>
  <c r="C13" i="1"/>
  <c r="B13" i="1"/>
  <c r="H11" i="1"/>
  <c r="H10" i="1"/>
  <c r="H9" i="1"/>
  <c r="H8" i="1"/>
  <c r="H26" i="6" l="1"/>
  <c r="H13" i="6"/>
  <c r="M26" i="5"/>
  <c r="M13" i="5"/>
  <c r="H26" i="1"/>
  <c r="H13" i="1"/>
</calcChain>
</file>

<file path=xl/sharedStrings.xml><?xml version="1.0" encoding="utf-8"?>
<sst xmlns="http://schemas.openxmlformats.org/spreadsheetml/2006/main" count="272" uniqueCount="53">
  <si>
    <t xml:space="preserve">Early Intervention (EI) </t>
  </si>
  <si>
    <t>Fiscal Year 2021</t>
  </si>
  <si>
    <t>First Quarter</t>
  </si>
  <si>
    <t>Report on Units of Service and Expenditures</t>
  </si>
  <si>
    <t>Units of Service (number of service hours for each category)</t>
  </si>
  <si>
    <t>Payer</t>
  </si>
  <si>
    <t>Home Visit</t>
  </si>
  <si>
    <t>Center Visit</t>
  </si>
  <si>
    <t>Child Group</t>
  </si>
  <si>
    <t>EI Only Group</t>
  </si>
  <si>
    <t>Parent Group</t>
  </si>
  <si>
    <t>Assessment</t>
  </si>
  <si>
    <t>Total</t>
  </si>
  <si>
    <t>DPH</t>
  </si>
  <si>
    <t>MassHealth</t>
  </si>
  <si>
    <t>MCOs</t>
  </si>
  <si>
    <t>HMO/Ins</t>
  </si>
  <si>
    <t xml:space="preserve"> </t>
  </si>
  <si>
    <t>Expenditures (payments made by the respective payer for each service category)</t>
  </si>
  <si>
    <t xml:space="preserve">Service Definitions  </t>
  </si>
  <si>
    <t>Home Visit -</t>
  </si>
  <si>
    <t>A Home Visit is a face to face meeting at the enrolled child's home or a setting outside of the EI program's primary site.</t>
  </si>
  <si>
    <t>Center Visit -</t>
  </si>
  <si>
    <t>A Center Individual Visit is a face to face meeting at the EI program's site with the enrolled child and child's parents.</t>
  </si>
  <si>
    <t xml:space="preserve">Child Group - </t>
  </si>
  <si>
    <t>A Child Focused Group is a face to face meeting at a community based site of a group of enrolled children.</t>
  </si>
  <si>
    <t xml:space="preserve">EI Only Group - </t>
  </si>
  <si>
    <t>A EI Only Child Group is a developmental group where the only participants are children and families enrolled in EI.</t>
  </si>
  <si>
    <t>Parent Group -</t>
  </si>
  <si>
    <t>A Parent Focused Group is a face to face meeting of a group of enrolled children's parents for the purpose of support and guidance.</t>
  </si>
  <si>
    <t>Assessment -</t>
  </si>
  <si>
    <t>An Assessment consists of procedures by a multi-disciplinary team  to determine a child's eligibility for service and assess strengths and needs.</t>
  </si>
  <si>
    <t>Payer Definitions</t>
  </si>
  <si>
    <t>DPH-</t>
  </si>
  <si>
    <t>Department of Public Health</t>
  </si>
  <si>
    <t>MassHealth-</t>
  </si>
  <si>
    <t>MassHealth Plans</t>
  </si>
  <si>
    <t>MCOs -</t>
  </si>
  <si>
    <t>MassHealth Managed Care Plans</t>
  </si>
  <si>
    <t>HMO/Ins-</t>
  </si>
  <si>
    <t>Private Commercial Insurers</t>
  </si>
  <si>
    <t>Second Quarter</t>
  </si>
  <si>
    <t xml:space="preserve">This report is cumulative for the year and includes previous quarters. </t>
  </si>
  <si>
    <t>Third Quarter</t>
  </si>
  <si>
    <t>Screen</t>
  </si>
  <si>
    <t>EIPP</t>
  </si>
  <si>
    <t>Init Assess</t>
  </si>
  <si>
    <t>On Assess</t>
  </si>
  <si>
    <t>D</t>
  </si>
  <si>
    <t>M</t>
  </si>
  <si>
    <t>X</t>
  </si>
  <si>
    <t>This report is cumulative for the year and includes previous quarters.</t>
  </si>
  <si>
    <t>Fourth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</si>
</sst>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/>
    <xf numFmtId="44" fontId="4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4" fillId="0" borderId="0" xfId="0" applyFont="1" applyBorder="1"/>
    <xf numFmtId="0" fontId="4" fillId="0" borderId="0" xfId="0" applyFont="1"/>
    <xf numFmtId="0" fontId="4" fillId="0" borderId="5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0" fillId="0" borderId="0" xfId="1" applyFont="1" applyBorder="1"/>
    <xf numFmtId="43" fontId="0" fillId="0" borderId="5" xfId="1" applyFont="1" applyBorder="1"/>
    <xf numFmtId="43" fontId="4" fillId="0" borderId="0" xfId="1" applyFont="1" applyBorder="1"/>
    <xf numFmtId="43" fontId="4" fillId="0" borderId="5" xfId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4" fillId="0" borderId="6" xfId="0" applyFont="1" applyBorder="1"/>
    <xf numFmtId="0" fontId="0" fillId="0" borderId="7" xfId="0" applyFont="1" applyBorder="1"/>
    <xf numFmtId="0" fontId="4" fillId="0" borderId="7" xfId="0" applyFont="1" applyBorder="1"/>
    <xf numFmtId="0" fontId="4" fillId="0" borderId="8" xfId="0" applyFont="1" applyBorder="1"/>
    <xf numFmtId="4" fontId="0" fillId="0" borderId="0" xfId="0" applyNumberFormat="1" applyFont="1"/>
    <xf numFmtId="44" fontId="0" fillId="0" borderId="0" xfId="0" applyNumberFormat="1" applyFont="1"/>
    <xf numFmtId="44" fontId="4" fillId="0" borderId="10" xfId="2" applyFont="1" applyBorder="1"/>
    <xf numFmtId="44" fontId="4" fillId="0" borderId="11" xfId="2" applyFont="1" applyBorder="1"/>
    <xf numFmtId="44" fontId="4" fillId="0" borderId="0" xfId="2" applyFont="1" applyBorder="1"/>
    <xf numFmtId="44" fontId="4" fillId="0" borderId="5" xfId="2" applyFont="1" applyBorder="1"/>
    <xf numFmtId="0" fontId="4" fillId="0" borderId="0" xfId="0" applyFont="1" applyAlignment="1">
      <alignment horizontal="center"/>
    </xf>
    <xf numFmtId="43" fontId="4" fillId="0" borderId="0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4" fontId="0" fillId="0" borderId="0" xfId="2" applyFont="1" applyBorder="1"/>
    <xf numFmtId="44" fontId="0" fillId="0" borderId="5" xfId="2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2" fillId="0" borderId="0" xfId="1" applyNumberFormat="1" applyFont="1" applyBorder="1"/>
    <xf numFmtId="44" fontId="0" fillId="0" borderId="5" xfId="1" applyNumberFormat="1" applyFont="1" applyBorder="1"/>
    <xf numFmtId="44" fontId="0" fillId="0" borderId="0" xfId="1" applyNumberFormat="1" applyFont="1" applyBorder="1"/>
    <xf numFmtId="44" fontId="4" fillId="0" borderId="0" xfId="1" applyNumberFormat="1" applyFont="1" applyBorder="1"/>
    <xf numFmtId="44" fontId="4" fillId="0" borderId="5" xfId="1" applyNumberFormat="1" applyFont="1" applyBorder="1"/>
    <xf numFmtId="44" fontId="0" fillId="0" borderId="5" xfId="0" applyNumberFormat="1" applyFont="1" applyBorder="1"/>
    <xf numFmtId="44" fontId="4" fillId="0" borderId="5" xfId="0" applyNumberFormat="1" applyFont="1" applyBorder="1"/>
    <xf numFmtId="4" fontId="0" fillId="0" borderId="5" xfId="0" applyNumberFormat="1" applyFont="1" applyBorder="1"/>
    <xf numFmtId="4" fontId="4" fillId="0" borderId="5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7"/>
  <sheetViews>
    <sheetView workbookViewId="0"/>
  </sheetViews>
  <sheetFormatPr defaultColWidth="9.1796875" defaultRowHeight="14" x14ac:dyDescent="0.3"/>
  <cols>
    <col min="1" max="1" width="16.54296875" style="1" customWidth="1"/>
    <col min="2" max="2" width="18.54296875" style="1" customWidth="1"/>
    <col min="3" max="3" width="20" style="1" customWidth="1"/>
    <col min="4" max="4" width="21.453125" style="1" customWidth="1"/>
    <col min="5" max="6" width="17.453125" style="1" customWidth="1"/>
    <col min="7" max="7" width="22.1796875" style="1" customWidth="1"/>
    <col min="8" max="8" width="23.453125" style="1" customWidth="1"/>
    <col min="9" max="16384" width="9.1796875" style="1"/>
  </cols>
  <sheetData>
    <row r="1" spans="1:8" ht="15.5" x14ac:dyDescent="0.35">
      <c r="A1" s="6" t="s">
        <v>0</v>
      </c>
      <c r="B1" s="7"/>
      <c r="C1" s="7"/>
      <c r="D1" s="7"/>
      <c r="E1" s="7" t="s">
        <v>1</v>
      </c>
      <c r="F1" s="7"/>
      <c r="G1" s="7" t="s">
        <v>2</v>
      </c>
      <c r="H1" s="8"/>
    </row>
    <row r="2" spans="1:8" ht="15.5" x14ac:dyDescent="0.35">
      <c r="A2" s="9" t="s">
        <v>3</v>
      </c>
      <c r="B2" s="10"/>
      <c r="C2" s="10"/>
      <c r="D2" s="10"/>
      <c r="E2" s="10"/>
      <c r="F2" s="10"/>
      <c r="G2" s="10"/>
      <c r="H2" s="11"/>
    </row>
    <row r="3" spans="1:8" ht="15.5" x14ac:dyDescent="0.35">
      <c r="A3" s="9"/>
      <c r="B3" s="10"/>
      <c r="C3" s="10"/>
      <c r="D3" s="10"/>
      <c r="E3" s="10"/>
      <c r="F3" s="10"/>
      <c r="G3" s="10"/>
      <c r="H3" s="11"/>
    </row>
    <row r="4" spans="1:8" ht="14.5" x14ac:dyDescent="0.35">
      <c r="A4" s="12" t="s">
        <v>4</v>
      </c>
      <c r="B4" s="12"/>
      <c r="C4" s="13"/>
      <c r="D4" s="12"/>
      <c r="E4" s="12"/>
      <c r="F4" s="12"/>
      <c r="G4" s="12"/>
      <c r="H4" s="14"/>
    </row>
    <row r="5" spans="1:8" ht="14.5" x14ac:dyDescent="0.35">
      <c r="A5" s="15"/>
      <c r="B5" s="12"/>
      <c r="C5" s="12"/>
      <c r="D5" s="12"/>
      <c r="E5" s="12"/>
      <c r="F5" s="12"/>
      <c r="G5" s="12"/>
      <c r="H5" s="14"/>
    </row>
    <row r="6" spans="1:8" ht="14.5" x14ac:dyDescent="0.35">
      <c r="A6" s="15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7" t="s">
        <v>12</v>
      </c>
    </row>
    <row r="7" spans="1:8" ht="14.5" x14ac:dyDescent="0.35">
      <c r="A7" s="15"/>
      <c r="B7" s="16"/>
      <c r="C7" s="16"/>
      <c r="D7" s="16"/>
      <c r="E7" s="16"/>
      <c r="F7" s="16"/>
      <c r="G7" s="16"/>
      <c r="H7" s="14"/>
    </row>
    <row r="8" spans="1:8" ht="14.5" x14ac:dyDescent="0.35">
      <c r="A8" s="15" t="s">
        <v>13</v>
      </c>
      <c r="B8" s="18">
        <v>18340.25</v>
      </c>
      <c r="C8" s="18">
        <v>45.5</v>
      </c>
      <c r="D8" s="18">
        <v>764.75</v>
      </c>
      <c r="E8" s="18">
        <v>217</v>
      </c>
      <c r="F8" s="18">
        <v>342.75</v>
      </c>
      <c r="G8" s="18">
        <v>2375</v>
      </c>
      <c r="H8" s="19">
        <f>SUM(B8:G8)</f>
        <v>22085.25</v>
      </c>
    </row>
    <row r="9" spans="1:8" ht="14.5" x14ac:dyDescent="0.35">
      <c r="A9" s="15" t="s">
        <v>14</v>
      </c>
      <c r="B9" s="18">
        <v>53505</v>
      </c>
      <c r="C9" s="18">
        <v>131.75</v>
      </c>
      <c r="D9" s="18">
        <v>772.75</v>
      </c>
      <c r="E9" s="18">
        <v>407.25</v>
      </c>
      <c r="F9" s="18">
        <v>355.25</v>
      </c>
      <c r="G9" s="18">
        <v>8598.5</v>
      </c>
      <c r="H9" s="19">
        <f>SUM(B9:G9)</f>
        <v>63770.5</v>
      </c>
    </row>
    <row r="10" spans="1:8" ht="14.5" x14ac:dyDescent="0.35">
      <c r="A10" s="15" t="s">
        <v>15</v>
      </c>
      <c r="B10" s="18">
        <v>65862.5</v>
      </c>
      <c r="C10" s="18">
        <v>169.25</v>
      </c>
      <c r="D10" s="18">
        <v>1727.75</v>
      </c>
      <c r="E10" s="18">
        <v>530</v>
      </c>
      <c r="F10" s="18">
        <v>545.25</v>
      </c>
      <c r="G10" s="18">
        <v>10146.5</v>
      </c>
      <c r="H10" s="19">
        <f>SUM(B10:G10)</f>
        <v>78981.25</v>
      </c>
    </row>
    <row r="11" spans="1:8" ht="14.5" x14ac:dyDescent="0.35">
      <c r="A11" s="15" t="s">
        <v>16</v>
      </c>
      <c r="B11" s="18">
        <v>98498.5</v>
      </c>
      <c r="C11" s="18">
        <v>227</v>
      </c>
      <c r="D11" s="18">
        <v>5062</v>
      </c>
      <c r="E11" s="18">
        <v>1828</v>
      </c>
      <c r="F11" s="18">
        <v>1367</v>
      </c>
      <c r="G11" s="18">
        <v>15597</v>
      </c>
      <c r="H11" s="19">
        <f>SUM(B11:G11)</f>
        <v>122579.5</v>
      </c>
    </row>
    <row r="12" spans="1:8" ht="14.5" x14ac:dyDescent="0.35">
      <c r="A12" s="15"/>
      <c r="B12" s="13"/>
      <c r="C12" s="13"/>
      <c r="D12" s="13"/>
      <c r="E12" s="13"/>
      <c r="F12" s="13"/>
      <c r="G12" s="13"/>
      <c r="H12" s="19" t="s">
        <v>17</v>
      </c>
    </row>
    <row r="13" spans="1:8" ht="14.5" x14ac:dyDescent="0.35">
      <c r="A13" s="15" t="s">
        <v>12</v>
      </c>
      <c r="B13" s="20">
        <f t="shared" ref="B13:F13" si="0">SUM(B8:B11)</f>
        <v>236206.25</v>
      </c>
      <c r="C13" s="20">
        <f t="shared" si="0"/>
        <v>573.5</v>
      </c>
      <c r="D13" s="20">
        <f t="shared" si="0"/>
        <v>8327.25</v>
      </c>
      <c r="E13" s="20">
        <f t="shared" si="0"/>
        <v>2982.25</v>
      </c>
      <c r="F13" s="20">
        <f t="shared" si="0"/>
        <v>2610.25</v>
      </c>
      <c r="G13" s="20">
        <f>SUM(G8:G12)</f>
        <v>36717</v>
      </c>
      <c r="H13" s="21">
        <f>SUM(B13:G13)</f>
        <v>287416.5</v>
      </c>
    </row>
    <row r="14" spans="1:8" ht="14.5" x14ac:dyDescent="0.35">
      <c r="A14" s="15"/>
      <c r="B14" s="12"/>
      <c r="C14" s="12"/>
      <c r="D14" s="12"/>
      <c r="E14" s="12"/>
      <c r="F14" s="12"/>
      <c r="G14" s="12"/>
      <c r="H14" s="14"/>
    </row>
    <row r="15" spans="1:8" ht="14.5" x14ac:dyDescent="0.35">
      <c r="A15" s="22"/>
      <c r="B15" s="23"/>
      <c r="C15" s="23"/>
      <c r="D15" s="23"/>
      <c r="E15" s="23"/>
      <c r="F15" s="23"/>
      <c r="G15" s="23"/>
      <c r="H15" s="24"/>
    </row>
    <row r="16" spans="1:8" ht="14.5" x14ac:dyDescent="0.35">
      <c r="A16" s="15"/>
      <c r="B16" s="12"/>
      <c r="C16" s="12"/>
      <c r="D16" s="12"/>
      <c r="E16" s="12"/>
      <c r="F16" s="12"/>
      <c r="G16" s="12"/>
      <c r="H16" s="14"/>
    </row>
    <row r="17" spans="1:8" ht="14.5" x14ac:dyDescent="0.35">
      <c r="A17" s="12" t="s">
        <v>18</v>
      </c>
      <c r="B17" s="12"/>
      <c r="C17" s="13"/>
      <c r="D17" s="12"/>
      <c r="E17" s="12"/>
      <c r="F17" s="12"/>
      <c r="G17" s="12"/>
      <c r="H17" s="14"/>
    </row>
    <row r="18" spans="1:8" ht="14.5" x14ac:dyDescent="0.35">
      <c r="A18" s="15"/>
      <c r="B18" s="12"/>
      <c r="C18" s="12"/>
      <c r="D18" s="12"/>
      <c r="E18" s="12"/>
      <c r="F18" s="12"/>
      <c r="G18" s="12"/>
      <c r="H18" s="14"/>
    </row>
    <row r="19" spans="1:8" ht="14.5" x14ac:dyDescent="0.35">
      <c r="A19" s="15" t="s">
        <v>5</v>
      </c>
      <c r="B19" s="16" t="s">
        <v>6</v>
      </c>
      <c r="C19" s="16" t="s">
        <v>7</v>
      </c>
      <c r="D19" s="16" t="s">
        <v>8</v>
      </c>
      <c r="E19" s="16" t="s">
        <v>9</v>
      </c>
      <c r="F19" s="16" t="s">
        <v>10</v>
      </c>
      <c r="G19" s="16" t="s">
        <v>11</v>
      </c>
      <c r="H19" s="17" t="s">
        <v>12</v>
      </c>
    </row>
    <row r="20" spans="1:8" ht="14.5" x14ac:dyDescent="0.35">
      <c r="A20" s="15"/>
      <c r="B20" s="16"/>
      <c r="C20" s="16"/>
      <c r="D20" s="16"/>
      <c r="E20" s="16"/>
      <c r="F20" s="16"/>
      <c r="G20" s="12"/>
      <c r="H20" s="14"/>
    </row>
    <row r="21" spans="1:8" ht="14.5" x14ac:dyDescent="0.35">
      <c r="A21" s="15" t="s">
        <v>13</v>
      </c>
      <c r="B21" s="18">
        <v>1847233.58</v>
      </c>
      <c r="C21" s="18">
        <v>3849.3</v>
      </c>
      <c r="D21" s="18">
        <v>29402.880000000001</v>
      </c>
      <c r="E21" s="18">
        <v>5907.62</v>
      </c>
      <c r="F21" s="18">
        <v>12958.27</v>
      </c>
      <c r="G21" s="18">
        <v>319627.21999999997</v>
      </c>
      <c r="H21" s="19">
        <f>SUM(B21:G21)</f>
        <v>2218978.87</v>
      </c>
    </row>
    <row r="22" spans="1:8" ht="14.5" x14ac:dyDescent="0.35">
      <c r="A22" s="15" t="s">
        <v>14</v>
      </c>
      <c r="B22" s="18">
        <v>5529051.3700000001</v>
      </c>
      <c r="C22" s="18">
        <v>11245.29</v>
      </c>
      <c r="D22" s="18">
        <v>29682.03</v>
      </c>
      <c r="E22" s="18">
        <v>11307.17</v>
      </c>
      <c r="F22" s="18">
        <v>13749.32</v>
      </c>
      <c r="G22" s="18">
        <v>1191228.7</v>
      </c>
      <c r="H22" s="19">
        <f>SUM(B22:G22)</f>
        <v>6786263.8800000008</v>
      </c>
    </row>
    <row r="23" spans="1:8" ht="14.5" x14ac:dyDescent="0.35">
      <c r="A23" s="15" t="s">
        <v>15</v>
      </c>
      <c r="B23" s="18">
        <v>6818202.2000000002</v>
      </c>
      <c r="C23" s="18">
        <v>14474.04</v>
      </c>
      <c r="D23" s="18">
        <v>63628.67</v>
      </c>
      <c r="E23" s="18">
        <v>14690.11</v>
      </c>
      <c r="F23" s="18">
        <v>20661.66</v>
      </c>
      <c r="G23" s="18">
        <v>1404231.93</v>
      </c>
      <c r="H23" s="19">
        <f>SUM(B23:G23)</f>
        <v>8335888.6100000003</v>
      </c>
    </row>
    <row r="24" spans="1:8" ht="14.5" x14ac:dyDescent="0.35">
      <c r="A24" s="15" t="s">
        <v>16</v>
      </c>
      <c r="B24" s="18">
        <v>9933657.3900000006</v>
      </c>
      <c r="C24" s="18">
        <v>19058.18</v>
      </c>
      <c r="D24" s="18">
        <v>193282.8</v>
      </c>
      <c r="E24" s="18">
        <v>49989.37</v>
      </c>
      <c r="F24" s="18">
        <v>51282.239999999998</v>
      </c>
      <c r="G24" s="18">
        <v>2106076.71</v>
      </c>
      <c r="H24" s="19">
        <f>SUM(B24:G24)</f>
        <v>12353346.690000001</v>
      </c>
    </row>
    <row r="25" spans="1:8" ht="14.5" x14ac:dyDescent="0.35">
      <c r="A25" s="15"/>
      <c r="B25" s="13"/>
      <c r="C25" s="13"/>
      <c r="D25" s="13"/>
      <c r="E25" s="13"/>
      <c r="F25" s="13"/>
      <c r="G25" s="13"/>
      <c r="H25" s="19" t="s">
        <v>17</v>
      </c>
    </row>
    <row r="26" spans="1:8" ht="14.5" x14ac:dyDescent="0.35">
      <c r="A26" s="15" t="s">
        <v>12</v>
      </c>
      <c r="B26" s="20">
        <f t="shared" ref="B26:G26" si="1">SUM(B21:B24)</f>
        <v>24128144.539999999</v>
      </c>
      <c r="C26" s="20">
        <f t="shared" si="1"/>
        <v>48626.81</v>
      </c>
      <c r="D26" s="20">
        <f t="shared" si="1"/>
        <v>315996.38</v>
      </c>
      <c r="E26" s="20">
        <f t="shared" si="1"/>
        <v>81894.27</v>
      </c>
      <c r="F26" s="20">
        <f t="shared" si="1"/>
        <v>98651.489999999991</v>
      </c>
      <c r="G26" s="20">
        <f t="shared" si="1"/>
        <v>5021164.5599999996</v>
      </c>
      <c r="H26" s="21">
        <f>SUM(B26:G26)</f>
        <v>29694478.049999993</v>
      </c>
    </row>
    <row r="27" spans="1:8" ht="14.5" x14ac:dyDescent="0.35">
      <c r="A27" s="22"/>
      <c r="B27" s="23"/>
      <c r="C27" s="23"/>
      <c r="D27" s="23"/>
      <c r="E27" s="23"/>
      <c r="F27" s="23"/>
      <c r="G27" s="23"/>
      <c r="H27" s="24"/>
    </row>
    <row r="28" spans="1:8" ht="14.5" x14ac:dyDescent="0.35">
      <c r="A28" s="15"/>
      <c r="B28" s="12"/>
      <c r="C28" s="12"/>
      <c r="D28" s="12"/>
      <c r="E28" s="12"/>
      <c r="F28" s="12"/>
      <c r="G28" s="12"/>
      <c r="H28" s="14"/>
    </row>
    <row r="29" spans="1:8" ht="14.5" x14ac:dyDescent="0.35">
      <c r="A29" s="25"/>
      <c r="B29" s="12"/>
      <c r="C29" s="12"/>
      <c r="D29" s="12"/>
      <c r="E29" s="16"/>
      <c r="F29" s="16"/>
      <c r="G29" s="16"/>
      <c r="H29" s="17"/>
    </row>
    <row r="30" spans="1:8" ht="14.5" x14ac:dyDescent="0.35">
      <c r="A30" s="25"/>
      <c r="B30" s="12"/>
      <c r="C30" s="12"/>
      <c r="D30" s="12"/>
      <c r="E30" s="16"/>
      <c r="F30" s="16"/>
      <c r="G30" s="16"/>
      <c r="H30" s="17"/>
    </row>
    <row r="31" spans="1:8" ht="14.5" x14ac:dyDescent="0.35">
      <c r="A31" s="15" t="s">
        <v>19</v>
      </c>
      <c r="B31" s="12"/>
      <c r="C31" s="12"/>
      <c r="D31" s="12"/>
      <c r="E31" s="12"/>
      <c r="F31" s="12"/>
      <c r="G31" s="12"/>
      <c r="H31" s="14"/>
    </row>
    <row r="32" spans="1:8" ht="14.5" x14ac:dyDescent="0.35">
      <c r="A32" s="15"/>
      <c r="B32" s="12"/>
      <c r="C32" s="12"/>
      <c r="D32" s="12"/>
      <c r="E32" s="12"/>
      <c r="F32" s="12"/>
      <c r="G32" s="12"/>
      <c r="H32" s="14"/>
    </row>
    <row r="33" spans="1:9" ht="14.5" x14ac:dyDescent="0.35">
      <c r="A33" s="15" t="s">
        <v>20</v>
      </c>
      <c r="B33" s="26" t="s">
        <v>21</v>
      </c>
      <c r="C33" s="26"/>
      <c r="D33" s="26"/>
      <c r="E33" s="26"/>
      <c r="F33" s="26"/>
      <c r="G33" s="26"/>
      <c r="H33" s="27"/>
    </row>
    <row r="34" spans="1:9" ht="14.5" x14ac:dyDescent="0.35">
      <c r="A34" s="15" t="s">
        <v>22</v>
      </c>
      <c r="B34" s="26" t="s">
        <v>23</v>
      </c>
      <c r="C34" s="26"/>
      <c r="D34" s="26"/>
      <c r="E34" s="26"/>
      <c r="F34" s="26"/>
      <c r="G34" s="26"/>
      <c r="H34" s="14"/>
    </row>
    <row r="35" spans="1:9" ht="14.5" x14ac:dyDescent="0.35">
      <c r="A35" s="15" t="s">
        <v>24</v>
      </c>
      <c r="B35" s="26" t="s">
        <v>25</v>
      </c>
      <c r="C35" s="26"/>
      <c r="D35" s="26"/>
      <c r="E35" s="26"/>
      <c r="F35" s="26"/>
      <c r="G35" s="26"/>
      <c r="H35" s="14"/>
    </row>
    <row r="36" spans="1:9" ht="14.5" x14ac:dyDescent="0.35">
      <c r="A36" s="15" t="s">
        <v>26</v>
      </c>
      <c r="B36" s="26" t="s">
        <v>27</v>
      </c>
      <c r="C36" s="26"/>
      <c r="D36" s="12"/>
      <c r="E36" s="12"/>
      <c r="F36" s="12"/>
      <c r="G36" s="12"/>
      <c r="H36" s="14"/>
    </row>
    <row r="37" spans="1:9" ht="14.5" x14ac:dyDescent="0.35">
      <c r="A37" s="15" t="s">
        <v>28</v>
      </c>
      <c r="B37" s="26" t="s">
        <v>29</v>
      </c>
      <c r="C37" s="26"/>
      <c r="D37" s="26"/>
      <c r="E37" s="26"/>
      <c r="F37" s="26"/>
      <c r="G37" s="26"/>
      <c r="H37" s="27"/>
      <c r="I37" s="3"/>
    </row>
    <row r="38" spans="1:9" ht="14.5" x14ac:dyDescent="0.35">
      <c r="A38" s="15" t="s">
        <v>30</v>
      </c>
      <c r="B38" s="26" t="s">
        <v>31</v>
      </c>
      <c r="C38" s="26"/>
      <c r="D38" s="26"/>
      <c r="E38" s="26"/>
      <c r="F38" s="26"/>
      <c r="G38" s="26"/>
      <c r="H38" s="14"/>
    </row>
    <row r="39" spans="1:9" ht="14.5" x14ac:dyDescent="0.35">
      <c r="A39" s="15"/>
      <c r="B39" s="16"/>
      <c r="C39" s="16"/>
      <c r="D39" s="16"/>
      <c r="E39" s="16"/>
      <c r="F39" s="16"/>
      <c r="G39" s="16"/>
      <c r="H39" s="17"/>
    </row>
    <row r="40" spans="1:9" ht="14.5" x14ac:dyDescent="0.35">
      <c r="A40" s="15" t="s">
        <v>32</v>
      </c>
      <c r="B40" s="12"/>
      <c r="C40" s="12"/>
      <c r="D40" s="12"/>
      <c r="E40" s="12"/>
      <c r="F40" s="12"/>
      <c r="G40" s="12"/>
      <c r="H40" s="14"/>
    </row>
    <row r="41" spans="1:9" ht="14.5" x14ac:dyDescent="0.35">
      <c r="A41" s="15"/>
      <c r="B41" s="12"/>
      <c r="C41" s="12"/>
      <c r="D41" s="12"/>
      <c r="E41" s="12"/>
      <c r="F41" s="12"/>
      <c r="G41" s="12"/>
      <c r="H41" s="14"/>
    </row>
    <row r="42" spans="1:9" ht="14.5" x14ac:dyDescent="0.35">
      <c r="A42" s="15" t="s">
        <v>33</v>
      </c>
      <c r="B42" s="26" t="s">
        <v>34</v>
      </c>
      <c r="C42" s="26"/>
      <c r="D42" s="12"/>
      <c r="E42" s="12"/>
      <c r="F42" s="12"/>
      <c r="G42" s="12"/>
      <c r="H42" s="14"/>
    </row>
    <row r="43" spans="1:9" ht="14.5" x14ac:dyDescent="0.35">
      <c r="A43" s="15" t="s">
        <v>35</v>
      </c>
      <c r="B43" s="26" t="s">
        <v>36</v>
      </c>
      <c r="C43" s="26"/>
      <c r="D43" s="12"/>
      <c r="E43" s="12"/>
      <c r="F43" s="12"/>
      <c r="G43" s="12"/>
      <c r="H43" s="14"/>
    </row>
    <row r="44" spans="1:9" ht="14.5" x14ac:dyDescent="0.35">
      <c r="A44" s="15" t="s">
        <v>37</v>
      </c>
      <c r="B44" s="26" t="s">
        <v>38</v>
      </c>
      <c r="C44" s="26"/>
      <c r="D44" s="12"/>
      <c r="E44" s="12"/>
      <c r="F44" s="12"/>
      <c r="G44" s="12"/>
      <c r="H44" s="14"/>
    </row>
    <row r="45" spans="1:9" ht="15" thickBot="1" x14ac:dyDescent="0.4">
      <c r="A45" s="28" t="s">
        <v>39</v>
      </c>
      <c r="B45" s="29" t="s">
        <v>40</v>
      </c>
      <c r="C45" s="29"/>
      <c r="D45" s="30"/>
      <c r="E45" s="30"/>
      <c r="F45" s="30"/>
      <c r="G45" s="30"/>
      <c r="H45" s="31"/>
    </row>
    <row r="46" spans="1:9" x14ac:dyDescent="0.3">
      <c r="B46" s="3"/>
      <c r="C46" s="3"/>
    </row>
    <row r="57" spans="2:8" x14ac:dyDescent="0.3">
      <c r="B57" s="2"/>
      <c r="C57" s="2"/>
      <c r="D57" s="2"/>
      <c r="E57" s="2"/>
      <c r="F57" s="2"/>
      <c r="G57" s="2"/>
      <c r="H57" s="2"/>
    </row>
  </sheetData>
  <printOptions gridLines="1"/>
  <pageMargins left="0.2" right="0" top="0.5" bottom="0.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52"/>
  <sheetViews>
    <sheetView workbookViewId="0"/>
  </sheetViews>
  <sheetFormatPr defaultColWidth="9.1796875" defaultRowHeight="14.5" x14ac:dyDescent="0.35"/>
  <cols>
    <col min="1" max="1" width="16.54296875" style="13" customWidth="1"/>
    <col min="2" max="2" width="20.453125" style="13" customWidth="1"/>
    <col min="3" max="3" width="22.1796875" style="13" customWidth="1"/>
    <col min="4" max="4" width="20.1796875" style="13" customWidth="1"/>
    <col min="5" max="5" width="17.1796875" style="13" customWidth="1"/>
    <col min="6" max="6" width="19.54296875" style="13" customWidth="1"/>
    <col min="7" max="7" width="21.54296875" style="13" customWidth="1"/>
    <col min="8" max="8" width="22.54296875" style="13" customWidth="1"/>
    <col min="9" max="16384" width="9.1796875" style="13"/>
  </cols>
  <sheetData>
    <row r="1" spans="1:8" ht="15.5" x14ac:dyDescent="0.35">
      <c r="A1" s="6" t="s">
        <v>0</v>
      </c>
      <c r="B1" s="7"/>
      <c r="C1" s="7"/>
      <c r="D1" s="7"/>
      <c r="E1" s="7" t="s">
        <v>1</v>
      </c>
      <c r="F1" s="7"/>
      <c r="G1" s="7" t="s">
        <v>41</v>
      </c>
      <c r="H1" s="8"/>
    </row>
    <row r="2" spans="1:8" ht="15.5" x14ac:dyDescent="0.35">
      <c r="A2" s="9" t="s">
        <v>3</v>
      </c>
      <c r="B2" s="10"/>
      <c r="C2" s="10"/>
      <c r="D2" s="10"/>
      <c r="E2" s="10"/>
      <c r="F2" s="10"/>
      <c r="G2" s="10"/>
      <c r="H2" s="11"/>
    </row>
    <row r="3" spans="1:8" ht="15.5" x14ac:dyDescent="0.35">
      <c r="A3" s="9"/>
      <c r="B3" s="10"/>
      <c r="C3" s="10"/>
      <c r="D3" s="10"/>
      <c r="E3" s="10"/>
      <c r="F3" s="10"/>
      <c r="G3" s="10"/>
      <c r="H3" s="11"/>
    </row>
    <row r="4" spans="1:8" x14ac:dyDescent="0.35">
      <c r="A4" s="15" t="s">
        <v>4</v>
      </c>
      <c r="B4" s="12"/>
      <c r="C4" s="12"/>
      <c r="D4" s="12"/>
      <c r="E4" s="12"/>
      <c r="F4" s="12"/>
      <c r="G4" s="12"/>
      <c r="H4" s="14"/>
    </row>
    <row r="5" spans="1:8" x14ac:dyDescent="0.35">
      <c r="A5" s="15"/>
      <c r="B5" s="12"/>
      <c r="C5" s="12"/>
      <c r="D5" s="12"/>
      <c r="E5" s="12"/>
      <c r="F5" s="12"/>
      <c r="G5" s="12"/>
      <c r="H5" s="14"/>
    </row>
    <row r="6" spans="1:8" x14ac:dyDescent="0.35">
      <c r="A6" s="15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7" t="s">
        <v>12</v>
      </c>
    </row>
    <row r="7" spans="1:8" x14ac:dyDescent="0.35">
      <c r="A7" s="15"/>
      <c r="B7" s="16"/>
      <c r="C7" s="16"/>
      <c r="D7" s="16"/>
      <c r="E7" s="16"/>
      <c r="F7" s="16"/>
      <c r="G7" s="16"/>
      <c r="H7" s="14"/>
    </row>
    <row r="8" spans="1:8" x14ac:dyDescent="0.35">
      <c r="A8" s="15" t="s">
        <v>13</v>
      </c>
      <c r="B8" s="32">
        <v>39234.75</v>
      </c>
      <c r="C8" s="32">
        <v>314.25</v>
      </c>
      <c r="D8" s="32">
        <v>1791.75</v>
      </c>
      <c r="E8" s="32">
        <v>507.75</v>
      </c>
      <c r="F8" s="32">
        <v>684.5</v>
      </c>
      <c r="G8" s="32">
        <v>5873.5</v>
      </c>
      <c r="H8" s="54">
        <v>48406.5</v>
      </c>
    </row>
    <row r="9" spans="1:8" x14ac:dyDescent="0.35">
      <c r="A9" s="15" t="s">
        <v>14</v>
      </c>
      <c r="B9" s="32">
        <v>104387.20000000001</v>
      </c>
      <c r="C9" s="32">
        <v>567</v>
      </c>
      <c r="D9" s="32">
        <v>1410.25</v>
      </c>
      <c r="E9" s="32">
        <v>692.5</v>
      </c>
      <c r="F9" s="32">
        <v>673.75</v>
      </c>
      <c r="G9" s="32">
        <v>18567.75</v>
      </c>
      <c r="H9" s="54">
        <v>126298.45000000001</v>
      </c>
    </row>
    <row r="10" spans="1:8" x14ac:dyDescent="0.35">
      <c r="A10" s="15" t="s">
        <v>15</v>
      </c>
      <c r="B10" s="32">
        <v>129742.9</v>
      </c>
      <c r="C10" s="32">
        <v>672.5</v>
      </c>
      <c r="D10" s="32">
        <v>3120.75</v>
      </c>
      <c r="E10" s="32">
        <v>942.5</v>
      </c>
      <c r="F10" s="32">
        <v>1064.5</v>
      </c>
      <c r="G10" s="32">
        <v>21842.25</v>
      </c>
      <c r="H10" s="54">
        <v>157385.4</v>
      </c>
    </row>
    <row r="11" spans="1:8" x14ac:dyDescent="0.35">
      <c r="A11" s="15" t="s">
        <v>16</v>
      </c>
      <c r="B11" s="32">
        <v>186573.1</v>
      </c>
      <c r="C11" s="32">
        <v>852.25</v>
      </c>
      <c r="D11" s="32">
        <v>9235.5499999999993</v>
      </c>
      <c r="E11" s="32">
        <v>2999.5</v>
      </c>
      <c r="F11" s="32">
        <v>2246.25</v>
      </c>
      <c r="G11" s="32">
        <v>32962.5</v>
      </c>
      <c r="H11" s="54">
        <v>234869.15</v>
      </c>
    </row>
    <row r="12" spans="1:8" x14ac:dyDescent="0.35">
      <c r="A12" s="15"/>
      <c r="H12" s="14"/>
    </row>
    <row r="13" spans="1:8" x14ac:dyDescent="0.35">
      <c r="A13" s="15" t="s">
        <v>12</v>
      </c>
      <c r="B13" s="4">
        <v>459937.95</v>
      </c>
      <c r="C13" s="4">
        <v>2406</v>
      </c>
      <c r="D13" s="4">
        <v>15558.3</v>
      </c>
      <c r="E13" s="4">
        <v>5142.25</v>
      </c>
      <c r="F13" s="4">
        <v>4669</v>
      </c>
      <c r="G13" s="4">
        <v>79246</v>
      </c>
      <c r="H13" s="55">
        <v>566959.5</v>
      </c>
    </row>
    <row r="14" spans="1:8" x14ac:dyDescent="0.35">
      <c r="A14" s="15"/>
      <c r="C14" s="12"/>
      <c r="D14" s="12"/>
      <c r="E14" s="12"/>
      <c r="F14" s="12"/>
      <c r="G14" s="12"/>
      <c r="H14" s="14"/>
    </row>
    <row r="15" spans="1:8" x14ac:dyDescent="0.35">
      <c r="A15" s="22"/>
      <c r="B15" s="23"/>
      <c r="C15" s="23"/>
      <c r="D15" s="23"/>
      <c r="E15" s="23"/>
      <c r="F15" s="23"/>
      <c r="G15" s="23"/>
      <c r="H15" s="24"/>
    </row>
    <row r="16" spans="1:8" x14ac:dyDescent="0.35">
      <c r="A16" s="15"/>
      <c r="B16" s="12"/>
      <c r="C16" s="12"/>
      <c r="D16" s="12"/>
      <c r="E16" s="12"/>
      <c r="F16" s="12"/>
      <c r="G16" s="12"/>
      <c r="H16" s="14"/>
    </row>
    <row r="17" spans="1:8" x14ac:dyDescent="0.35">
      <c r="A17" s="15" t="s">
        <v>18</v>
      </c>
      <c r="B17" s="12"/>
      <c r="C17" s="12"/>
      <c r="D17" s="12"/>
      <c r="E17" s="12"/>
      <c r="F17" s="12"/>
      <c r="G17" s="12"/>
      <c r="H17" s="14"/>
    </row>
    <row r="18" spans="1:8" x14ac:dyDescent="0.35">
      <c r="A18" s="15"/>
      <c r="B18" s="12"/>
      <c r="C18" s="12"/>
      <c r="D18" s="12"/>
      <c r="E18" s="12"/>
      <c r="F18" s="12"/>
      <c r="G18" s="12"/>
      <c r="H18" s="14"/>
    </row>
    <row r="19" spans="1:8" x14ac:dyDescent="0.35">
      <c r="A19" s="15" t="s">
        <v>5</v>
      </c>
      <c r="B19" s="16" t="s">
        <v>6</v>
      </c>
      <c r="C19" s="16" t="s">
        <v>7</v>
      </c>
      <c r="D19" s="16" t="s">
        <v>8</v>
      </c>
      <c r="E19" s="16" t="s">
        <v>9</v>
      </c>
      <c r="F19" s="16" t="s">
        <v>10</v>
      </c>
      <c r="G19" s="16" t="s">
        <v>11</v>
      </c>
      <c r="H19" s="17" t="s">
        <v>12</v>
      </c>
    </row>
    <row r="20" spans="1:8" x14ac:dyDescent="0.35">
      <c r="A20" s="15"/>
      <c r="B20" s="16"/>
      <c r="C20" s="16"/>
      <c r="D20" s="16"/>
      <c r="E20" s="16"/>
      <c r="F20" s="16"/>
      <c r="G20" s="12"/>
      <c r="H20" s="14"/>
    </row>
    <row r="21" spans="1:8" x14ac:dyDescent="0.35">
      <c r="A21" s="15" t="s">
        <v>13</v>
      </c>
      <c r="B21" s="33">
        <v>3955914.29</v>
      </c>
      <c r="C21" s="33">
        <v>26570.649999999994</v>
      </c>
      <c r="D21" s="33">
        <v>68695.079999999987</v>
      </c>
      <c r="E21" s="33">
        <v>12872.27</v>
      </c>
      <c r="F21" s="33">
        <v>25890.089999999997</v>
      </c>
      <c r="G21" s="33">
        <v>791401.55999999994</v>
      </c>
      <c r="H21" s="52">
        <v>4881343.9399999995</v>
      </c>
    </row>
    <row r="22" spans="1:8" x14ac:dyDescent="0.35">
      <c r="A22" s="15" t="s">
        <v>14</v>
      </c>
      <c r="B22" s="33">
        <v>10667895.619999999</v>
      </c>
      <c r="C22" s="33">
        <v>47820.759999999958</v>
      </c>
      <c r="D22" s="33">
        <v>53614.529999999992</v>
      </c>
      <c r="E22" s="33">
        <v>18697.00999999998</v>
      </c>
      <c r="F22" s="33">
        <v>25787.139999999985</v>
      </c>
      <c r="G22" s="33">
        <v>2541153.579999988</v>
      </c>
      <c r="H22" s="52">
        <v>13354968.64000003</v>
      </c>
    </row>
    <row r="23" spans="1:8" x14ac:dyDescent="0.35">
      <c r="A23" s="15" t="s">
        <v>15</v>
      </c>
      <c r="B23" s="33">
        <v>13275147.150000004</v>
      </c>
      <c r="C23" s="33">
        <v>57037.069999999949</v>
      </c>
      <c r="D23" s="33">
        <v>114893.23000000008</v>
      </c>
      <c r="E23" s="33">
        <v>25399.190000000108</v>
      </c>
      <c r="F23" s="33">
        <v>40183.810000000019</v>
      </c>
      <c r="G23" s="33">
        <v>2986851.2799999919</v>
      </c>
      <c r="H23" s="52">
        <v>16499511.730000019</v>
      </c>
    </row>
    <row r="24" spans="1:8" x14ac:dyDescent="0.35">
      <c r="A24" s="15" t="s">
        <v>16</v>
      </c>
      <c r="B24" s="33">
        <v>18830979.529999971</v>
      </c>
      <c r="C24" s="33">
        <v>71727.849999999962</v>
      </c>
      <c r="D24" s="33">
        <v>353622.89999999973</v>
      </c>
      <c r="E24" s="33">
        <v>81804.75999999998</v>
      </c>
      <c r="F24" s="33">
        <v>84428.44</v>
      </c>
      <c r="G24" s="33">
        <v>4454488.1799999913</v>
      </c>
      <c r="H24" s="52">
        <v>23877051.659999967</v>
      </c>
    </row>
    <row r="25" spans="1:8" x14ac:dyDescent="0.35">
      <c r="A25" s="15"/>
      <c r="H25" s="14"/>
    </row>
    <row r="26" spans="1:8" x14ac:dyDescent="0.35">
      <c r="A26" s="15" t="s">
        <v>12</v>
      </c>
      <c r="B26" s="5">
        <v>46729936.590000004</v>
      </c>
      <c r="C26" s="5">
        <v>203156.33000000016</v>
      </c>
      <c r="D26" s="5">
        <v>590825.74000000046</v>
      </c>
      <c r="E26" s="5">
        <v>138773.23000000001</v>
      </c>
      <c r="F26" s="5">
        <v>176289.48000000016</v>
      </c>
      <c r="G26" s="5">
        <v>10773894.6</v>
      </c>
      <c r="H26" s="53">
        <v>58612875.969999969</v>
      </c>
    </row>
    <row r="27" spans="1:8" x14ac:dyDescent="0.35">
      <c r="A27" s="22"/>
      <c r="B27" s="34"/>
      <c r="C27" s="34"/>
      <c r="D27" s="34"/>
      <c r="E27" s="34"/>
      <c r="F27" s="34"/>
      <c r="G27" s="34"/>
      <c r="H27" s="35"/>
    </row>
    <row r="28" spans="1:8" x14ac:dyDescent="0.35">
      <c r="A28" s="15"/>
      <c r="B28" s="36"/>
      <c r="C28" s="36"/>
      <c r="D28" s="36"/>
      <c r="E28" s="36"/>
      <c r="F28" s="36"/>
      <c r="G28" s="36"/>
      <c r="H28" s="37"/>
    </row>
    <row r="29" spans="1:8" x14ac:dyDescent="0.35">
      <c r="A29" s="25" t="s">
        <v>42</v>
      </c>
      <c r="B29" s="12"/>
      <c r="C29" s="12"/>
      <c r="D29" s="12"/>
      <c r="E29" s="12"/>
      <c r="F29" s="12"/>
      <c r="G29" s="12"/>
      <c r="H29" s="14"/>
    </row>
    <row r="30" spans="1:8" x14ac:dyDescent="0.35">
      <c r="A30" s="15"/>
      <c r="B30" s="12"/>
      <c r="C30" s="12"/>
      <c r="D30" s="12"/>
      <c r="E30" s="12"/>
      <c r="F30" s="12"/>
      <c r="G30" s="12"/>
      <c r="H30" s="14"/>
    </row>
    <row r="31" spans="1:8" x14ac:dyDescent="0.35">
      <c r="A31" s="15" t="s">
        <v>19</v>
      </c>
      <c r="B31" s="12"/>
      <c r="C31" s="12"/>
      <c r="D31" s="12"/>
      <c r="E31" s="12"/>
      <c r="F31" s="12"/>
      <c r="G31" s="12"/>
      <c r="H31" s="14"/>
    </row>
    <row r="32" spans="1:8" x14ac:dyDescent="0.35">
      <c r="A32" s="15"/>
      <c r="B32" s="12"/>
      <c r="C32" s="12"/>
      <c r="D32" s="12"/>
      <c r="E32" s="12"/>
      <c r="F32" s="12"/>
      <c r="G32" s="12"/>
      <c r="H32" s="14"/>
    </row>
    <row r="33" spans="1:8" x14ac:dyDescent="0.35">
      <c r="A33" s="15" t="s">
        <v>20</v>
      </c>
      <c r="B33" s="26" t="s">
        <v>21</v>
      </c>
      <c r="C33" s="26"/>
      <c r="D33" s="26"/>
      <c r="E33" s="26"/>
      <c r="F33" s="26"/>
      <c r="G33" s="26"/>
      <c r="H33" s="27"/>
    </row>
    <row r="34" spans="1:8" x14ac:dyDescent="0.35">
      <c r="A34" s="15" t="s">
        <v>22</v>
      </c>
      <c r="B34" s="26" t="s">
        <v>23</v>
      </c>
      <c r="C34" s="26"/>
      <c r="D34" s="26"/>
      <c r="E34" s="26"/>
      <c r="F34" s="26"/>
      <c r="G34" s="26"/>
      <c r="H34" s="14"/>
    </row>
    <row r="35" spans="1:8" x14ac:dyDescent="0.35">
      <c r="A35" s="15" t="s">
        <v>24</v>
      </c>
      <c r="B35" s="26" t="s">
        <v>25</v>
      </c>
      <c r="C35" s="26"/>
      <c r="D35" s="26"/>
      <c r="E35" s="26"/>
      <c r="F35" s="26"/>
      <c r="G35" s="26"/>
      <c r="H35" s="14"/>
    </row>
    <row r="36" spans="1:8" x14ac:dyDescent="0.35">
      <c r="A36" s="15" t="s">
        <v>26</v>
      </c>
      <c r="B36" s="26" t="s">
        <v>27</v>
      </c>
      <c r="C36" s="26"/>
      <c r="D36" s="12"/>
      <c r="E36" s="12"/>
      <c r="F36" s="12"/>
      <c r="G36" s="12"/>
      <c r="H36" s="14"/>
    </row>
    <row r="37" spans="1:8" x14ac:dyDescent="0.35">
      <c r="A37" s="15" t="s">
        <v>28</v>
      </c>
      <c r="B37" s="26" t="s">
        <v>29</v>
      </c>
      <c r="C37" s="26"/>
      <c r="D37" s="26"/>
      <c r="E37" s="26"/>
      <c r="F37" s="26"/>
      <c r="G37" s="26"/>
      <c r="H37" s="27"/>
    </row>
    <row r="38" spans="1:8" x14ac:dyDescent="0.35">
      <c r="A38" s="15" t="s">
        <v>30</v>
      </c>
      <c r="B38" s="26" t="s">
        <v>31</v>
      </c>
      <c r="C38" s="26"/>
      <c r="D38" s="26"/>
      <c r="E38" s="26"/>
      <c r="F38" s="26"/>
      <c r="G38" s="26"/>
      <c r="H38" s="14"/>
    </row>
    <row r="39" spans="1:8" x14ac:dyDescent="0.35">
      <c r="A39" s="15"/>
      <c r="B39" s="16"/>
      <c r="C39" s="16"/>
      <c r="D39" s="16"/>
      <c r="E39" s="16"/>
      <c r="F39" s="16"/>
      <c r="G39" s="16"/>
      <c r="H39" s="17"/>
    </row>
    <row r="40" spans="1:8" x14ac:dyDescent="0.35">
      <c r="A40" s="15" t="s">
        <v>32</v>
      </c>
      <c r="B40" s="12"/>
      <c r="C40" s="12"/>
      <c r="D40" s="12"/>
      <c r="E40" s="12"/>
      <c r="F40" s="12"/>
      <c r="G40" s="12"/>
      <c r="H40" s="14"/>
    </row>
    <row r="41" spans="1:8" x14ac:dyDescent="0.35">
      <c r="A41" s="15"/>
      <c r="B41" s="12"/>
      <c r="C41" s="12"/>
      <c r="D41" s="12"/>
      <c r="E41" s="12"/>
      <c r="F41" s="12"/>
      <c r="G41" s="12"/>
      <c r="H41" s="14"/>
    </row>
    <row r="42" spans="1:8" x14ac:dyDescent="0.35">
      <c r="A42" s="15" t="s">
        <v>33</v>
      </c>
      <c r="B42" s="26" t="s">
        <v>34</v>
      </c>
      <c r="C42" s="26"/>
      <c r="D42" s="12"/>
      <c r="E42" s="12"/>
      <c r="F42" s="12"/>
      <c r="G42" s="12"/>
      <c r="H42" s="14"/>
    </row>
    <row r="43" spans="1:8" x14ac:dyDescent="0.35">
      <c r="A43" s="15" t="s">
        <v>35</v>
      </c>
      <c r="B43" s="26" t="s">
        <v>36</v>
      </c>
      <c r="C43" s="26"/>
      <c r="D43" s="12"/>
      <c r="E43" s="12"/>
      <c r="F43" s="12"/>
      <c r="G43" s="12"/>
      <c r="H43" s="14"/>
    </row>
    <row r="44" spans="1:8" x14ac:dyDescent="0.35">
      <c r="A44" s="15" t="s">
        <v>37</v>
      </c>
      <c r="B44" s="26" t="s">
        <v>38</v>
      </c>
      <c r="C44" s="26"/>
      <c r="D44" s="12"/>
      <c r="E44" s="12"/>
      <c r="F44" s="12"/>
      <c r="G44" s="12"/>
      <c r="H44" s="14"/>
    </row>
    <row r="45" spans="1:8" ht="15" thickBot="1" x14ac:dyDescent="0.4">
      <c r="A45" s="28" t="s">
        <v>39</v>
      </c>
      <c r="B45" s="29" t="s">
        <v>40</v>
      </c>
      <c r="C45" s="29"/>
      <c r="D45" s="30"/>
      <c r="E45" s="30"/>
      <c r="F45" s="30"/>
      <c r="G45" s="30"/>
      <c r="H45" s="31"/>
    </row>
    <row r="52" spans="2:8" x14ac:dyDescent="0.35">
      <c r="B52" s="38"/>
      <c r="C52" s="38"/>
      <c r="D52" s="38"/>
      <c r="E52" s="38"/>
      <c r="F52" s="38"/>
      <c r="G52" s="38"/>
      <c r="H52" s="38"/>
    </row>
  </sheetData>
  <printOptions gridLines="1"/>
  <pageMargins left="0.45" right="0" top="0.5" bottom="0.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52"/>
  <sheetViews>
    <sheetView topLeftCell="A9" workbookViewId="0">
      <selection activeCell="E8" sqref="E8"/>
    </sheetView>
  </sheetViews>
  <sheetFormatPr defaultColWidth="9.1796875" defaultRowHeight="14.5" x14ac:dyDescent="0.35"/>
  <cols>
    <col min="1" max="1" width="16.54296875" style="13" customWidth="1"/>
    <col min="2" max="2" width="3.81640625" style="13" hidden="1" customWidth="1"/>
    <col min="3" max="3" width="14.81640625" style="13" hidden="1" customWidth="1"/>
    <col min="4" max="4" width="13.54296875" style="13" hidden="1" customWidth="1"/>
    <col min="5" max="5" width="21" style="13" customWidth="1"/>
    <col min="6" max="6" width="20.453125" style="13" customWidth="1"/>
    <col min="7" max="7" width="18.453125" style="13" customWidth="1"/>
    <col min="8" max="8" width="17.54296875" style="13" customWidth="1"/>
    <col min="9" max="9" width="20.54296875" style="13" customWidth="1"/>
    <col min="10" max="10" width="17.1796875" style="13" hidden="1" customWidth="1"/>
    <col min="11" max="11" width="16.81640625" style="13" hidden="1" customWidth="1"/>
    <col min="12" max="12" width="21.1796875" style="13" customWidth="1"/>
    <col min="13" max="13" width="23.453125" style="13" customWidth="1"/>
    <col min="14" max="16384" width="9.1796875" style="13"/>
  </cols>
  <sheetData>
    <row r="1" spans="1:13" ht="15.5" x14ac:dyDescent="0.35">
      <c r="A1" s="6" t="s">
        <v>0</v>
      </c>
      <c r="B1" s="7"/>
      <c r="C1" s="7"/>
      <c r="D1" s="7"/>
      <c r="E1" s="7"/>
      <c r="F1" s="7"/>
      <c r="G1" s="7"/>
      <c r="H1" s="7" t="s">
        <v>1</v>
      </c>
      <c r="I1" s="7"/>
      <c r="J1" s="7"/>
      <c r="K1" s="7"/>
      <c r="L1" s="7" t="s">
        <v>43</v>
      </c>
      <c r="M1" s="8"/>
    </row>
    <row r="2" spans="1:13" ht="15.5" x14ac:dyDescent="0.35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ht="15.5" x14ac:dyDescent="0.3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</row>
    <row r="4" spans="1:13" x14ac:dyDescent="0.35">
      <c r="A4" s="15" t="s">
        <v>4</v>
      </c>
      <c r="B4" s="12"/>
      <c r="C4" s="12" t="s">
        <v>17</v>
      </c>
      <c r="D4" s="12"/>
      <c r="E4" s="12"/>
      <c r="F4" s="12"/>
      <c r="G4" s="12"/>
      <c r="H4" s="12"/>
      <c r="I4" s="12"/>
      <c r="J4" s="12"/>
      <c r="K4" s="12"/>
      <c r="L4" s="12"/>
      <c r="M4" s="14"/>
    </row>
    <row r="5" spans="1:13" x14ac:dyDescent="0.35">
      <c r="A5" s="1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4"/>
    </row>
    <row r="6" spans="1:13" x14ac:dyDescent="0.35">
      <c r="A6" s="15" t="s">
        <v>5</v>
      </c>
      <c r="B6" s="12"/>
      <c r="C6" s="16" t="s">
        <v>44</v>
      </c>
      <c r="D6" s="16" t="s">
        <v>45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6" t="s">
        <v>46</v>
      </c>
      <c r="K6" s="16" t="s">
        <v>47</v>
      </c>
      <c r="L6" s="16" t="s">
        <v>11</v>
      </c>
      <c r="M6" s="17" t="s">
        <v>12</v>
      </c>
    </row>
    <row r="7" spans="1:13" x14ac:dyDescent="0.35">
      <c r="A7" s="15"/>
      <c r="B7" s="12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 x14ac:dyDescent="0.35">
      <c r="A8" s="15" t="s">
        <v>13</v>
      </c>
      <c r="B8" s="12" t="s">
        <v>48</v>
      </c>
      <c r="C8" s="20">
        <v>122.75</v>
      </c>
      <c r="D8" s="20">
        <v>578.25</v>
      </c>
      <c r="E8" s="18">
        <v>77909</v>
      </c>
      <c r="F8" s="18">
        <v>663.25</v>
      </c>
      <c r="G8" s="18">
        <v>2894.5</v>
      </c>
      <c r="H8" s="18">
        <v>858.25</v>
      </c>
      <c r="I8" s="18">
        <v>1040</v>
      </c>
      <c r="J8" s="18">
        <v>0</v>
      </c>
      <c r="K8" s="18">
        <v>0</v>
      </c>
      <c r="L8" s="18">
        <v>12073</v>
      </c>
      <c r="M8" s="19">
        <f>SUM(E8:L8)</f>
        <v>95438</v>
      </c>
    </row>
    <row r="9" spans="1:13" x14ac:dyDescent="0.35">
      <c r="A9" s="15" t="s">
        <v>14</v>
      </c>
      <c r="B9" s="12" t="s">
        <v>49</v>
      </c>
      <c r="C9" s="20">
        <v>185.25</v>
      </c>
      <c r="D9" s="20">
        <v>2067</v>
      </c>
      <c r="E9" s="18">
        <v>151580</v>
      </c>
      <c r="F9" s="18">
        <v>1274.75</v>
      </c>
      <c r="G9" s="18">
        <v>2040.25</v>
      </c>
      <c r="H9" s="18">
        <v>893.75</v>
      </c>
      <c r="I9" s="18">
        <v>1003.5</v>
      </c>
      <c r="J9" s="18">
        <v>0</v>
      </c>
      <c r="K9" s="18">
        <v>0</v>
      </c>
      <c r="L9" s="18">
        <v>28311.5</v>
      </c>
      <c r="M9" s="19">
        <f>SUM(E9:L9)</f>
        <v>185103.75</v>
      </c>
    </row>
    <row r="10" spans="1:13" x14ac:dyDescent="0.35">
      <c r="A10" s="15" t="s">
        <v>15</v>
      </c>
      <c r="B10" s="12" t="s">
        <v>50</v>
      </c>
      <c r="C10" s="20">
        <v>768.25</v>
      </c>
      <c r="D10" s="20">
        <v>2209.5</v>
      </c>
      <c r="E10" s="18">
        <v>186235.6</v>
      </c>
      <c r="F10" s="18">
        <v>1452.5</v>
      </c>
      <c r="G10" s="18">
        <v>4429.25</v>
      </c>
      <c r="H10" s="18">
        <v>1206</v>
      </c>
      <c r="I10" s="18">
        <v>1505.25</v>
      </c>
      <c r="J10" s="18">
        <v>0</v>
      </c>
      <c r="K10" s="18">
        <v>0</v>
      </c>
      <c r="L10" s="18">
        <v>34393.25</v>
      </c>
      <c r="M10" s="19">
        <f>SUM(E10:L10)</f>
        <v>229221.85</v>
      </c>
    </row>
    <row r="11" spans="1:13" x14ac:dyDescent="0.35">
      <c r="A11" s="15" t="s">
        <v>16</v>
      </c>
      <c r="B11" s="12"/>
      <c r="C11" s="20">
        <v>41.75</v>
      </c>
      <c r="D11" s="20">
        <v>1744.5</v>
      </c>
      <c r="E11" s="18">
        <v>251087.6</v>
      </c>
      <c r="F11" s="18">
        <v>1828.5</v>
      </c>
      <c r="G11" s="18">
        <v>13166.5</v>
      </c>
      <c r="H11" s="18">
        <v>3599.25</v>
      </c>
      <c r="I11" s="18">
        <v>3079.25</v>
      </c>
      <c r="J11" s="18">
        <v>0</v>
      </c>
      <c r="K11" s="18">
        <v>0</v>
      </c>
      <c r="L11" s="18">
        <v>47539.25</v>
      </c>
      <c r="M11" s="19">
        <f>SUM(E11:L11)</f>
        <v>320300.34999999998</v>
      </c>
    </row>
    <row r="12" spans="1:13" x14ac:dyDescent="0.35">
      <c r="A12" s="15"/>
      <c r="B12" s="12"/>
      <c r="C12" s="20" t="s">
        <v>17</v>
      </c>
      <c r="D12" s="20" t="s">
        <v>17</v>
      </c>
      <c r="E12" s="18" t="s">
        <v>17</v>
      </c>
      <c r="F12" s="18" t="s">
        <v>17</v>
      </c>
      <c r="G12" s="18" t="s">
        <v>17</v>
      </c>
      <c r="H12" s="18" t="s">
        <v>17</v>
      </c>
      <c r="I12" s="18" t="s">
        <v>17</v>
      </c>
      <c r="J12" s="18" t="s">
        <v>17</v>
      </c>
      <c r="K12" s="18" t="s">
        <v>17</v>
      </c>
      <c r="L12" s="18" t="s">
        <v>17</v>
      </c>
      <c r="M12" s="19" t="s">
        <v>17</v>
      </c>
    </row>
    <row r="13" spans="1:13" x14ac:dyDescent="0.35">
      <c r="A13" s="15" t="s">
        <v>12</v>
      </c>
      <c r="B13" s="12"/>
      <c r="C13" s="20">
        <v>1118</v>
      </c>
      <c r="D13" s="20">
        <v>6599.25</v>
      </c>
      <c r="E13" s="39">
        <f t="shared" ref="E13:L13" si="0">SUM(E8:E11)</f>
        <v>666812.19999999995</v>
      </c>
      <c r="F13" s="39">
        <f t="shared" si="0"/>
        <v>5219</v>
      </c>
      <c r="G13" s="39">
        <f t="shared" si="0"/>
        <v>22530.5</v>
      </c>
      <c r="H13" s="39">
        <f t="shared" si="0"/>
        <v>6557.25</v>
      </c>
      <c r="I13" s="39">
        <f t="shared" si="0"/>
        <v>6628</v>
      </c>
      <c r="J13" s="39">
        <f t="shared" si="0"/>
        <v>0</v>
      </c>
      <c r="K13" s="39">
        <f t="shared" si="0"/>
        <v>0</v>
      </c>
      <c r="L13" s="39">
        <f t="shared" si="0"/>
        <v>122317</v>
      </c>
      <c r="M13" s="19">
        <f>SUM(E13:L13)</f>
        <v>830063.95</v>
      </c>
    </row>
    <row r="14" spans="1:13" x14ac:dyDescent="0.35">
      <c r="A14" s="15"/>
      <c r="B14" s="12"/>
      <c r="C14" s="12"/>
      <c r="D14" s="12"/>
      <c r="F14" s="12"/>
      <c r="G14" s="12"/>
      <c r="H14" s="12"/>
      <c r="I14" s="12"/>
      <c r="J14" s="12"/>
      <c r="K14" s="12"/>
      <c r="L14" s="12"/>
      <c r="M14" s="14"/>
    </row>
    <row r="15" spans="1:13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</row>
    <row r="16" spans="1:13" x14ac:dyDescent="0.3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/>
    </row>
    <row r="17" spans="1:13" x14ac:dyDescent="0.35">
      <c r="A17" s="15" t="s">
        <v>18</v>
      </c>
      <c r="B17" s="12"/>
      <c r="C17" s="12" t="s">
        <v>17</v>
      </c>
      <c r="D17" s="12"/>
      <c r="E17" s="12"/>
      <c r="F17" s="12"/>
      <c r="G17" s="12"/>
      <c r="H17" s="12"/>
      <c r="I17" s="12"/>
      <c r="J17" s="12"/>
      <c r="K17" s="12"/>
      <c r="L17" s="12"/>
      <c r="M17" s="14"/>
    </row>
    <row r="18" spans="1:13" x14ac:dyDescent="0.35">
      <c r="A18" s="1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</row>
    <row r="19" spans="1:13" x14ac:dyDescent="0.35">
      <c r="A19" s="15" t="s">
        <v>5</v>
      </c>
      <c r="B19" s="12"/>
      <c r="C19" s="16" t="s">
        <v>44</v>
      </c>
      <c r="D19" s="16" t="s">
        <v>45</v>
      </c>
      <c r="E19" s="16" t="s">
        <v>6</v>
      </c>
      <c r="F19" s="16" t="s">
        <v>7</v>
      </c>
      <c r="G19" s="16" t="s">
        <v>8</v>
      </c>
      <c r="H19" s="16" t="s">
        <v>9</v>
      </c>
      <c r="I19" s="16" t="s">
        <v>10</v>
      </c>
      <c r="J19" s="16" t="s">
        <v>46</v>
      </c>
      <c r="K19" s="16" t="s">
        <v>47</v>
      </c>
      <c r="L19" s="16" t="s">
        <v>11</v>
      </c>
      <c r="M19" s="17" t="s">
        <v>12</v>
      </c>
    </row>
    <row r="20" spans="1:13" x14ac:dyDescent="0.35">
      <c r="A20" s="15"/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2"/>
      <c r="M20" s="14"/>
    </row>
    <row r="21" spans="1:13" x14ac:dyDescent="0.35">
      <c r="A21" s="15" t="s">
        <v>13</v>
      </c>
      <c r="B21" s="12" t="s">
        <v>48</v>
      </c>
      <c r="C21" s="36">
        <v>11734.9</v>
      </c>
      <c r="D21" s="36">
        <v>47300.85</v>
      </c>
      <c r="E21" s="18">
        <v>7864993.0099999998</v>
      </c>
      <c r="F21" s="18">
        <v>56088.6</v>
      </c>
      <c r="G21" s="18">
        <v>111320.52</v>
      </c>
      <c r="H21" s="18">
        <v>22231.13</v>
      </c>
      <c r="I21" s="18">
        <v>39342.21</v>
      </c>
      <c r="J21" s="18"/>
      <c r="K21" s="18"/>
      <c r="L21" s="18">
        <v>1627445.62</v>
      </c>
      <c r="M21" s="19">
        <f>SUM(E21:L21)</f>
        <v>9721421.0899999999</v>
      </c>
    </row>
    <row r="22" spans="1:13" x14ac:dyDescent="0.35">
      <c r="A22" s="15" t="s">
        <v>14</v>
      </c>
      <c r="B22" s="12" t="s">
        <v>49</v>
      </c>
      <c r="C22" s="36">
        <v>17709.09</v>
      </c>
      <c r="D22" s="36">
        <v>169080.6</v>
      </c>
      <c r="E22" s="18">
        <v>15448757.949999999</v>
      </c>
      <c r="F22" s="18">
        <v>110697.95</v>
      </c>
      <c r="G22" s="18">
        <v>77397.73</v>
      </c>
      <c r="H22" s="18">
        <v>23614.85</v>
      </c>
      <c r="I22" s="18">
        <v>38242.99</v>
      </c>
      <c r="J22" s="18"/>
      <c r="K22" s="18"/>
      <c r="L22" s="18">
        <v>3866643.54</v>
      </c>
      <c r="M22" s="19">
        <f>SUM(E22:L22)</f>
        <v>19565355.009999998</v>
      </c>
    </row>
    <row r="23" spans="1:13" x14ac:dyDescent="0.35">
      <c r="A23" s="15" t="s">
        <v>15</v>
      </c>
      <c r="B23" s="12" t="s">
        <v>50</v>
      </c>
      <c r="C23" s="36">
        <v>73444.7</v>
      </c>
      <c r="D23" s="36">
        <v>180737.1</v>
      </c>
      <c r="E23" s="18">
        <v>18986224.18</v>
      </c>
      <c r="F23" s="18">
        <v>122978.84</v>
      </c>
      <c r="G23" s="18">
        <v>162968.51999999999</v>
      </c>
      <c r="H23" s="18">
        <v>31794.76</v>
      </c>
      <c r="I23" s="18">
        <v>56787.14</v>
      </c>
      <c r="J23" s="18"/>
      <c r="K23" s="18"/>
      <c r="L23" s="18">
        <v>4686751.1500000004</v>
      </c>
      <c r="M23" s="19">
        <f>SUM(E23:L23)</f>
        <v>24047504.590000004</v>
      </c>
    </row>
    <row r="24" spans="1:13" x14ac:dyDescent="0.35">
      <c r="A24" s="15" t="s">
        <v>16</v>
      </c>
      <c r="B24" s="12"/>
      <c r="C24" s="36">
        <v>3991.3</v>
      </c>
      <c r="D24" s="36">
        <v>142700.1</v>
      </c>
      <c r="E24" s="18">
        <v>25592417.649999999</v>
      </c>
      <c r="F24" s="18">
        <v>156531.35999999999</v>
      </c>
      <c r="G24" s="18">
        <v>507070.35</v>
      </c>
      <c r="H24" s="18">
        <v>97436.27</v>
      </c>
      <c r="I24" s="18">
        <v>116781.02</v>
      </c>
      <c r="J24" s="18">
        <v>0</v>
      </c>
      <c r="K24" s="18">
        <v>0</v>
      </c>
      <c r="L24" s="18">
        <v>6467098.8300000001</v>
      </c>
      <c r="M24" s="19">
        <f>SUM(E24:L24)</f>
        <v>32937335.479999997</v>
      </c>
    </row>
    <row r="25" spans="1:13" x14ac:dyDescent="0.35">
      <c r="A25" s="15"/>
      <c r="B25" s="12"/>
      <c r="C25" s="36" t="s">
        <v>17</v>
      </c>
      <c r="D25" s="36" t="s">
        <v>17</v>
      </c>
      <c r="E25" s="18" t="s">
        <v>17</v>
      </c>
      <c r="F25" s="18" t="s">
        <v>17</v>
      </c>
      <c r="G25" s="18" t="s">
        <v>17</v>
      </c>
      <c r="H25" s="18" t="s">
        <v>17</v>
      </c>
      <c r="I25" s="18" t="s">
        <v>17</v>
      </c>
      <c r="J25" s="18" t="s">
        <v>17</v>
      </c>
      <c r="K25" s="18" t="s">
        <v>17</v>
      </c>
      <c r="L25" s="18" t="s">
        <v>17</v>
      </c>
      <c r="M25" s="19" t="s">
        <v>17</v>
      </c>
    </row>
    <row r="26" spans="1:13" x14ac:dyDescent="0.35">
      <c r="A26" s="15" t="s">
        <v>12</v>
      </c>
      <c r="B26" s="12"/>
      <c r="C26" s="36">
        <v>106879.99</v>
      </c>
      <c r="D26" s="36">
        <v>539818.65</v>
      </c>
      <c r="E26" s="39">
        <f t="shared" ref="E26:L26" si="1">SUM(E21:E24)</f>
        <v>67892392.789999992</v>
      </c>
      <c r="F26" s="39">
        <f t="shared" si="1"/>
        <v>446296.75</v>
      </c>
      <c r="G26" s="39">
        <f t="shared" si="1"/>
        <v>858757.12</v>
      </c>
      <c r="H26" s="39">
        <f t="shared" si="1"/>
        <v>175077.01</v>
      </c>
      <c r="I26" s="39">
        <f t="shared" si="1"/>
        <v>251153.36</v>
      </c>
      <c r="J26" s="39">
        <f t="shared" si="1"/>
        <v>0</v>
      </c>
      <c r="K26" s="39">
        <f t="shared" si="1"/>
        <v>0</v>
      </c>
      <c r="L26" s="39">
        <f t="shared" si="1"/>
        <v>16647939.140000001</v>
      </c>
      <c r="M26" s="19">
        <f>SUM(E26:L26)</f>
        <v>86271616.170000002</v>
      </c>
    </row>
    <row r="27" spans="1:13" x14ac:dyDescent="0.35">
      <c r="A27" s="1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4"/>
    </row>
    <row r="28" spans="1:13" x14ac:dyDescent="0.35">
      <c r="A28" s="22"/>
      <c r="B28" s="2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1"/>
    </row>
    <row r="29" spans="1:13" x14ac:dyDescent="0.35">
      <c r="A29" s="15"/>
      <c r="B29" s="1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x14ac:dyDescent="0.35">
      <c r="A30" s="25" t="s">
        <v>51</v>
      </c>
      <c r="B30" s="12"/>
      <c r="C30" s="16"/>
      <c r="D30" s="16"/>
      <c r="E30" s="12"/>
      <c r="F30" s="16"/>
      <c r="G30" s="16"/>
      <c r="H30" s="42"/>
      <c r="I30" s="16"/>
      <c r="J30" s="16"/>
      <c r="K30" s="16"/>
      <c r="L30" s="16"/>
      <c r="M30" s="17"/>
    </row>
    <row r="31" spans="1:13" x14ac:dyDescent="0.35">
      <c r="H31" s="16"/>
      <c r="I31" s="16"/>
      <c r="J31" s="16"/>
      <c r="K31" s="16"/>
      <c r="L31" s="16"/>
      <c r="M31" s="17"/>
    </row>
    <row r="32" spans="1:13" x14ac:dyDescent="0.35">
      <c r="A32" s="15" t="s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4"/>
    </row>
    <row r="33" spans="1:13" x14ac:dyDescent="0.35">
      <c r="A33" s="15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4"/>
    </row>
    <row r="34" spans="1:13" x14ac:dyDescent="0.35">
      <c r="A34" s="15" t="s">
        <v>20</v>
      </c>
      <c r="B34" s="12"/>
      <c r="C34" s="12"/>
      <c r="D34" s="12"/>
      <c r="E34" s="26" t="s">
        <v>21</v>
      </c>
      <c r="F34" s="26"/>
      <c r="G34" s="26"/>
      <c r="H34" s="26"/>
      <c r="I34" s="26"/>
      <c r="J34" s="26"/>
      <c r="K34" s="26"/>
      <c r="L34" s="26"/>
      <c r="M34" s="27"/>
    </row>
    <row r="35" spans="1:13" x14ac:dyDescent="0.35">
      <c r="A35" s="15" t="s">
        <v>22</v>
      </c>
      <c r="B35" s="12"/>
      <c r="C35" s="12"/>
      <c r="D35" s="12"/>
      <c r="E35" s="26" t="s">
        <v>23</v>
      </c>
      <c r="F35" s="26"/>
      <c r="G35" s="26"/>
      <c r="H35" s="26"/>
      <c r="I35" s="26"/>
      <c r="J35" s="26"/>
      <c r="K35" s="26"/>
      <c r="L35" s="26"/>
      <c r="M35" s="14"/>
    </row>
    <row r="36" spans="1:13" x14ac:dyDescent="0.35">
      <c r="A36" s="15" t="s">
        <v>24</v>
      </c>
      <c r="B36" s="12"/>
      <c r="C36" s="12"/>
      <c r="D36" s="12"/>
      <c r="E36" s="26" t="s">
        <v>25</v>
      </c>
      <c r="F36" s="26"/>
      <c r="G36" s="26"/>
      <c r="H36" s="26"/>
      <c r="I36" s="26"/>
      <c r="J36" s="26"/>
      <c r="K36" s="26"/>
      <c r="L36" s="26"/>
      <c r="M36" s="14"/>
    </row>
    <row r="37" spans="1:13" x14ac:dyDescent="0.35">
      <c r="A37" s="15" t="s">
        <v>26</v>
      </c>
      <c r="B37" s="12"/>
      <c r="C37" s="12"/>
      <c r="D37" s="12"/>
      <c r="E37" s="26" t="s">
        <v>27</v>
      </c>
      <c r="F37" s="26"/>
      <c r="G37" s="12"/>
      <c r="H37" s="12"/>
      <c r="I37" s="12"/>
      <c r="J37" s="12"/>
      <c r="K37" s="12"/>
      <c r="L37" s="12"/>
      <c r="M37" s="14"/>
    </row>
    <row r="38" spans="1:13" x14ac:dyDescent="0.35">
      <c r="A38" s="15" t="s">
        <v>28</v>
      </c>
      <c r="B38" s="12"/>
      <c r="C38" s="12"/>
      <c r="D38" s="12"/>
      <c r="E38" s="26" t="s">
        <v>29</v>
      </c>
      <c r="F38" s="26"/>
      <c r="G38" s="26"/>
      <c r="H38" s="26"/>
      <c r="I38" s="26"/>
      <c r="J38" s="26"/>
      <c r="K38" s="26"/>
      <c r="L38" s="26"/>
      <c r="M38" s="27"/>
    </row>
    <row r="39" spans="1:13" x14ac:dyDescent="0.35">
      <c r="A39" s="15" t="s">
        <v>30</v>
      </c>
      <c r="B39" s="12"/>
      <c r="C39" s="12"/>
      <c r="D39" s="12"/>
      <c r="E39" s="26" t="s">
        <v>31</v>
      </c>
      <c r="F39" s="26"/>
      <c r="G39" s="26"/>
      <c r="H39" s="26"/>
      <c r="I39" s="26"/>
      <c r="J39" s="26"/>
      <c r="K39" s="26"/>
      <c r="L39" s="26"/>
      <c r="M39" s="14"/>
    </row>
    <row r="40" spans="1:13" x14ac:dyDescent="0.35">
      <c r="A40" s="15"/>
      <c r="B40" s="12"/>
      <c r="C40" s="12"/>
      <c r="D40" s="12"/>
      <c r="E40" s="16"/>
      <c r="F40" s="16"/>
      <c r="G40" s="16"/>
      <c r="H40" s="16"/>
      <c r="I40" s="16"/>
      <c r="J40" s="16"/>
      <c r="K40" s="16"/>
      <c r="L40" s="16"/>
      <c r="M40" s="17"/>
    </row>
    <row r="41" spans="1:13" x14ac:dyDescent="0.35">
      <c r="A41" s="15" t="s">
        <v>32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4"/>
    </row>
    <row r="42" spans="1:13" x14ac:dyDescent="0.35">
      <c r="A42" s="15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4"/>
    </row>
    <row r="43" spans="1:13" x14ac:dyDescent="0.35">
      <c r="A43" s="15" t="s">
        <v>33</v>
      </c>
      <c r="B43" s="12"/>
      <c r="C43" s="12"/>
      <c r="D43" s="12"/>
      <c r="E43" s="26" t="s">
        <v>34</v>
      </c>
      <c r="F43" s="26"/>
      <c r="G43" s="12"/>
      <c r="H43" s="12"/>
      <c r="I43" s="12"/>
      <c r="J43" s="12"/>
      <c r="K43" s="12"/>
      <c r="L43" s="12"/>
      <c r="M43" s="14"/>
    </row>
    <row r="44" spans="1:13" x14ac:dyDescent="0.35">
      <c r="A44" s="15" t="s">
        <v>35</v>
      </c>
      <c r="B44" s="12"/>
      <c r="C44" s="12"/>
      <c r="D44" s="12"/>
      <c r="E44" s="26" t="s">
        <v>36</v>
      </c>
      <c r="F44" s="26"/>
      <c r="G44" s="12"/>
      <c r="H44" s="12"/>
      <c r="I44" s="12"/>
      <c r="J44" s="12"/>
      <c r="K44" s="12"/>
      <c r="L44" s="12"/>
      <c r="M44" s="14"/>
    </row>
    <row r="45" spans="1:13" x14ac:dyDescent="0.35">
      <c r="A45" s="15" t="s">
        <v>37</v>
      </c>
      <c r="B45" s="12"/>
      <c r="C45" s="12"/>
      <c r="D45" s="12"/>
      <c r="E45" s="26" t="s">
        <v>38</v>
      </c>
      <c r="F45" s="26"/>
      <c r="G45" s="12"/>
      <c r="H45" s="12"/>
      <c r="I45" s="12"/>
      <c r="J45" s="12"/>
      <c r="K45" s="12"/>
      <c r="L45" s="12"/>
      <c r="M45" s="14"/>
    </row>
    <row r="46" spans="1:13" ht="15" thickBot="1" x14ac:dyDescent="0.4">
      <c r="A46" s="28" t="s">
        <v>39</v>
      </c>
      <c r="B46" s="30"/>
      <c r="C46" s="30"/>
      <c r="D46" s="30"/>
      <c r="E46" s="29" t="s">
        <v>40</v>
      </c>
      <c r="F46" s="29"/>
      <c r="G46" s="30"/>
      <c r="H46" s="30"/>
      <c r="I46" s="30"/>
      <c r="J46" s="30"/>
      <c r="K46" s="30"/>
      <c r="L46" s="30"/>
      <c r="M46" s="31"/>
    </row>
    <row r="52" spans="3:13" x14ac:dyDescent="0.35"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</row>
  </sheetData>
  <printOptions gridLines="1"/>
  <pageMargins left="0.45" right="0" top="0.5" bottom="0.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51"/>
  <sheetViews>
    <sheetView tabSelected="1" workbookViewId="0">
      <selection activeCell="E15" sqref="E15"/>
    </sheetView>
  </sheetViews>
  <sheetFormatPr defaultColWidth="9.1796875" defaultRowHeight="14.5" x14ac:dyDescent="0.35"/>
  <cols>
    <col min="1" max="1" width="16.54296875" style="13" customWidth="1"/>
    <col min="2" max="2" width="20" style="13" customWidth="1"/>
    <col min="3" max="3" width="20.54296875" style="13" customWidth="1"/>
    <col min="4" max="4" width="22" style="13" customWidth="1"/>
    <col min="5" max="5" width="16.81640625" style="13" customWidth="1"/>
    <col min="6" max="6" width="18.54296875" style="13" customWidth="1"/>
    <col min="7" max="7" width="17.81640625" style="13" customWidth="1"/>
    <col min="8" max="8" width="23.81640625" style="13" customWidth="1"/>
    <col min="9" max="16384" width="9.1796875" style="13"/>
  </cols>
  <sheetData>
    <row r="1" spans="1:8" ht="15.5" x14ac:dyDescent="0.35">
      <c r="A1" s="6" t="s">
        <v>0</v>
      </c>
      <c r="B1" s="7"/>
      <c r="C1" s="7"/>
      <c r="D1" s="7"/>
      <c r="E1" s="7" t="s">
        <v>1</v>
      </c>
      <c r="F1" s="7"/>
      <c r="G1" s="7" t="s">
        <v>52</v>
      </c>
      <c r="H1" s="8"/>
    </row>
    <row r="2" spans="1:8" ht="15.5" x14ac:dyDescent="0.35">
      <c r="A2" s="9" t="s">
        <v>3</v>
      </c>
      <c r="B2" s="10"/>
      <c r="C2" s="10"/>
      <c r="D2" s="10"/>
      <c r="E2" s="10"/>
      <c r="F2" s="10"/>
      <c r="G2" s="10"/>
      <c r="H2" s="11"/>
    </row>
    <row r="3" spans="1:8" ht="15.5" x14ac:dyDescent="0.35">
      <c r="A3" s="9"/>
      <c r="B3" s="10"/>
      <c r="C3" s="10"/>
      <c r="D3" s="10"/>
      <c r="E3" s="10"/>
      <c r="F3" s="10"/>
      <c r="G3" s="10"/>
      <c r="H3" s="11"/>
    </row>
    <row r="4" spans="1:8" x14ac:dyDescent="0.35">
      <c r="A4" s="15" t="s">
        <v>4</v>
      </c>
      <c r="B4" s="12"/>
      <c r="C4" s="12"/>
      <c r="D4" s="12"/>
      <c r="E4" s="12"/>
      <c r="F4" s="12"/>
      <c r="G4" s="12"/>
      <c r="H4" s="14"/>
    </row>
    <row r="5" spans="1:8" x14ac:dyDescent="0.35">
      <c r="A5" s="15"/>
      <c r="B5" s="12"/>
      <c r="C5" s="12"/>
      <c r="D5" s="12"/>
      <c r="E5" s="12"/>
      <c r="F5" s="12"/>
      <c r="G5" s="12"/>
      <c r="H5" s="14"/>
    </row>
    <row r="6" spans="1:8" x14ac:dyDescent="0.35">
      <c r="A6" s="15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7" t="s">
        <v>12</v>
      </c>
    </row>
    <row r="7" spans="1:8" x14ac:dyDescent="0.35">
      <c r="A7" s="15"/>
      <c r="B7" s="16"/>
      <c r="C7" s="16"/>
      <c r="D7" s="16"/>
      <c r="E7" s="16"/>
      <c r="F7" s="16"/>
      <c r="G7" s="12"/>
      <c r="H7" s="17"/>
    </row>
    <row r="8" spans="1:8" x14ac:dyDescent="0.35">
      <c r="A8" s="15" t="s">
        <v>13</v>
      </c>
      <c r="B8" s="47">
        <v>103560.75</v>
      </c>
      <c r="C8" s="47">
        <v>1173.5</v>
      </c>
      <c r="D8" s="47">
        <v>3732.75</v>
      </c>
      <c r="E8" s="47">
        <v>1058.25</v>
      </c>
      <c r="F8" s="47">
        <v>1246.25</v>
      </c>
      <c r="G8" s="47">
        <v>16727.5</v>
      </c>
      <c r="H8" s="48">
        <f>+B8+C8+D8+E8+F8+G8</f>
        <v>127499</v>
      </c>
    </row>
    <row r="9" spans="1:8" x14ac:dyDescent="0.35">
      <c r="A9" s="15" t="s">
        <v>14</v>
      </c>
      <c r="B9" s="47">
        <v>191790</v>
      </c>
      <c r="C9" s="47">
        <v>2395.75</v>
      </c>
      <c r="D9" s="47">
        <v>2610.5</v>
      </c>
      <c r="E9" s="47">
        <v>1049.75</v>
      </c>
      <c r="F9" s="47">
        <v>1259.5</v>
      </c>
      <c r="G9" s="47">
        <v>37075.5</v>
      </c>
      <c r="H9" s="48">
        <f>+B9+C9+D9+E9+F9+G9</f>
        <v>236181</v>
      </c>
    </row>
    <row r="10" spans="1:8" x14ac:dyDescent="0.35">
      <c r="A10" s="15" t="s">
        <v>15</v>
      </c>
      <c r="B10" s="47">
        <v>233814.09999999998</v>
      </c>
      <c r="C10" s="47">
        <v>2679</v>
      </c>
      <c r="D10" s="47">
        <v>5385</v>
      </c>
      <c r="E10" s="47">
        <v>1508.25</v>
      </c>
      <c r="F10" s="47">
        <v>1826.75</v>
      </c>
      <c r="G10" s="47">
        <v>45507.75</v>
      </c>
      <c r="H10" s="48">
        <f>+B10+C10+D10+E10+F10+G10</f>
        <v>290720.84999999998</v>
      </c>
    </row>
    <row r="11" spans="1:8" x14ac:dyDescent="0.35">
      <c r="A11" s="15" t="s">
        <v>16</v>
      </c>
      <c r="B11" s="47">
        <v>312272.3</v>
      </c>
      <c r="C11" s="47">
        <v>3598.25</v>
      </c>
      <c r="D11" s="47">
        <v>15804.5</v>
      </c>
      <c r="E11" s="47">
        <v>4172.25</v>
      </c>
      <c r="F11" s="47">
        <v>3584.5</v>
      </c>
      <c r="G11" s="47">
        <v>60826.25</v>
      </c>
      <c r="H11" s="48">
        <f>+B11+C11+D11+E11+F11+G11</f>
        <v>400258.05</v>
      </c>
    </row>
    <row r="12" spans="1:8" x14ac:dyDescent="0.35">
      <c r="A12" s="15"/>
      <c r="B12" s="49" t="s">
        <v>17</v>
      </c>
      <c r="C12" s="49" t="s">
        <v>17</v>
      </c>
      <c r="D12" s="49" t="s">
        <v>17</v>
      </c>
      <c r="E12" s="49" t="s">
        <v>17</v>
      </c>
      <c r="F12" s="49" t="s">
        <v>17</v>
      </c>
      <c r="G12" s="49" t="s">
        <v>17</v>
      </c>
      <c r="H12" s="48" t="s">
        <v>17</v>
      </c>
    </row>
    <row r="13" spans="1:8" x14ac:dyDescent="0.35">
      <c r="A13" s="15" t="s">
        <v>12</v>
      </c>
      <c r="B13" s="50">
        <f t="shared" ref="B13:H13" si="0">+B8+B9+B10+B11</f>
        <v>841437.14999999991</v>
      </c>
      <c r="C13" s="50">
        <f t="shared" si="0"/>
        <v>9846.5</v>
      </c>
      <c r="D13" s="50">
        <f t="shared" si="0"/>
        <v>27532.75</v>
      </c>
      <c r="E13" s="50">
        <f t="shared" si="0"/>
        <v>7788.5</v>
      </c>
      <c r="F13" s="50">
        <f t="shared" si="0"/>
        <v>7917</v>
      </c>
      <c r="G13" s="50">
        <f t="shared" si="0"/>
        <v>160137</v>
      </c>
      <c r="H13" s="51">
        <f t="shared" si="0"/>
        <v>1054658.8999999999</v>
      </c>
    </row>
    <row r="14" spans="1:8" x14ac:dyDescent="0.35">
      <c r="A14" s="15"/>
      <c r="B14" s="12"/>
      <c r="C14" s="12"/>
      <c r="D14" s="12"/>
      <c r="E14" s="12"/>
      <c r="F14" s="12"/>
      <c r="G14" s="12"/>
      <c r="H14" s="14"/>
    </row>
    <row r="15" spans="1:8" x14ac:dyDescent="0.35">
      <c r="A15" s="22"/>
      <c r="B15" s="23"/>
      <c r="C15" s="23"/>
      <c r="D15" s="23"/>
      <c r="E15" s="23"/>
      <c r="F15" s="23"/>
      <c r="G15" s="23"/>
      <c r="H15" s="24"/>
    </row>
    <row r="16" spans="1:8" x14ac:dyDescent="0.35">
      <c r="A16" s="15"/>
      <c r="B16" s="12"/>
      <c r="C16" s="12"/>
      <c r="D16" s="12"/>
      <c r="E16" s="12"/>
      <c r="F16" s="12"/>
      <c r="G16" s="12"/>
      <c r="H16" s="14"/>
    </row>
    <row r="17" spans="1:8" x14ac:dyDescent="0.35">
      <c r="A17" s="15" t="s">
        <v>18</v>
      </c>
      <c r="B17" s="12"/>
      <c r="C17" s="12"/>
      <c r="D17" s="12"/>
      <c r="E17" s="12"/>
      <c r="F17" s="12"/>
      <c r="G17" s="12"/>
      <c r="H17" s="14"/>
    </row>
    <row r="18" spans="1:8" x14ac:dyDescent="0.35">
      <c r="A18" s="15"/>
      <c r="B18" s="12"/>
      <c r="C18" s="12"/>
      <c r="D18" s="12"/>
      <c r="E18" s="12"/>
      <c r="F18" s="12"/>
      <c r="G18" s="12"/>
      <c r="H18" s="14"/>
    </row>
    <row r="19" spans="1:8" x14ac:dyDescent="0.35">
      <c r="A19" s="15" t="s">
        <v>5</v>
      </c>
      <c r="B19" s="16" t="s">
        <v>6</v>
      </c>
      <c r="C19" s="16" t="s">
        <v>7</v>
      </c>
      <c r="D19" s="16" t="s">
        <v>8</v>
      </c>
      <c r="E19" s="16" t="s">
        <v>9</v>
      </c>
      <c r="F19" s="16" t="s">
        <v>10</v>
      </c>
      <c r="G19" s="16" t="s">
        <v>11</v>
      </c>
      <c r="H19" s="17" t="s">
        <v>12</v>
      </c>
    </row>
    <row r="20" spans="1:8" x14ac:dyDescent="0.35">
      <c r="A20" s="15"/>
      <c r="B20" s="16"/>
      <c r="C20" s="16"/>
      <c r="D20" s="16"/>
      <c r="E20" s="16"/>
      <c r="F20" s="16"/>
      <c r="G20" s="12"/>
      <c r="H20" s="14"/>
    </row>
    <row r="21" spans="1:8" x14ac:dyDescent="0.35">
      <c r="A21" s="15" t="s">
        <v>13</v>
      </c>
      <c r="B21" s="43">
        <v>10457097.889999999</v>
      </c>
      <c r="C21" s="43">
        <v>99219.99</v>
      </c>
      <c r="D21" s="43">
        <v>143622.68</v>
      </c>
      <c r="E21" s="43">
        <v>27670.190000000002</v>
      </c>
      <c r="F21" s="43">
        <v>47121.920000000006</v>
      </c>
      <c r="G21" s="43">
        <v>2255508.0999999996</v>
      </c>
      <c r="H21" s="44">
        <f>+B21+C21+D21+E21+F21+G21</f>
        <v>13030240.769999998</v>
      </c>
    </row>
    <row r="22" spans="1:8" x14ac:dyDescent="0.35">
      <c r="A22" s="15" t="s">
        <v>14</v>
      </c>
      <c r="B22" s="43">
        <v>19520424.160000008</v>
      </c>
      <c r="C22" s="43">
        <v>210149.03999999995</v>
      </c>
      <c r="D22" s="43">
        <v>99216.450000000012</v>
      </c>
      <c r="E22" s="43">
        <v>27491.469999999994</v>
      </c>
      <c r="F22" s="43">
        <v>47839.30999999999</v>
      </c>
      <c r="G22" s="43">
        <v>5058689.2400000021</v>
      </c>
      <c r="H22" s="44">
        <f>+B22+C22+D22+E22+F22+G22</f>
        <v>24963809.670000006</v>
      </c>
    </row>
    <row r="23" spans="1:8" x14ac:dyDescent="0.35">
      <c r="A23" s="15" t="s">
        <v>15</v>
      </c>
      <c r="B23" s="43">
        <v>23800134.750000007</v>
      </c>
      <c r="C23" s="43">
        <v>226697.39999999997</v>
      </c>
      <c r="D23" s="43">
        <v>198534.38999999996</v>
      </c>
      <c r="E23" s="43">
        <v>38875.42</v>
      </c>
      <c r="F23" s="43">
        <v>68709.23000000001</v>
      </c>
      <c r="G23" s="43">
        <v>6191986.3399999999</v>
      </c>
      <c r="H23" s="44">
        <f>+B23+C23+D23+E23+F23+G23</f>
        <v>30524937.530000009</v>
      </c>
    </row>
    <row r="24" spans="1:8" x14ac:dyDescent="0.35">
      <c r="A24" s="15" t="s">
        <v>16</v>
      </c>
      <c r="B24" s="43">
        <v>31911557.439999998</v>
      </c>
      <c r="C24" s="43">
        <v>309601.45000000019</v>
      </c>
      <c r="D24" s="43">
        <v>611097.2699999999</v>
      </c>
      <c r="E24" s="43">
        <v>114558.97000000003</v>
      </c>
      <c r="F24" s="43">
        <v>135856.42000000001</v>
      </c>
      <c r="G24" s="43">
        <v>8286524.4499999993</v>
      </c>
      <c r="H24" s="44">
        <f>+B24+C24+D24+E24+F24+G24</f>
        <v>41369196</v>
      </c>
    </row>
    <row r="25" spans="1:8" x14ac:dyDescent="0.35">
      <c r="A25" s="15"/>
      <c r="B25" s="43"/>
      <c r="C25" s="43" t="s">
        <v>17</v>
      </c>
      <c r="D25" s="43" t="s">
        <v>17</v>
      </c>
      <c r="E25" s="43" t="s">
        <v>17</v>
      </c>
      <c r="F25" s="43" t="s">
        <v>17</v>
      </c>
      <c r="G25" s="43" t="s">
        <v>17</v>
      </c>
      <c r="H25" s="44" t="s">
        <v>17</v>
      </c>
    </row>
    <row r="26" spans="1:8" x14ac:dyDescent="0.35">
      <c r="A26" s="15" t="s">
        <v>12</v>
      </c>
      <c r="B26" s="36">
        <f t="shared" ref="B26:H26" si="1">+B21+B22+B23+B24</f>
        <v>85689214.24000001</v>
      </c>
      <c r="C26" s="36">
        <f t="shared" si="1"/>
        <v>845667.88000000012</v>
      </c>
      <c r="D26" s="36">
        <f t="shared" si="1"/>
        <v>1052470.7899999998</v>
      </c>
      <c r="E26" s="36">
        <f t="shared" si="1"/>
        <v>208596.05000000002</v>
      </c>
      <c r="F26" s="36">
        <f t="shared" si="1"/>
        <v>299526.88</v>
      </c>
      <c r="G26" s="36">
        <f t="shared" si="1"/>
        <v>21792708.130000003</v>
      </c>
      <c r="H26" s="37">
        <f t="shared" si="1"/>
        <v>109888183.97000001</v>
      </c>
    </row>
    <row r="27" spans="1:8" x14ac:dyDescent="0.35">
      <c r="A27" s="22"/>
      <c r="B27" s="40"/>
      <c r="C27" s="40"/>
      <c r="D27" s="40"/>
      <c r="E27" s="40"/>
      <c r="F27" s="40"/>
      <c r="G27" s="40"/>
      <c r="H27" s="41"/>
    </row>
    <row r="28" spans="1:8" x14ac:dyDescent="0.35">
      <c r="A28" s="15"/>
      <c r="B28" s="16"/>
      <c r="C28" s="16"/>
      <c r="D28" s="16"/>
      <c r="E28" s="16"/>
      <c r="F28" s="16"/>
      <c r="G28" s="16"/>
      <c r="H28" s="17"/>
    </row>
    <row r="29" spans="1:8" x14ac:dyDescent="0.35">
      <c r="A29" s="25" t="s">
        <v>51</v>
      </c>
      <c r="B29" s="45"/>
      <c r="C29" s="46"/>
      <c r="D29" s="46"/>
      <c r="E29" s="16"/>
      <c r="F29" s="16"/>
      <c r="G29" s="16"/>
      <c r="H29" s="17"/>
    </row>
    <row r="30" spans="1:8" x14ac:dyDescent="0.35">
      <c r="E30" s="42"/>
      <c r="F30" s="16"/>
      <c r="G30" s="16"/>
      <c r="H30" s="17"/>
    </row>
    <row r="31" spans="1:8" x14ac:dyDescent="0.35">
      <c r="A31" s="15" t="s">
        <v>19</v>
      </c>
      <c r="B31" s="12"/>
      <c r="C31" s="12"/>
      <c r="D31" s="12"/>
      <c r="E31" s="12"/>
      <c r="F31" s="12"/>
      <c r="G31" s="12"/>
      <c r="H31" s="14"/>
    </row>
    <row r="32" spans="1:8" x14ac:dyDescent="0.35">
      <c r="A32" s="15"/>
      <c r="B32" s="12"/>
      <c r="C32" s="12"/>
      <c r="D32" s="12"/>
      <c r="E32" s="12"/>
      <c r="F32" s="12"/>
      <c r="G32" s="12"/>
      <c r="H32" s="14"/>
    </row>
    <row r="33" spans="1:8" x14ac:dyDescent="0.35">
      <c r="A33" s="15" t="s">
        <v>20</v>
      </c>
      <c r="B33" s="26" t="s">
        <v>21</v>
      </c>
      <c r="C33" s="26"/>
      <c r="D33" s="26"/>
      <c r="E33" s="26"/>
      <c r="F33" s="26"/>
      <c r="G33" s="26"/>
      <c r="H33" s="27"/>
    </row>
    <row r="34" spans="1:8" x14ac:dyDescent="0.35">
      <c r="A34" s="15" t="s">
        <v>22</v>
      </c>
      <c r="B34" s="26" t="s">
        <v>23</v>
      </c>
      <c r="C34" s="26"/>
      <c r="D34" s="26"/>
      <c r="E34" s="26"/>
      <c r="F34" s="26"/>
      <c r="G34" s="26"/>
      <c r="H34" s="14"/>
    </row>
    <row r="35" spans="1:8" x14ac:dyDescent="0.35">
      <c r="A35" s="15" t="s">
        <v>24</v>
      </c>
      <c r="B35" s="26" t="s">
        <v>25</v>
      </c>
      <c r="C35" s="26"/>
      <c r="D35" s="26"/>
      <c r="E35" s="26"/>
      <c r="F35" s="26"/>
      <c r="G35" s="26"/>
      <c r="H35" s="14"/>
    </row>
    <row r="36" spans="1:8" x14ac:dyDescent="0.35">
      <c r="A36" s="15" t="s">
        <v>26</v>
      </c>
      <c r="B36" s="26" t="s">
        <v>27</v>
      </c>
      <c r="C36" s="26"/>
      <c r="D36" s="12"/>
      <c r="E36" s="12"/>
      <c r="F36" s="12"/>
      <c r="G36" s="12"/>
      <c r="H36" s="14"/>
    </row>
    <row r="37" spans="1:8" x14ac:dyDescent="0.35">
      <c r="A37" s="15" t="s">
        <v>28</v>
      </c>
      <c r="B37" s="26" t="s">
        <v>29</v>
      </c>
      <c r="C37" s="26"/>
      <c r="D37" s="26"/>
      <c r="E37" s="26"/>
      <c r="F37" s="26"/>
      <c r="G37" s="26"/>
      <c r="H37" s="27"/>
    </row>
    <row r="38" spans="1:8" x14ac:dyDescent="0.35">
      <c r="A38" s="15" t="s">
        <v>30</v>
      </c>
      <c r="B38" s="26" t="s">
        <v>31</v>
      </c>
      <c r="C38" s="26"/>
      <c r="D38" s="26"/>
      <c r="E38" s="26"/>
      <c r="F38" s="26"/>
      <c r="G38" s="26"/>
      <c r="H38" s="14"/>
    </row>
    <row r="39" spans="1:8" x14ac:dyDescent="0.35">
      <c r="A39" s="15"/>
      <c r="B39" s="16"/>
      <c r="C39" s="16"/>
      <c r="D39" s="16"/>
      <c r="E39" s="16"/>
      <c r="F39" s="16"/>
      <c r="G39" s="16"/>
      <c r="H39" s="17"/>
    </row>
    <row r="40" spans="1:8" x14ac:dyDescent="0.35">
      <c r="A40" s="15" t="s">
        <v>32</v>
      </c>
      <c r="B40" s="12"/>
      <c r="C40" s="12"/>
      <c r="D40" s="12"/>
      <c r="E40" s="12"/>
      <c r="F40" s="12"/>
      <c r="G40" s="12"/>
      <c r="H40" s="14"/>
    </row>
    <row r="41" spans="1:8" x14ac:dyDescent="0.35">
      <c r="A41" s="15"/>
      <c r="B41" s="12"/>
      <c r="C41" s="12"/>
      <c r="D41" s="12"/>
      <c r="E41" s="12"/>
      <c r="F41" s="12"/>
      <c r="G41" s="12"/>
      <c r="H41" s="14"/>
    </row>
    <row r="42" spans="1:8" x14ac:dyDescent="0.35">
      <c r="A42" s="15" t="s">
        <v>33</v>
      </c>
      <c r="B42" s="26" t="s">
        <v>34</v>
      </c>
      <c r="C42" s="26"/>
      <c r="D42" s="12"/>
      <c r="E42" s="12"/>
      <c r="F42" s="12"/>
      <c r="G42" s="12"/>
      <c r="H42" s="14"/>
    </row>
    <row r="43" spans="1:8" x14ac:dyDescent="0.35">
      <c r="A43" s="15" t="s">
        <v>35</v>
      </c>
      <c r="B43" s="26" t="s">
        <v>36</v>
      </c>
      <c r="C43" s="26"/>
      <c r="D43" s="12"/>
      <c r="E43" s="12"/>
      <c r="F43" s="12"/>
      <c r="G43" s="12"/>
      <c r="H43" s="14"/>
    </row>
    <row r="44" spans="1:8" x14ac:dyDescent="0.35">
      <c r="A44" s="15" t="s">
        <v>37</v>
      </c>
      <c r="B44" s="26" t="s">
        <v>38</v>
      </c>
      <c r="C44" s="26"/>
      <c r="D44" s="12"/>
      <c r="E44" s="12"/>
      <c r="F44" s="12"/>
      <c r="G44" s="12"/>
      <c r="H44" s="14"/>
    </row>
    <row r="45" spans="1:8" ht="15" thickBot="1" x14ac:dyDescent="0.4">
      <c r="A45" s="28" t="s">
        <v>39</v>
      </c>
      <c r="B45" s="29" t="s">
        <v>40</v>
      </c>
      <c r="C45" s="29"/>
      <c r="D45" s="30"/>
      <c r="E45" s="30"/>
      <c r="F45" s="30"/>
      <c r="G45" s="30"/>
      <c r="H45" s="31"/>
    </row>
    <row r="51" spans="2:8" x14ac:dyDescent="0.35">
      <c r="B51" s="38"/>
      <c r="C51" s="38"/>
      <c r="D51" s="38"/>
      <c r="E51" s="38"/>
      <c r="F51" s="38"/>
      <c r="G51" s="38"/>
      <c r="H51" s="38"/>
    </row>
  </sheetData>
  <printOptions gridLines="1"/>
  <pageMargins left="0.45" right="0" top="0.5" bottom="0.5" header="0.3" footer="0.05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cbf261-e971-4a38-83b4-d85e273e70b4">
      <Terms xmlns="http://schemas.microsoft.com/office/infopath/2007/PartnerControls"/>
    </lcf76f155ced4ddcb4097134ff3c332f>
    <TaxCatchAll xmlns="46f7fc10-315f-4884-8231-57a9c90b9c56" xsi:nil="true"/>
    <DocumentCreated xmlns="67cbf261-e971-4a38-83b4-d85e273e70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D2FCE26A5CF42B73DB707666E1E83" ma:contentTypeVersion="17" ma:contentTypeDescription="Create a new document." ma:contentTypeScope="" ma:versionID="91edfdf3c81465bcd225269f501a4199">
  <xsd:schema xmlns:xsd="http://www.w3.org/2001/XMLSchema" xmlns:xs="http://www.w3.org/2001/XMLSchema" xmlns:p="http://schemas.microsoft.com/office/2006/metadata/properties" xmlns:ns2="67cbf261-e971-4a38-83b4-d85e273e70b4" xmlns:ns3="46f7fc10-315f-4884-8231-57a9c90b9c56" targetNamespace="http://schemas.microsoft.com/office/2006/metadata/properties" ma:root="true" ma:fieldsID="79045e44494aa33474f1c37b7916c8c1" ns2:_="" ns3:_="">
    <xsd:import namespace="67cbf261-e971-4a38-83b4-d85e273e70b4"/>
    <xsd:import namespace="46f7fc10-315f-4884-8231-57a9c90b9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DocumentCreated" minOccurs="0"/>
                <xsd:element ref="ns2:Document_x0020_Created_x003a_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bf261-e971-4a38-83b4-d85e273e70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Created" ma:index="22" nillable="true" ma:displayName="Document Created" ma:format="Dropdown" ma:list="4998fd0a-da04-47ef-86a4-2c79518da0f3" ma:internalName="DocumentCreated" ma:showField="Title">
      <xsd:simpleType>
        <xsd:restriction base="dms:Lookup"/>
      </xsd:simpleType>
    </xsd:element>
    <xsd:element name="Document_x0020_Created_x003a__x0020_Created" ma:index="23" nillable="true" ma:displayName="Document Created: Created" ma:format="Dropdown" ma:list="4998fd0a-da04-47ef-86a4-2c79518da0f3" ma:internalName="Document_x0020_Created_x003a__x0020_Created" ma:readOnly="true" ma:showField="Create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7fc10-315f-4884-8231-57a9c90b9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d882662-6e4f-4dc4-a75c-96a86b1e788c}" ma:internalName="TaxCatchAll" ma:showField="CatchAllData" ma:web="46f7fc10-315f-4884-8231-57a9c90b9c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41E4A-1B6A-40A2-BCC8-2AF363CBC9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0B7127-9C64-4F44-A7AE-0D4A708848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96B2E-AA40-42E2-A2DA-52551C9005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Q2</vt:lpstr>
      <vt:lpstr>Q3</vt:lpstr>
      <vt:lpstr>Q4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McCourt, Steve (DPH)</dc:creator>
  <cp:keywords/>
  <dc:description/>
  <cp:lastModifiedBy>Renson, Mark P (DPH)</cp:lastModifiedBy>
  <cp:revision/>
  <dcterms:created xsi:type="dcterms:W3CDTF">2015-06-16T13:46:48Z</dcterms:created>
  <dcterms:modified xsi:type="dcterms:W3CDTF">2021-09-17T12:38:20Z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0x010100A59D2FCE26A5CF42B73DB707666E1E83</vt:lpwstr>
  </property>
</Properties>
</file>