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deborah_harrison_mass_gov/Documents/Documents/Agencies/_HOSPITALS/"/>
    </mc:Choice>
  </mc:AlternateContent>
  <xr:revisionPtr revIDLastSave="0" documentId="8_{A2DD914D-0225-44F5-9914-B750251377CF}" xr6:coauthVersionLast="47" xr6:coauthVersionMax="47" xr10:uidLastSave="{00000000-0000-0000-0000-000000000000}"/>
  <bookViews>
    <workbookView xWindow="1020" yWindow="1665" windowWidth="21660" windowHeight="11295" xr2:uid="{00000000-000D-0000-FFFF-FFFF00000000}"/>
  </bookViews>
  <sheets>
    <sheet name="LSH Charge Book" sheetId="1" r:id="rId1"/>
    <sheet name="LSH Charge Book Attachment" sheetId="2" r:id="rId2"/>
  </sheets>
  <definedNames>
    <definedName name="_xlnm._FilterDatabase" localSheetId="1" hidden="1">'LSH Charge Book Attachment'!$A$6:$C$747</definedName>
    <definedName name="_xlnm.Print_Area" localSheetId="0">'LSH Charge Book'!$A$1:$C$67</definedName>
    <definedName name="_xlnm.Print_Titles" localSheetId="0">'LSH Charge Book'!#REF!</definedName>
    <definedName name="_xlnm.Print_Titles" localSheetId="1">'LSH Charge Book Attachment'!$1:$6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47" i="2" l="1"/>
  <c r="C746" i="2"/>
  <c r="C745" i="2"/>
  <c r="C744" i="2"/>
  <c r="C743" i="2"/>
  <c r="C742" i="2"/>
  <c r="C741" i="2"/>
  <c r="A3" i="2"/>
  <c r="A2" i="2"/>
  <c r="A1" i="2"/>
</calcChain>
</file>

<file path=xl/sharedStrings.xml><?xml version="1.0" encoding="utf-8"?>
<sst xmlns="http://schemas.openxmlformats.org/spreadsheetml/2006/main" count="946" uniqueCount="815">
  <si>
    <t>Lemuel Shattuck Hospital</t>
  </si>
  <si>
    <t>Service</t>
  </si>
  <si>
    <t>Clinics</t>
  </si>
  <si>
    <t>Visits</t>
  </si>
  <si>
    <t>Hour</t>
  </si>
  <si>
    <t>Rabies Vac-Pre Exp</t>
  </si>
  <si>
    <t>Rabies Post Exposure</t>
  </si>
  <si>
    <t>Hepatitis Clinic</t>
  </si>
  <si>
    <t>Dir. Obs. Therapy</t>
  </si>
  <si>
    <t>Triage</t>
  </si>
  <si>
    <t>Operating Room</t>
  </si>
  <si>
    <t>Minute</t>
  </si>
  <si>
    <t>Recovery Room</t>
  </si>
  <si>
    <t>Anesthesia</t>
  </si>
  <si>
    <t>Radiology - Diag.</t>
  </si>
  <si>
    <t>Test</t>
  </si>
  <si>
    <t xml:space="preserve">See Attached </t>
  </si>
  <si>
    <t>CAT Scan</t>
  </si>
  <si>
    <t>Nuclear Medicine</t>
  </si>
  <si>
    <t>Ultrasound</t>
  </si>
  <si>
    <t>Laboratory</t>
  </si>
  <si>
    <t>Blood Products</t>
  </si>
  <si>
    <t>Item</t>
  </si>
  <si>
    <t>Blood Processing</t>
  </si>
  <si>
    <t>Transfusion</t>
  </si>
  <si>
    <t>Pulmonary</t>
  </si>
  <si>
    <t>Respiratory Therapy</t>
  </si>
  <si>
    <t>Physical Therapy</t>
  </si>
  <si>
    <t>Occupational Therapy</t>
  </si>
  <si>
    <t>Speech Therapy</t>
  </si>
  <si>
    <t>Audiology</t>
  </si>
  <si>
    <t>EKG</t>
  </si>
  <si>
    <t>Holter Monitor - Recording</t>
  </si>
  <si>
    <t>Holter Monitor - Scanning</t>
  </si>
  <si>
    <t>Stress Test</t>
  </si>
  <si>
    <t>Echocardiogram</t>
  </si>
  <si>
    <t>EEG</t>
  </si>
  <si>
    <t>Peritoneal Dialysis</t>
  </si>
  <si>
    <t>Treatment</t>
  </si>
  <si>
    <t>Acute Dialysis</t>
  </si>
  <si>
    <t>Chronic Dialysis</t>
  </si>
  <si>
    <t>Neuro-Psych Testing</t>
  </si>
  <si>
    <t>Esophagoscopy</t>
  </si>
  <si>
    <t>Bronchoscopy</t>
  </si>
  <si>
    <t>GI Endo</t>
  </si>
  <si>
    <t>Perc Place Gastr.</t>
  </si>
  <si>
    <t>Sigmoidoscopy</t>
  </si>
  <si>
    <t>Colonoscopy</t>
  </si>
  <si>
    <t>Liver Biopsy</t>
  </si>
  <si>
    <t>Purch. Diagn. Serv.</t>
  </si>
  <si>
    <t>MRI</t>
  </si>
  <si>
    <t>Med. Equip./Supplies</t>
  </si>
  <si>
    <t>Prosthetics</t>
  </si>
  <si>
    <t>Ambulance</t>
  </si>
  <si>
    <t>Occur.</t>
  </si>
  <si>
    <t>Pharmacy</t>
  </si>
  <si>
    <t>Costed Req.</t>
  </si>
  <si>
    <t>Physician Services</t>
  </si>
  <si>
    <t>1.25 X Medicare Reimbursement + 5.00</t>
  </si>
  <si>
    <t xml:space="preserve">* As published in the National Heritage Insurance Company fee schedule MA Locality 01 (November 2002) </t>
  </si>
  <si>
    <t>Diagnostic Radiology - Department 8248</t>
  </si>
  <si>
    <t>CPT Code</t>
  </si>
  <si>
    <t>Description</t>
  </si>
  <si>
    <t>G0106</t>
  </si>
  <si>
    <t>COLORECTAL CANCER SCREENING;BA</t>
  </si>
  <si>
    <t>G0120</t>
  </si>
  <si>
    <t>COLORECTAL CANCER SCREENING;</t>
  </si>
  <si>
    <t>G0122</t>
  </si>
  <si>
    <t>COLORECTAL CANCER SCREENING BA</t>
  </si>
  <si>
    <t>UNILATERAL MANDIBLE ONE SIDE O</t>
  </si>
  <si>
    <t>MANDIBLE</t>
  </si>
  <si>
    <t>FACIAL BONES</t>
  </si>
  <si>
    <t>NASAL BONES</t>
  </si>
  <si>
    <t>TEMPOROMANDIBULAR JOINTS (TMJ)</t>
  </si>
  <si>
    <t>TEMPOROMANDIBULAR JOINT,OPEN C</t>
  </si>
  <si>
    <t>NECK SOFT TISSUE</t>
  </si>
  <si>
    <t>COMPLEX DYNAMIC PHARYNGEAL &amp; S</t>
  </si>
  <si>
    <t>CHEST;SINGLE VIEW</t>
  </si>
  <si>
    <t>CHEST, TWO VIEWS</t>
  </si>
  <si>
    <t>CHEST WITH APICAL LORDOTIC</t>
  </si>
  <si>
    <t>CHEST,TWO VIEWS, W/FLUOROSCOPY</t>
  </si>
  <si>
    <t>CHEST W/DECUBITUS</t>
  </si>
  <si>
    <t>CHEST SPECIAL VIEWS</t>
  </si>
  <si>
    <t>RIBS UNILATERIAL;INCL PA CHEST</t>
  </si>
  <si>
    <t>RIBS,BILATERAL; THREE VIEWS</t>
  </si>
  <si>
    <t>RIBS BILATERIAL;INCLUD PA CHES</t>
  </si>
  <si>
    <t>STERNUM</t>
  </si>
  <si>
    <t>STERNOCLAVICULAR JOINTS (SC JO</t>
  </si>
  <si>
    <t>C SPINE; ANTEROPOSTERIOR &amp; LAT</t>
  </si>
  <si>
    <t>C SPINE; MIN 4 VIEWS</t>
  </si>
  <si>
    <t>C SPINE;COMPLETE,INCLD FLEX &amp;</t>
  </si>
  <si>
    <t>SPINE;STANDING(SCOLIOSIS STUDY</t>
  </si>
  <si>
    <t>T SPINE</t>
  </si>
  <si>
    <t>L S SPINE; ANTEROPOSTERIOR LAT</t>
  </si>
  <si>
    <t>LS SPINE;COMPLETE,W/OBLIQUE VI</t>
  </si>
  <si>
    <t>PELVIS 1 0R 2 VIEWS</t>
  </si>
  <si>
    <t>PELVIS,COMPLETE MIN OF 3 VIEW</t>
  </si>
  <si>
    <t>SACROILIAC JOINTS;LESS THAN 3</t>
  </si>
  <si>
    <t>SACROILIAC JOINTS (SI JOINTS)</t>
  </si>
  <si>
    <t>SACRUM &amp; COCCYX, MIN 2 VIEWS</t>
  </si>
  <si>
    <t>DISKOGRAPHY LUMBAR XRAY SUPERV</t>
  </si>
  <si>
    <t>CLAVICAL</t>
  </si>
  <si>
    <t>SCAPULA</t>
  </si>
  <si>
    <t>SHOULDER; MINIMUM 2 VIEWS</t>
  </si>
  <si>
    <t>ACROMIOCLAVICULAR JOINTS (AC)</t>
  </si>
  <si>
    <t>HUMERUS</t>
  </si>
  <si>
    <t>ELBOW</t>
  </si>
  <si>
    <t>FOREARM TWO VIEWS</t>
  </si>
  <si>
    <t>WRIST; PA &amp; LAT VIEWS</t>
  </si>
  <si>
    <t>WRIST; COMPLETE MIN 3 VIEWS</t>
  </si>
  <si>
    <t>HAND</t>
  </si>
  <si>
    <t>FINGER(S)</t>
  </si>
  <si>
    <t>HIP, UNITLATERL;ONE VIEW</t>
  </si>
  <si>
    <t>HIP, UNILATERAL</t>
  </si>
  <si>
    <t>HIPS, BILATERAL;INCLDANTEROPOS</t>
  </si>
  <si>
    <t>HIP ARTHROGRAPHY, RADIOLOGICAL</t>
  </si>
  <si>
    <t>FEMUR</t>
  </si>
  <si>
    <t>KNEE</t>
  </si>
  <si>
    <t>KNEE;3 VIEWS (TUNNEL OR SUNRIS</t>
  </si>
  <si>
    <t>KNEE; COMPLETE, 4 OR MORE VIEW</t>
  </si>
  <si>
    <t>KNEE; STANDING VIEW</t>
  </si>
  <si>
    <t>TIBIA &amp; FIBULA (LOWER LEG)</t>
  </si>
  <si>
    <t>ANKLE (AP &amp; LAT VIEWS ONLY)</t>
  </si>
  <si>
    <t>ANKLE; COMPLETE</t>
  </si>
  <si>
    <t>FOOT (AP &amp; LAT VIEWS ONLY)</t>
  </si>
  <si>
    <t>FOOT; COMPLETE</t>
  </si>
  <si>
    <t>CALCANEUS</t>
  </si>
  <si>
    <t>TOE(S)</t>
  </si>
  <si>
    <t>ABDOMEN (KUB)</t>
  </si>
  <si>
    <t>ABDOMEN, INCL DECUBITUS AND/O</t>
  </si>
  <si>
    <t>ABDOMEN;ACUTE SERIES(SUPINE,ER</t>
  </si>
  <si>
    <t>PHARYNX&amp;/ORCERVICAL ESOPHAGUS</t>
  </si>
  <si>
    <t>BARIUM SWALLOW</t>
  </si>
  <si>
    <t>MODIFIED BARIUM SWALLOW</t>
  </si>
  <si>
    <t>UGI</t>
  </si>
  <si>
    <t>UGI W SBFT</t>
  </si>
  <si>
    <t>UGI (AIR CONTRAST)W/O GLUCOGEN</t>
  </si>
  <si>
    <t>UGI W SBFT (AIR CONTR W/O GLUC</t>
  </si>
  <si>
    <t>SBFT</t>
  </si>
  <si>
    <t>BARIUM ENEMA W AIR CONTRAST W/</t>
  </si>
  <si>
    <t>ENDO CATH OF BILIARY DUCT SYST</t>
  </si>
  <si>
    <t>ENDO CATH OF PACREATICDUCT SYS</t>
  </si>
  <si>
    <t>ENDO CATH OF BILIARY &amp; PANCR D</t>
  </si>
  <si>
    <t>PLCMNT OF LONG GI TUBE INCLDG</t>
  </si>
  <si>
    <t>IVP W/OR W/O TOMOGRAPHY</t>
  </si>
  <si>
    <t>RETROGRADE UROGRAPHY</t>
  </si>
  <si>
    <t>LOOPOGRAM</t>
  </si>
  <si>
    <t>CYSTOGRAPHY, MIN OF 3 VIEWS</t>
  </si>
  <si>
    <t>VOIDING URETHROCYSTOGRAPHY (VC</t>
  </si>
  <si>
    <t>DILATION NEPHROSTOMY,URETERS,</t>
  </si>
  <si>
    <t>VENOGRAPHY EXTREMITY,UNILAT</t>
  </si>
  <si>
    <t>VENOGRAPHY EXTREMITY,BILAT</t>
  </si>
  <si>
    <t>RADIOLOGICAL GUID FOR PERCUTAN</t>
  </si>
  <si>
    <t>FLUORO;UP TO 1 HR PHY TIME (NO</t>
  </si>
  <si>
    <t>FLOURO;PHYS TIME MORE THAN 1 H</t>
  </si>
  <si>
    <t>FLOURO GUIDANCE FOR NEEDLE PLC</t>
  </si>
  <si>
    <t>FLOURO GUID &amp; LOCAL OF NEEDLE</t>
  </si>
  <si>
    <t>STRESS VIEWS, ANY JOINTS</t>
  </si>
  <si>
    <t>BONE LENGTH STUDIES</t>
  </si>
  <si>
    <t>OSSEOUS SURVEY;LIMITED</t>
  </si>
  <si>
    <t>SCANOGRAM BONE LENGTH STUDIES</t>
  </si>
  <si>
    <t>BONE DENSITY STUDY;AXIAL SKELE</t>
  </si>
  <si>
    <t>BONE DENSITY STUDY;APPENDICULA</t>
  </si>
  <si>
    <t>ABSCESS,FISTULA OR SINUS TRACT</t>
  </si>
  <si>
    <t>MAMMOGRAPHY; UNILATERAL</t>
  </si>
  <si>
    <t>MAMMOGRAPHY;BILATERAL</t>
  </si>
  <si>
    <t>SCREENING MAMMOGRAPHY,BILATERA</t>
  </si>
  <si>
    <t>MAMMO GUID NEEDLE PLCMT BREAST</t>
  </si>
  <si>
    <t>SURGICAL SPECIMEN</t>
  </si>
  <si>
    <t>FINE NEEDLE ASPIRATION</t>
  </si>
  <si>
    <t>FINE NEEDLE ASPIR(FNA) DEEP TI</t>
  </si>
  <si>
    <t>EVAL OF FINE NEEDLE ASPIRATE</t>
  </si>
  <si>
    <t>Note:</t>
  </si>
  <si>
    <t>All Other $125.00 per Federal Register Relative Value Unit</t>
  </si>
  <si>
    <t>Cat Scan - Department 8249</t>
  </si>
  <si>
    <t>CT HEAD W/O CONTRAST</t>
  </si>
  <si>
    <t>CT HEAD W CONTRAST</t>
  </si>
  <si>
    <t>CT HEAD W/O CONTRAST FOLLOWED</t>
  </si>
  <si>
    <t>CT ORBIT,SELLA/POST FOSSA OR O</t>
  </si>
  <si>
    <t>CT ORBITSELLA/POST FOSSA OR OU</t>
  </si>
  <si>
    <t>CT FACIAL BONES, W/O CONTRAST</t>
  </si>
  <si>
    <t>CT FACIAL BONES, W CONTRAST</t>
  </si>
  <si>
    <t>CT FACIAL BONES FOLL BY CONTRA</t>
  </si>
  <si>
    <t>CT NECK,W/O CONTRAST</t>
  </si>
  <si>
    <t>CT NECK W CONTRAST</t>
  </si>
  <si>
    <t>CT NECK W/O CONTRACT FOLL BY C</t>
  </si>
  <si>
    <t>COMPU TOMOGRAPHIC ANGIOGRAPHY</t>
  </si>
  <si>
    <t>CT ANGIOGRPHY NECK W/O CONTRAS</t>
  </si>
  <si>
    <t>CT CHEST, W/O CONTRAST</t>
  </si>
  <si>
    <t>CT CHEST, W CONTRAST</t>
  </si>
  <si>
    <t>CT CHEST W/O FOLLOWED BY CONTR</t>
  </si>
  <si>
    <t>CT CHEST W/O CONTRAST FOLLOWED</t>
  </si>
  <si>
    <t>CT CERVICAL SPINE W/O CONTRAST</t>
  </si>
  <si>
    <t>CT CERVICAL SPINE W CONTRAST</t>
  </si>
  <si>
    <t>CT THORACIC SPINE W/O CONTRAST</t>
  </si>
  <si>
    <t>CT THORACIC SPINE W CONTRAST</t>
  </si>
  <si>
    <t>CT LUMBAR SPINE W/O CONTRAST</t>
  </si>
  <si>
    <t>CT LUMBAR SPINE W CONTRAST</t>
  </si>
  <si>
    <t>CT PELVIS W/O CONTRAST</t>
  </si>
  <si>
    <t>CT PELVIS W CONTRAST</t>
  </si>
  <si>
    <t>CT PELVIS W/O CONTRAST FOLLOW</t>
  </si>
  <si>
    <t>CT UPPER EXTREMITY,W/O CONTRAS</t>
  </si>
  <si>
    <t>CT UPPER EXTREMITY W CONTRAST</t>
  </si>
  <si>
    <t>CT UPPER EXTREMITY W/O CONTRAS</t>
  </si>
  <si>
    <t>CT CHEST, W/O CONTRAST FOLLOWE</t>
  </si>
  <si>
    <t>CT LOWER EXTREMITY W/O CONTRAS</t>
  </si>
  <si>
    <t>CT LOWER EXTREMITY W CONTRAST</t>
  </si>
  <si>
    <t>CT LOWER EXTREMITY W/O CONTRA</t>
  </si>
  <si>
    <t>CT LOWER EXTER,W/O CONTRAST FO</t>
  </si>
  <si>
    <t>CT ABDOMEN, W/O CONTRAST</t>
  </si>
  <si>
    <t>CT ABDOMEN W CONTRAST</t>
  </si>
  <si>
    <t>CT ABDOMEN W/O CONTRAST FOLLOW</t>
  </si>
  <si>
    <t>CT GUIDANCE FOR NEEDLE PLACEME</t>
  </si>
  <si>
    <t>CT LIMITED OR LOCAL FOLLOW UP</t>
  </si>
  <si>
    <t>All Other $57.50 per Federal Register Relative Value Unit</t>
  </si>
  <si>
    <t>Nuclear Medicine - Department 8250</t>
  </si>
  <si>
    <t>N/M THYROID UPTAKE</t>
  </si>
  <si>
    <t>N/M THYROID IMAGING W/UPTAKE</t>
  </si>
  <si>
    <t>N/M THYROID IMAGING ONLY</t>
  </si>
  <si>
    <t>N/M PARATHYROID IMAGING</t>
  </si>
  <si>
    <t>N/M RED CELL VOLUME DETERM SIN</t>
  </si>
  <si>
    <t>N/M LABELED RED CELL SEQUESTRA</t>
  </si>
  <si>
    <t>N/M LIVER IMAGING W/VASC FLOW</t>
  </si>
  <si>
    <t>N/M LIVER&amp;SPLEEN IMAGING STAT</t>
  </si>
  <si>
    <t>N/M LIVER FUNC STUDY W/HEPATOB</t>
  </si>
  <si>
    <t>N/M HEPATOBILIARY DUCTAL SYS I</t>
  </si>
  <si>
    <t>N/M GASTRIC MUCOSA IMAGING</t>
  </si>
  <si>
    <t>N/M GASTROESOPHAGEAL REFLUX ST</t>
  </si>
  <si>
    <t>N/M GASTRIC EMPTYING STUDY</t>
  </si>
  <si>
    <t>N/M ACUTE GI BLOOD LOSS IMAGIN</t>
  </si>
  <si>
    <t>N/M BOWEL IMAGING (ECTOPIC,GAS</t>
  </si>
  <si>
    <t>N/M BONE SCAN LTD AREA</t>
  </si>
  <si>
    <t>N/M BONE SCAN, MULT. AREAS</t>
  </si>
  <si>
    <t>N/M BONE SCAN, WHOLE BODY</t>
  </si>
  <si>
    <t>N/M BONE SCAN THREE PHASE STUD</t>
  </si>
  <si>
    <t>N/M BONE SCAN W/ TOMOGRAPH VIE</t>
  </si>
  <si>
    <t>N/M CARDIAC SHUNT DETECTION</t>
  </si>
  <si>
    <t>N/M MYOCARIDAL PERFUS IMG W/WO</t>
  </si>
  <si>
    <t>N/M MYOCARDIAL PERFUSION IMAGI</t>
  </si>
  <si>
    <t>N/M TOMOGRAPHIC,MULT STUDIES</t>
  </si>
  <si>
    <t>N/M TOMOGRAPHIC SPECT W ORW/O</t>
  </si>
  <si>
    <t>N/M GATED CARDIAC BLOOD POOL S</t>
  </si>
  <si>
    <t>N/M MYOCARDIAL PERFUSION STUDY</t>
  </si>
  <si>
    <t>N/M LUNG PERSUSION IMAGING, PA</t>
  </si>
  <si>
    <t>N/M LUNG PERFUSION IMGNG PART</t>
  </si>
  <si>
    <t>N/M LUNG VENT IMAGING AEROSOL</t>
  </si>
  <si>
    <t>N/M MULTI PROJECTION &lt;ANT,POST</t>
  </si>
  <si>
    <t>N/M LUNG PERFUSION IMAGING,PAR</t>
  </si>
  <si>
    <t>N/M RENAL SCAN, STATIC ONLY</t>
  </si>
  <si>
    <t>N/M RENAL SCAN, W/VASCULAR FLW</t>
  </si>
  <si>
    <t>N/M RENAL SCAN,W/VASCULAR FLOW</t>
  </si>
  <si>
    <t>N/M RENAL SCAN, SINGLE STUDY</t>
  </si>
  <si>
    <t>N/M RENAL SCAN W/ TOMOGRAPHIC</t>
  </si>
  <si>
    <t>N/M TESTICULAR SCAN W/VASC FLO</t>
  </si>
  <si>
    <t>N/M TUMOR IMAGING WHOLE BLOOD</t>
  </si>
  <si>
    <t>N/M TUMOR IMAGING W/TOMOGRAPH</t>
  </si>
  <si>
    <t>N/M LOCALIZATION OF ABSCESS, L</t>
  </si>
  <si>
    <t>N/M LOCALIZATION OF ABSCESS WH</t>
  </si>
  <si>
    <t>N/M LOCALIZATION OF ABSCESS W/</t>
  </si>
  <si>
    <t>All Other $85.50 per Federal Register Relative Value Unit</t>
  </si>
  <si>
    <t>Ultrasound - Department 8262</t>
  </si>
  <si>
    <t>INTRAVASCULAR ULTRASOUND,EACH</t>
  </si>
  <si>
    <t>U/S HEAD &amp; NECK</t>
  </si>
  <si>
    <t>U/S BREAST(S)</t>
  </si>
  <si>
    <t>U/S ABDOMEN; COMPLETE</t>
  </si>
  <si>
    <t>U/S ABDOMEN;LIMITED</t>
  </si>
  <si>
    <t>U/S RETROPERITONEAL;COMPLETE</t>
  </si>
  <si>
    <t>U/S, RETROPERITONEAL;LIMITED</t>
  </si>
  <si>
    <t>U/S TRANSVAGINAL</t>
  </si>
  <si>
    <t>U/S PELVIS;COMPLETE</t>
  </si>
  <si>
    <t>U/S PELVIS;LIMITED OR FOLLOW U</t>
  </si>
  <si>
    <t>U/S SCROTUM</t>
  </si>
  <si>
    <t>U/S TRANSRECTAL</t>
  </si>
  <si>
    <t>U/S TRANSRECTAL;PROSTATE VOL S</t>
  </si>
  <si>
    <t>U/S EXTREMITY,NON-VASCULAR</t>
  </si>
  <si>
    <t>U/S GUIDANCE FOR NEEDLE BIOPSY</t>
  </si>
  <si>
    <t>U/S STUDY FOLLOW-UP(SPECIFY)</t>
  </si>
  <si>
    <t>U/S VASCULAR EXTREMITY</t>
  </si>
  <si>
    <t>U/S VASCULAR EXTREMITY;MULTI L</t>
  </si>
  <si>
    <t>U/S ARTERIAL LOW EXTREM-BILAT</t>
  </si>
  <si>
    <t>DUPLEX SCAN ARTERIAL LOW EXTRE</t>
  </si>
  <si>
    <t>U/S UPPER EXTREM ARTERIES OR A</t>
  </si>
  <si>
    <t>DUPLEX SCAN UPPER EXTREM ARTER</t>
  </si>
  <si>
    <t>U/S EXTREM VEINS,INCL RESP TO</t>
  </si>
  <si>
    <t>DUPLEX SCAN EXT;UNI/LMT SDY</t>
  </si>
  <si>
    <t>DOPPLER,VISCERAL ORGAN</t>
  </si>
  <si>
    <t>DOPPLER,AORTA/IVC/ILIACS</t>
  </si>
  <si>
    <t>PENILE VASCULAR FOLLOWUP LMTD</t>
  </si>
  <si>
    <t>DUPLEX SCAN OF DIALYSIS ACCESS</t>
  </si>
  <si>
    <t>All Other $78.50 per Federal Register Relative Value Unit</t>
  </si>
  <si>
    <t>Laboratory, Clinical - Department 8251</t>
  </si>
  <si>
    <t>G0001</t>
  </si>
  <si>
    <t>SPECIMEN COLLECT FEE (SERUM)</t>
  </si>
  <si>
    <t>G0103</t>
  </si>
  <si>
    <t>PROSTATE SPEC ANTIG (SCREEN)</t>
  </si>
  <si>
    <t>G0107</t>
  </si>
  <si>
    <t>OCCULT BLOOD (SCREENING)</t>
  </si>
  <si>
    <t>PANEL-BASIC METABOLIC</t>
  </si>
  <si>
    <t>PANEL-GENERAL HLTH</t>
  </si>
  <si>
    <t>PANEL-ELECTROLYTE</t>
  </si>
  <si>
    <t>PANEL-COMPREHENSIVE METABOLIC</t>
  </si>
  <si>
    <t>PANEL-OBSTETRIC</t>
  </si>
  <si>
    <t>PANEL-LIPID</t>
  </si>
  <si>
    <t>PANEL-RENAL</t>
  </si>
  <si>
    <t>PANEL-ACUTE HEPATITIS</t>
  </si>
  <si>
    <t>PANEL-HEPATIC FUNCTION</t>
  </si>
  <si>
    <t>TORCH ANTIBDY PANEL</t>
  </si>
  <si>
    <t>AMIKACIN</t>
  </si>
  <si>
    <t>CARBAMAZEPINE</t>
  </si>
  <si>
    <t>DIGOXIN</t>
  </si>
  <si>
    <t>VALPROIC ACID IN HOUSE</t>
  </si>
  <si>
    <t>GENTAMICIN</t>
  </si>
  <si>
    <t>DHALOPERIDOL: DRUG ASSAY</t>
  </si>
  <si>
    <t>LITHIUM</t>
  </si>
  <si>
    <t>PHENOBARBITAL</t>
  </si>
  <si>
    <t>PHENYTOIN; TOTAL(DILANTIN)</t>
  </si>
  <si>
    <t>DILANTIN FREE</t>
  </si>
  <si>
    <t>PRIMIDONE (MYSOLINE)</t>
  </si>
  <si>
    <t>THEOPHYLLINE</t>
  </si>
  <si>
    <t>TOBRAMYCIN</t>
  </si>
  <si>
    <t>VANCOMYCIN</t>
  </si>
  <si>
    <t>QUATITATIVE DRG; NOS</t>
  </si>
  <si>
    <t>HALOPERIDOL (HALDOL)</t>
  </si>
  <si>
    <t>URINALYSIS W/MICROSCOPY</t>
  </si>
  <si>
    <t>URINALYSIS AUTO W/SCOPE</t>
  </si>
  <si>
    <t>HGG QUALITATIVE(SERUM/URINE)</t>
  </si>
  <si>
    <t>VOLUME MEAS TIMED COL, EACH</t>
  </si>
  <si>
    <t>ACETONE, QUALITATIVE</t>
  </si>
  <si>
    <t>ALBUMIN; SERUM</t>
  </si>
  <si>
    <t>MICROALBUMIN, URINE</t>
  </si>
  <si>
    <t>ALDOLASE</t>
  </si>
  <si>
    <t>ALDOSTERONE</t>
  </si>
  <si>
    <t>ALPHA-1-ANTITRYPSIN;TOTAL</t>
  </si>
  <si>
    <t>ALPHA-FETOPROTEIN; SERUM</t>
  </si>
  <si>
    <t>ALUMINUM</t>
  </si>
  <si>
    <t>AMMONIA</t>
  </si>
  <si>
    <t>AMYLASE</t>
  </si>
  <si>
    <t>ACE ANGIOTENSIN CONVERT EMZYME</t>
  </si>
  <si>
    <t>ARSENIC</t>
  </si>
  <si>
    <t>BILIRUBIN; TOTAL</t>
  </si>
  <si>
    <t>BILIRUBIN; DIRECT</t>
  </si>
  <si>
    <t>GUAIANC (BLOOD OCCULT FECES)</t>
  </si>
  <si>
    <t>CALCIFEDIOL; VITAMIN D 25-OH</t>
  </si>
  <si>
    <t>CALCIUM; TOTAL</t>
  </si>
  <si>
    <t>CALCIUM; IONIZED</t>
  </si>
  <si>
    <t>CALCIUM; URINE QUANT TIMED</t>
  </si>
  <si>
    <t>CARBON DIOXIDE (BICARBONATE)</t>
  </si>
  <si>
    <t>CEA (CARCINOEMBRYONIC ANTIGEN)</t>
  </si>
  <si>
    <t>CAROTENE</t>
  </si>
  <si>
    <t>CATECHOLAMINES; TOTAL URINE</t>
  </si>
  <si>
    <t>CERULOPLASMIN</t>
  </si>
  <si>
    <t>CHLORIDE; BLOOD</t>
  </si>
  <si>
    <t>CHLORIDE; URINE</t>
  </si>
  <si>
    <t>CHOLESTEROL,SERUM TOT IN HOUSE</t>
  </si>
  <si>
    <t>COPPER</t>
  </si>
  <si>
    <t>CORTISOL;TOTAL</t>
  </si>
  <si>
    <t>CREATINE (CK),(CPK); TOTAL</t>
  </si>
  <si>
    <t>CREATINE KINASE ISOENZYMES</t>
  </si>
  <si>
    <t>CPK (CREATINE KINASE);MB</t>
  </si>
  <si>
    <t>CREATININE</t>
  </si>
  <si>
    <t>CREATININE; URINE</t>
  </si>
  <si>
    <t>CREATININE; CLEARANCE</t>
  </si>
  <si>
    <t>CRYOGLOBULIN</t>
  </si>
  <si>
    <t>VIT B-12 (CYANOCOBALAMIN)</t>
  </si>
  <si>
    <t>DHEA (DEHYDROEPIANDROSTERONE)</t>
  </si>
  <si>
    <t>DEHYDROPEIANDROSTERONE SULFATE</t>
  </si>
  <si>
    <t>DIHYDROXYVITAMIN D, 1,25-</t>
  </si>
  <si>
    <t>ERYTHROPOIETIN</t>
  </si>
  <si>
    <t>ESTRADIOL</t>
  </si>
  <si>
    <t>LIPIDS/FAT, FECES; QUALITATIVE</t>
  </si>
  <si>
    <t>FAT/LIPIDS,FECES; QUANTITATIVE</t>
  </si>
  <si>
    <t>FERRITIN</t>
  </si>
  <si>
    <t>FOLATE ACID;SERUM</t>
  </si>
  <si>
    <t>FOLIC ACID; RBC</t>
  </si>
  <si>
    <t>GAMMAGLOBULIN; IGE (RAST PROF)</t>
  </si>
  <si>
    <t>GASTRIN</t>
  </si>
  <si>
    <t>GLUCOSE; QUANTITATIVE</t>
  </si>
  <si>
    <t>GLUCOSE-6-PHOSPHATE (G6PD)</t>
  </si>
  <si>
    <t>GGTP (GLUTAMYLTRANSFERASE GAM)</t>
  </si>
  <si>
    <t>FSH;FOLLICLE STIM HORMONE</t>
  </si>
  <si>
    <t>LH;LUTEINIZING HOMONE</t>
  </si>
  <si>
    <t>HAPTOGLOBIN; QUANTITATIVE</t>
  </si>
  <si>
    <t>HEMOGLOBIN; CHROMOTOGRAPHY</t>
  </si>
  <si>
    <t>HGA1C/HEMOGLOBIN;GLYCATED</t>
  </si>
  <si>
    <t>HEMOSIDERIN; QUALITATIVE</t>
  </si>
  <si>
    <t>HOMOCYSTINE</t>
  </si>
  <si>
    <t>IMMUNOASSAY,ANALYTE;RADIO TECH</t>
  </si>
  <si>
    <t>IMMUNOASSAY,ANALYTE;NOS</t>
  </si>
  <si>
    <t>IRON</t>
  </si>
  <si>
    <t>IRON BINDING CAPACITY</t>
  </si>
  <si>
    <t>LACTATE (LACTIC ACID)</t>
  </si>
  <si>
    <t>LDH (LD) LATATE DEHYDROGENSE</t>
  </si>
  <si>
    <t>LDH ISOENZYMES, SEPARATION</t>
  </si>
  <si>
    <t>LEAD</t>
  </si>
  <si>
    <t>LIPASE</t>
  </si>
  <si>
    <t>HDL CHOLESTEROL</t>
  </si>
  <si>
    <t>MAGNESIUM</t>
  </si>
  <si>
    <t>MERCURY,QUANTITATIVE</t>
  </si>
  <si>
    <t>METANEPHRINES</t>
  </si>
  <si>
    <t>MYOGLOBIN</t>
  </si>
  <si>
    <t>MOLECULAR DX ISO OR EXTRACT</t>
  </si>
  <si>
    <t>NUC MOLECULAR ENZYMATIC DIGEST</t>
  </si>
  <si>
    <t>NUC MOLECULAR SEPARATION</t>
  </si>
  <si>
    <t>MOLECULAR DIAG; REVERSE TRANS</t>
  </si>
  <si>
    <t>NUCLEOTIDASE 5'-</t>
  </si>
  <si>
    <t>OLIGOCLONAL BANDS</t>
  </si>
  <si>
    <t>OSMOLALITY; BLOOD</t>
  </si>
  <si>
    <t>OSMOLALITY; URINE</t>
  </si>
  <si>
    <t>OXALATE</t>
  </si>
  <si>
    <t>PARATHORMONE (PRATHYROID HORM)</t>
  </si>
  <si>
    <t>PHOSPHATASE, ALKALINE</t>
  </si>
  <si>
    <t>PHOSPATASE, ALKALINE;HEAT STAB</t>
  </si>
  <si>
    <t>PHOSPHATASE; ALKAL ISOENZYMES</t>
  </si>
  <si>
    <t>PHOSPHORUS INORGAINC</t>
  </si>
  <si>
    <t>PHOSPHORUS INORGANIC; URINE</t>
  </si>
  <si>
    <t>POTASSIUM; SERUM</t>
  </si>
  <si>
    <t>POTASSIUM; URINE</t>
  </si>
  <si>
    <t>PROGESTERONE</t>
  </si>
  <si>
    <t>PROLACTIN</t>
  </si>
  <si>
    <t>PROSTATE SPEC ANTIGEN (DIAG)</t>
  </si>
  <si>
    <t>PSA:IMMUNOASSAY TUMOR ANTIGEN</t>
  </si>
  <si>
    <t>PSA FREE</t>
  </si>
  <si>
    <t>PROTEIN; TOT, EXCEPT REFRACT</t>
  </si>
  <si>
    <t>PROTEIN; ELECTROPHORETIC F/Q</t>
  </si>
  <si>
    <t>RENIN</t>
  </si>
  <si>
    <t>SODIUM; SERUM</t>
  </si>
  <si>
    <t>SODIUM; URINE</t>
  </si>
  <si>
    <t>SOMATOMEDIN</t>
  </si>
  <si>
    <t>TESTOSTERONE; FREE</t>
  </si>
  <si>
    <t>TESTOSTERONE; TOTAL</t>
  </si>
  <si>
    <t>THIAMINE (VIT B-1)</t>
  </si>
  <si>
    <t>THYROGOBLIN</t>
  </si>
  <si>
    <t>T4 THYROXINE; TOTAL</t>
  </si>
  <si>
    <t>T4 FREE/THYROXINE FREE</t>
  </si>
  <si>
    <t>TSH, THYROID STIMULATE HORMONE</t>
  </si>
  <si>
    <t>TRANSFERASE; SGOT</t>
  </si>
  <si>
    <t>TRANSFERASE; SGPT</t>
  </si>
  <si>
    <t>TRIGLYCERIDES</t>
  </si>
  <si>
    <t>T-3; RESIN UPTAKE</t>
  </si>
  <si>
    <t>T3 TOTAL</t>
  </si>
  <si>
    <t>T3 FREE</t>
  </si>
  <si>
    <t>TROPONIN-1</t>
  </si>
  <si>
    <t>UREA NITROGEN; QUANTITATIVE</t>
  </si>
  <si>
    <t>UREA NITROGEN, URINE (BUN)</t>
  </si>
  <si>
    <t>URIC ACID; BLD, CHEMICAL</t>
  </si>
  <si>
    <t>VMA, VANILLYLMANDELIC ACID</t>
  </si>
  <si>
    <t>VASOACTIVE INTESTINAL PEPTIDE</t>
  </si>
  <si>
    <t>ADH; ANTIDIURETIC HORMONE</t>
  </si>
  <si>
    <t>VOLATILES</t>
  </si>
  <si>
    <t>ZINC</t>
  </si>
  <si>
    <t>C-PEPTIDE</t>
  </si>
  <si>
    <t>GONADOTROPIN, CHORIONIC (HCG)</t>
  </si>
  <si>
    <t>BLEEDING TIME</t>
  </si>
  <si>
    <t>BLOOD COUNT, COMPLETE (CBC) AND DIFF AUTO</t>
  </si>
  <si>
    <t>BLD COUNT; WBC MANUAL</t>
  </si>
  <si>
    <t>ANTITHROMBIN III</t>
  </si>
  <si>
    <t>PHOSPHATASE, LEUKOCYTE ALKALIN</t>
  </si>
  <si>
    <t>RUSSELL VIPER VENUM TIME</t>
  </si>
  <si>
    <t>UNLISTED HEMO AND COAGULATION</t>
  </si>
  <si>
    <t>ALLERGEN SPECIFIC IGE;UP TO 12</t>
  </si>
  <si>
    <t>ANTIBDY ID; LEUKOCYTE ANTIBDY</t>
  </si>
  <si>
    <t>ANTIBODY ID; PLATELET ANTIBODY</t>
  </si>
  <si>
    <t>ANTI NUCLEAR ANTIBODY</t>
  </si>
  <si>
    <t>C-REACTIVE PROTEIN</t>
  </si>
  <si>
    <t>CARDIOLIPIN ANTIBDY</t>
  </si>
  <si>
    <t>COLD AGGULUTININ; SCREEN</t>
  </si>
  <si>
    <t>COMPLEMENT; ANTIGEN C3 OR C4</t>
  </si>
  <si>
    <t>COMPLEMENT;TOT HEMOLYTIC CH50</t>
  </si>
  <si>
    <t>DNA ANTIBDY DOUBLE STRANDED</t>
  </si>
  <si>
    <t>ANA FLUORECENT ANTI;TIT EC ANT</t>
  </si>
  <si>
    <t>CIMMUNOASSAY CA 19-9</t>
  </si>
  <si>
    <t>MONO SPOT; HETEROPHILE ANTIBDY</t>
  </si>
  <si>
    <t>PSA;IMMUNOASSAY TUMOR ANTIGEN</t>
  </si>
  <si>
    <t>IMMUNOELECTROPHOR; OTH FLUIDS</t>
  </si>
  <si>
    <t>IMMUNOFIXATION ELECTROPHORESIS</t>
  </si>
  <si>
    <t>CD4; LYMPHOCYTE TRANSFORMATION</t>
  </si>
  <si>
    <t>T CELLS; TOTAL COUNT</t>
  </si>
  <si>
    <t>T-CELLS; CD4/CD8 COUNT/HAL50</t>
  </si>
  <si>
    <t>CD4 COUNT, T CELLS ABSOLUTE</t>
  </si>
  <si>
    <t>THYROGLOBULIN ANTIBODY</t>
  </si>
  <si>
    <t>MICROSOMAL ANTIBODIES</t>
  </si>
  <si>
    <t>CRYPTOC;PART AGG,ANTBDY/ANTIGN</t>
  </si>
  <si>
    <t>RHEUMATOID FACTOR; QUALITATIVE</t>
  </si>
  <si>
    <t>SYPHILIS TEST;QUALITIVE (RPR)</t>
  </si>
  <si>
    <t>ASPERGILLUS/PULMONARY HYPERSEN</t>
  </si>
  <si>
    <t>LYME DISEASE(TITER),ANTIBODY</t>
  </si>
  <si>
    <t>CRYPTOCOCCAL AG (SERUM)</t>
  </si>
  <si>
    <t>EPSTEIN-BARR TITER</t>
  </si>
  <si>
    <t>HEPATITIS DELTA AGENT; ANTIBOD</t>
  </si>
  <si>
    <t>HEPATITIS C CORE, TOTAL</t>
  </si>
  <si>
    <t>HEPATIS B CORE; IGM ANTIBODY</t>
  </si>
  <si>
    <t>HEPATITIS BE ANTIBODY</t>
  </si>
  <si>
    <t>HEPATIS A ANTIBODY TOTAL</t>
  </si>
  <si>
    <t>HEPATITIS A ANTIBODY;IGM ANTIB</t>
  </si>
  <si>
    <t>LEGIONELLA ANTIBODY</t>
  </si>
  <si>
    <t>MUMPS ANTIBODY</t>
  </si>
  <si>
    <t>RUBELLA; ANTIBODY</t>
  </si>
  <si>
    <t>MEASLES (RUBEOLA)</t>
  </si>
  <si>
    <t>VARICELLA-ZOSTER</t>
  </si>
  <si>
    <t>CULT,TUBERCLE/OTH ACID-FAST</t>
  </si>
  <si>
    <t>OVA/PARA,DIR SMEAR,CONC&amp;ID</t>
  </si>
  <si>
    <t>SMEAR,PRIMARY SOURC,BACT,FUNGI</t>
  </si>
  <si>
    <t>C DIFFICILE TOXIN TITER</t>
  </si>
  <si>
    <t>HEPATIS B SURFACE ANTIGEN</t>
  </si>
  <si>
    <t>HEPATITIS BE ANTIGEN</t>
  </si>
  <si>
    <t>INF AG ANTG MULTI STEP MTH,NOS</t>
  </si>
  <si>
    <t>HEPATIS B,(INF AG DETECTION)</t>
  </si>
  <si>
    <t>HEPATITIS C,QUANTIFIC (HCV)</t>
  </si>
  <si>
    <t>INFECT AGENT ID,NUCL ACI PROBE</t>
  </si>
  <si>
    <t>SPECIAL STAINS;GROUP 1</t>
  </si>
  <si>
    <t>CELL CNT,MISC BDY FL EXCPT BLD</t>
  </si>
  <si>
    <t>NASAL SMEAR FOR EOSINOPHILS</t>
  </si>
  <si>
    <t>All Other Laboratory Tests 2.75 X Medicare Reimbursement</t>
  </si>
  <si>
    <t>Laboratory, Pathology - Department 8259</t>
  </si>
  <si>
    <t>P3000</t>
  </si>
  <si>
    <t>PAP SMEAR SCREENING,NORMAL</t>
  </si>
  <si>
    <t>CYTOPATHOLOGY,FLUIDS,WASH</t>
  </si>
  <si>
    <t>CYTOPATHOLOGY;CONCENT TECH,S&amp;I</t>
  </si>
  <si>
    <t>CYTOPATHOLOGY,FORENSIC</t>
  </si>
  <si>
    <t>CYTOPATHOLOGY,ANY OTH SOURC</t>
  </si>
  <si>
    <t>CYTOPATHOLOGY,OTH;SCR &amp; IN</t>
  </si>
  <si>
    <t>CYTOPATHOLOGY,OTH;EXTED STD</t>
  </si>
  <si>
    <t>DIAGNOSTIC PAP</t>
  </si>
  <si>
    <t>CYTOPATH TBS,C/V,REDO</t>
  </si>
  <si>
    <t>EVAL FNA W/WO INTERP RPT</t>
  </si>
  <si>
    <t>SURGICAL PATHOLOGY,GROSS EXAM</t>
  </si>
  <si>
    <t>SURG PATHOLOGY,GROSS/MICR;NOR</t>
  </si>
  <si>
    <t>SURG PATHOLOGY,GROS/MICR;ABN</t>
  </si>
  <si>
    <t>LEV IV SURG PATH;GROSS &amp; MICRO</t>
  </si>
  <si>
    <t>SURG PATH,GROSS/MICR,ABN;MUL</t>
  </si>
  <si>
    <t>SURG PATH,GROSS/MICR,ABN;CMP</t>
  </si>
  <si>
    <t>DECALCIFICATION PROCEDURE</t>
  </si>
  <si>
    <t>SPECIAL STAINS;GROUP II/OTHER</t>
  </si>
  <si>
    <t>HISTOCHEMICAL STAINING;FROZEN</t>
  </si>
  <si>
    <t>CONSULTATION AND RPT;SLIDES</t>
  </si>
  <si>
    <t>CONSULTATION AND RPT; MATERIAL</t>
  </si>
  <si>
    <t>CONS,COMP W/RV REC/SPEC W/RPT</t>
  </si>
  <si>
    <t>CONSULTATION DURING SURGERY</t>
  </si>
  <si>
    <t>CONSULT DURING SURG;FROZEN SEC</t>
  </si>
  <si>
    <t>CONSULT DURING SURG;ADD'L TISS</t>
  </si>
  <si>
    <t>IMMUNOCYTOCHEMISTRY</t>
  </si>
  <si>
    <t>CRYSTAL ID</t>
  </si>
  <si>
    <t>All Other 2.75 X Medicare Reimbursement</t>
  </si>
  <si>
    <t>Laboratory, Bacteriology - Department 8260</t>
  </si>
  <si>
    <t>RHEUMATOID FACTOR;QUANTITATIVE</t>
  </si>
  <si>
    <t>CYTOMEGALOVIRUS ANTIBODY</t>
  </si>
  <si>
    <t>HELICOBACTER PYLORI</t>
  </si>
  <si>
    <t>TOXO C (TOXOPLASMA)</t>
  </si>
  <si>
    <t>CULT,DEFIN;BLD(SEPTI)</t>
  </si>
  <si>
    <t>STOOL CULTURE</t>
  </si>
  <si>
    <t>CULT,DIFINITIVE;FLD OTH SOURCE</t>
  </si>
  <si>
    <t>CUTL,ANY SOURCE;ANAEROBIC</t>
  </si>
  <si>
    <t>ANAEROBIC ID</t>
  </si>
  <si>
    <t>AEROBIC ID</t>
  </si>
  <si>
    <t>CUTL,URINE;QUANT,CLNY CNT</t>
  </si>
  <si>
    <t>CULT,URINE;ID ADDITO QUANT/KIT</t>
  </si>
  <si>
    <t>CULT,FUNGI,ISOLATION,SKIN</t>
  </si>
  <si>
    <t>CULT,FUNGI,ISOLATION;OTH SOURC</t>
  </si>
  <si>
    <t>CULT,FUNGI,ISOLATION;BLOOD</t>
  </si>
  <si>
    <t>CULT,FUNGI,DEFIN ID EACH FUNGI</t>
  </si>
  <si>
    <t>FUNGAL CX MOLD</t>
  </si>
  <si>
    <t>IMMUNOLOGIC METHOD</t>
  </si>
  <si>
    <t>SENSITIVE STDY,ANTI,DISK METH</t>
  </si>
  <si>
    <t>SMEAR,FLORESCENT &amp;/OR ACID FST</t>
  </si>
  <si>
    <t>SMEAR,PRIM SRC W/INTP;SPEC STA</t>
  </si>
  <si>
    <t>SMEAR,WET MT W/STAIN,INDIA INK</t>
  </si>
  <si>
    <t>TISS EXAM FOR FUNGI (KOH)</t>
  </si>
  <si>
    <t>C. DIFF</t>
  </si>
  <si>
    <t>CRYPTOCOCCAL AG (CSF)</t>
  </si>
  <si>
    <t>INF AGENT NUCLEIC ACI AMP PROB</t>
  </si>
  <si>
    <t>Laboratory, Hematology - Department 8261</t>
  </si>
  <si>
    <t>BLD COUNT; OTH THAN SPUN MICRO</t>
  </si>
  <si>
    <t>BLD COUNT; HEMOGLOBIN</t>
  </si>
  <si>
    <t>BLD COUNT; HEMO/PLAT AUTO/AUTO</t>
  </si>
  <si>
    <t>BLD COUNT;HEMO/PLAT AUTO DIFF</t>
  </si>
  <si>
    <t>BLD COUNT; HEMO &amp; PLATE AUTO</t>
  </si>
  <si>
    <t>RETICULOCYTE (AUTOMATED)</t>
  </si>
  <si>
    <t>BLOOD COUNT; RETICULOCYTES</t>
  </si>
  <si>
    <t>CLT INHIB/ANTICOAGUL;PROTEIN C</t>
  </si>
  <si>
    <t>CLT INHIB/ANTCOAGUL;PROTEIN S</t>
  </si>
  <si>
    <t>D-DIMER FIBRIN DEGRADE PRODUCT</t>
  </si>
  <si>
    <t>FIBRINOGEN; ACTIVITY</t>
  </si>
  <si>
    <t>PLATELET; AUTOMATED COUNT</t>
  </si>
  <si>
    <t>PROTHROMBIN TIME</t>
  </si>
  <si>
    <t>SEDIMENTATION RATE,AUTO</t>
  </si>
  <si>
    <t>THROMBOPLASTIN TIME, PARTIAL</t>
  </si>
  <si>
    <t>CELL CNT MISC BDY FL W/DIF CNT</t>
  </si>
  <si>
    <t>Laboratory, Clinical, Blood Processing, Blood Products - Department 8255</t>
  </si>
  <si>
    <t>J7192</t>
  </si>
  <si>
    <t>FACTOR VIII</t>
  </si>
  <si>
    <t>P9012</t>
  </si>
  <si>
    <t>CRYOPRECIPIATE</t>
  </si>
  <si>
    <t>P9016</t>
  </si>
  <si>
    <t>RCF</t>
  </si>
  <si>
    <t>P9017</t>
  </si>
  <si>
    <t>FRESH FOZEN PLASMA</t>
  </si>
  <si>
    <t>P9035</t>
  </si>
  <si>
    <t>PHERESIS PLATELETS LR</t>
  </si>
  <si>
    <t>P9037</t>
  </si>
  <si>
    <t>PHERESIS PLATE LR,IRRADIATED</t>
  </si>
  <si>
    <t>P9039</t>
  </si>
  <si>
    <t>RBC DEGLYCED</t>
  </si>
  <si>
    <t>P9040</t>
  </si>
  <si>
    <t>RBC,LR,IRRADIATED</t>
  </si>
  <si>
    <t>P9042</t>
  </si>
  <si>
    <t>INFUSION,ALBUMIN 25%, 10ML</t>
  </si>
  <si>
    <t>Q0161</t>
  </si>
  <si>
    <t>FACTOR IX</t>
  </si>
  <si>
    <t>TRANSFUSION, BLOOD OR COMPONET</t>
  </si>
  <si>
    <t>ACTH (ADRENOCORTICOTROPIC)</t>
  </si>
  <si>
    <t>HEPATIS B SURFACE ANTIBODY</t>
  </si>
  <si>
    <t>HEPATITIS C ANTIBODY</t>
  </si>
  <si>
    <t>ANTIBDY SCREEN</t>
  </si>
  <si>
    <t>ELUTION</t>
  </si>
  <si>
    <t>ANTIBDY ID,EACH PANEL</t>
  </si>
  <si>
    <t>DAT EACH</t>
  </si>
  <si>
    <t>ABO TYPING</t>
  </si>
  <si>
    <t>RH TYPING</t>
  </si>
  <si>
    <t>ANTIG TYP PT/UNT REGNT ANTISER</t>
  </si>
  <si>
    <t>ANTIG TYP USING PT SERUM</t>
  </si>
  <si>
    <t>BLD TYPE;RBC ANI,NOT ABO,RH,MN</t>
  </si>
  <si>
    <t>IS CROSS MATCH</t>
  </si>
  <si>
    <t>INCUBATION TECHNIQUE</t>
  </si>
  <si>
    <t>ANTIGLOBULIN CROSSMATCH</t>
  </si>
  <si>
    <t>THAWING FFP/CROY EACH</t>
  </si>
  <si>
    <t>IRRADIATION OF PRODUCT EACH</t>
  </si>
  <si>
    <t>POOLING EACH UNIT</t>
  </si>
  <si>
    <t>PRETREAT RBCS FOR USE IN ANTIB</t>
  </si>
  <si>
    <t>PRETREAT W/ENZYMES,PER CELL</t>
  </si>
  <si>
    <t>INCUBATION WITH INHIBITORS</t>
  </si>
  <si>
    <t>SPLITTING BLOOD PRODUCT</t>
  </si>
  <si>
    <t>All Other Products 2 X Medicare Reimbursement</t>
  </si>
  <si>
    <t>Pulmonary - Department 8257</t>
  </si>
  <si>
    <t>PF Arterial Blood Gas</t>
  </si>
  <si>
    <t>Spirometry, w/wo mvv</t>
  </si>
  <si>
    <t>Before/After Flow Loop</t>
  </si>
  <si>
    <t>PFT Functional Residual CAP</t>
  </si>
  <si>
    <t>Flow Volume Loop</t>
  </si>
  <si>
    <t>Hand Held Nebulizer</t>
  </si>
  <si>
    <t>Sputum Induction</t>
  </si>
  <si>
    <t>Sputum Induction; Subsequent</t>
  </si>
  <si>
    <t>Manipulation Chest Wall</t>
  </si>
  <si>
    <t>Manipulation Chest Wall; Subseq</t>
  </si>
  <si>
    <t>DLCO - PFT Diffusing Capacity</t>
  </si>
  <si>
    <t>PF Walk Study</t>
  </si>
  <si>
    <t>PF Sleep Study 4 Channel</t>
  </si>
  <si>
    <t>All Other 3 X Medicare Reimbursement</t>
  </si>
  <si>
    <t>Respiratory - Department 8267</t>
  </si>
  <si>
    <t>RT Code</t>
  </si>
  <si>
    <t>RT Hand Held Nebulizer</t>
  </si>
  <si>
    <t>RT Pentamidine Treatment</t>
  </si>
  <si>
    <t>RT Ventilator Day First Day</t>
  </si>
  <si>
    <t>RT Ventilator Day - Subsequent</t>
  </si>
  <si>
    <t>RT Contin Pos Airway Pressure</t>
  </si>
  <si>
    <t>RT Chest PT - Initial</t>
  </si>
  <si>
    <t>RT Chest PT -Subsequent</t>
  </si>
  <si>
    <t>RT End Title CO2</t>
  </si>
  <si>
    <t>Physical Therapy - Department 8263</t>
  </si>
  <si>
    <t>MUSCLE TESTING EXCL HAND</t>
  </si>
  <si>
    <t>MUSCLE TESTING HAND</t>
  </si>
  <si>
    <t>TOT BODY EVAL EXCL HANDS</t>
  </si>
  <si>
    <t>TOT BODY EVAL INCLU HANDS</t>
  </si>
  <si>
    <t>RANGE OF MOTION MEASURE</t>
  </si>
  <si>
    <t>HAND W/W/OUT COMP NORMAL</t>
  </si>
  <si>
    <t>PT EVALUATION</t>
  </si>
  <si>
    <t>PT RE-EVALUATION</t>
  </si>
  <si>
    <t>HOT/COLD PACK</t>
  </si>
  <si>
    <t>TRACTION/MECHANICAL</t>
  </si>
  <si>
    <t>ELECTRIC STIM (UNATTEND)</t>
  </si>
  <si>
    <t>WHIRLPOOL</t>
  </si>
  <si>
    <t>ELECTRIC STIM (1-1)</t>
  </si>
  <si>
    <t>CONTRAST BATH (1-1)</t>
  </si>
  <si>
    <t>ULTRASOUND</t>
  </si>
  <si>
    <t>STRENTGTH/ENDUR RANGE</t>
  </si>
  <si>
    <t>THERAPY-NEURO RE-EDUC</t>
  </si>
  <si>
    <t>THERAPY GAIT TRAINING</t>
  </si>
  <si>
    <t>THERAPY MASSAGE</t>
  </si>
  <si>
    <t>MANUAL THERAPY (1+REG)</t>
  </si>
  <si>
    <t>GROUP THERAPY</t>
  </si>
  <si>
    <t>ORTHOTICS TRAIN UP/LOW</t>
  </si>
  <si>
    <t>PROSTHETIC UP/LOW</t>
  </si>
  <si>
    <t>THERAPY-PROC DIRECT (1-1)</t>
  </si>
  <si>
    <t>SELF/CARE HOME MANAGMT</t>
  </si>
  <si>
    <t>WHEELCHAIR MGMT</t>
  </si>
  <si>
    <t>CHECKOUT ORTH/PROTH</t>
  </si>
  <si>
    <t>All Other 1.5 X Medicare Reimbursement</t>
  </si>
  <si>
    <t>Occupational Therapy - Department 8264</t>
  </si>
  <si>
    <t>V5364</t>
  </si>
  <si>
    <t>DYSPHAGIA SCREENING</t>
  </si>
  <si>
    <t>APP LONG ARM SPLINT</t>
  </si>
  <si>
    <t>APP SHORT AREM SPLINT STAT</t>
  </si>
  <si>
    <t>APP SHORT ARM SPLINT DYN</t>
  </si>
  <si>
    <t>APP FINGER SPLINT STAT</t>
  </si>
  <si>
    <t>APPP FINGER SPLINT DYN</t>
  </si>
  <si>
    <t>NEUROBEHAVIORAL STAT EXAM</t>
  </si>
  <si>
    <t>OT EVALUATION</t>
  </si>
  <si>
    <t>RE-EVALUATION</t>
  </si>
  <si>
    <t>PARAFIN BATH</t>
  </si>
  <si>
    <t>DEVELOP CONGNITIVE SKILLS</t>
  </si>
  <si>
    <t>Speech Therapy - Department 8265</t>
  </si>
  <si>
    <t>V5362</t>
  </si>
  <si>
    <t>SPEECH SCREENING</t>
  </si>
  <si>
    <t>V5363</t>
  </si>
  <si>
    <t>LANGUAGE SCREENING</t>
  </si>
  <si>
    <t>SPEECH/LANGUAGE TREATMENT</t>
  </si>
  <si>
    <t>SPEECH/LANGUAGE GROUP</t>
  </si>
  <si>
    <t>AURAL REHAB POST COCH IMPT</t>
  </si>
  <si>
    <t>TREAT SWALLOW/ORAL FUNCT</t>
  </si>
  <si>
    <t>EVAL FOR VOICE PROSTH</t>
  </si>
  <si>
    <t>MODIFICATION VOICE PROSTH</t>
  </si>
  <si>
    <t>ASSESSMENT OF APHASIA</t>
  </si>
  <si>
    <t>Dialysis - Department 8054</t>
  </si>
  <si>
    <t>RENAL DIALYSIS/ACUTE</t>
  </si>
  <si>
    <t>PERITONEAL DIALYSIS</t>
  </si>
  <si>
    <t>RENAL DIALYSIS CHRONIC</t>
  </si>
  <si>
    <t>J0295</t>
  </si>
  <si>
    <t>UNASYN PER 1.5 G</t>
  </si>
  <si>
    <t>J0690</t>
  </si>
  <si>
    <t>KEFZOL (IV-INF) 500 MG</t>
  </si>
  <si>
    <t>J1580</t>
  </si>
  <si>
    <t>GARAMYCIN (IV-INF) 80 MG</t>
  </si>
  <si>
    <t>J2060</t>
  </si>
  <si>
    <t>ATIVAN (IV) 2MG</t>
  </si>
  <si>
    <t>J3370</t>
  </si>
  <si>
    <t>VANCOMYCIN (IV) 500 MG</t>
  </si>
  <si>
    <t>Q4081</t>
  </si>
  <si>
    <t>EPOETIN Procrit  (100 Units)</t>
  </si>
  <si>
    <t>Medical-Surgical-Pulmonary</t>
  </si>
  <si>
    <t>Medical-Surgical</t>
  </si>
  <si>
    <t>NERVE COND STUDIES 1-2</t>
  </si>
  <si>
    <t>NERVE COND STUDIES 3-4</t>
  </si>
  <si>
    <t>NERVE COND STUDIES 5-6</t>
  </si>
  <si>
    <t>NERVE COND STUDIES 7-8</t>
  </si>
  <si>
    <t>NERVE COND STUDIES 9-10</t>
  </si>
  <si>
    <t>NERVE COND STUDIES 11-12</t>
  </si>
  <si>
    <t>NERVE COND STUDIES 13+</t>
  </si>
  <si>
    <t>NEEDLE OCULOECTOMYOGRAPHY I&amp;R</t>
  </si>
  <si>
    <t>NE CRANIAL NERVE UNILATERAL</t>
  </si>
  <si>
    <t>NE CRANIAL NERVE BILATERAL</t>
  </si>
  <si>
    <t>NE THORACIC PARASPINAL</t>
  </si>
  <si>
    <t>NE EACH EXTREMITY LIMITED</t>
  </si>
  <si>
    <t>NE EACH EXT COMPLETE 5+</t>
  </si>
  <si>
    <t>NE NON EXTREMITY MUSCLES</t>
  </si>
  <si>
    <t>Department of Public Health</t>
  </si>
  <si>
    <t>Inpatient Routine:</t>
  </si>
  <si>
    <t>Outpatient:</t>
  </si>
  <si>
    <t>Ancillary Services:</t>
  </si>
  <si>
    <t>Physician Charges:</t>
  </si>
  <si>
    <t>Day</t>
  </si>
  <si>
    <t>15 Minute</t>
  </si>
  <si>
    <t>Cost + 50%</t>
  </si>
  <si>
    <t>Charge Factor</t>
  </si>
  <si>
    <t>T.T.U.</t>
  </si>
  <si>
    <t>Geriatric</t>
  </si>
  <si>
    <t>NA</t>
  </si>
  <si>
    <t>I.D. Unit</t>
  </si>
  <si>
    <t>Metro Boston Inpatient Service (Units)</t>
  </si>
  <si>
    <t>Correctional Unit</t>
  </si>
  <si>
    <t>PT EVAL, LOW CPLX</t>
  </si>
  <si>
    <t>PT EVAL, MOD CPLX</t>
  </si>
  <si>
    <t>PT EVAL, HIGH CPLX</t>
  </si>
  <si>
    <t>OT EVAL, LOW CPLX</t>
  </si>
  <si>
    <t>OT EVAL, MOD CPLX</t>
  </si>
  <si>
    <t>OT EVAL, HIGH CPLX</t>
  </si>
  <si>
    <t>OT RE-EVALUATION</t>
  </si>
  <si>
    <t>Laser Hair Removal</t>
  </si>
  <si>
    <t>17999A</t>
  </si>
  <si>
    <t>17999B</t>
  </si>
  <si>
    <t>17999C</t>
  </si>
  <si>
    <t>17999D</t>
  </si>
  <si>
    <t>17999E</t>
  </si>
  <si>
    <t>17999F</t>
  </si>
  <si>
    <t>17999G</t>
  </si>
  <si>
    <t>17999H</t>
  </si>
  <si>
    <t>Laser Hair Removal 15 Minutes</t>
  </si>
  <si>
    <t>Laser Hair Removal 30 Minutes</t>
  </si>
  <si>
    <t>Laser Hair Removal 45 Minutes</t>
  </si>
  <si>
    <t>Laser Hair Removal 60 Minutes</t>
  </si>
  <si>
    <t>Laser Hair Removal 75 Minutes</t>
  </si>
  <si>
    <t>Laser Hair Removal 90 Minutes</t>
  </si>
  <si>
    <t>Laser Hair Removal 105 Minutes</t>
  </si>
  <si>
    <t>Laser Hair Removal 120 Minutes</t>
  </si>
  <si>
    <t>Neurology, Clinical - Department 8318</t>
  </si>
  <si>
    <t>Medicare Fee Schedule divided by PAF of.8643</t>
  </si>
  <si>
    <t>METABOLIC PANEL IONIZED CA</t>
  </si>
  <si>
    <t>OBSTETRIC PANEL</t>
  </si>
  <si>
    <t>AUTOMATED DIFF WBC COUNT</t>
  </si>
  <si>
    <t>BI SMEAR W/DIFF WBC COUNT</t>
  </si>
  <si>
    <t>AUTOMATED PLATELET COUNT</t>
  </si>
  <si>
    <t xml:space="preserve">Medical Intermediate Care Unit  </t>
  </si>
  <si>
    <t>Cost + 100%</t>
  </si>
  <si>
    <t xml:space="preserve">Treatment </t>
  </si>
  <si>
    <t>Co-Infection Clinic - Department 8303</t>
  </si>
  <si>
    <t>Q0240</t>
  </si>
  <si>
    <t>M0240</t>
  </si>
  <si>
    <t>M0243</t>
  </si>
  <si>
    <t>CASIRIVI AND IMDEVI INJ - ADMINISTRATION</t>
  </si>
  <si>
    <t>CASIRIVI AND IMDEV REPEAT - ADMINISTRATION</t>
  </si>
  <si>
    <t>CASIRIVI AND IMDEVI 600MG - PRODUCT</t>
  </si>
  <si>
    <t>Q0245</t>
  </si>
  <si>
    <t>BAMLANIVIMAB AND ETESEVIMA - PRODUCT</t>
  </si>
  <si>
    <t>M0245</t>
  </si>
  <si>
    <t>BAMLANIVIMAB AND ETESEVIMA INFUSION - ADMIN</t>
  </si>
  <si>
    <t>Q0247</t>
  </si>
  <si>
    <t>M0247</t>
  </si>
  <si>
    <t>SOTROVIMAB - PRODUCT</t>
  </si>
  <si>
    <t>SOTROVIMAB INFUSION- ADMINISTRATION</t>
  </si>
  <si>
    <t>Monoclonal Antibodies and Administration During PHE</t>
  </si>
  <si>
    <t>ADMN SARSCOV2 VACC 1 DOSE</t>
  </si>
  <si>
    <t>SARSCV2 VAC 30MCG TRS-SUC IM</t>
  </si>
  <si>
    <t>SARSCOV2 VAC 50 MCG/0.5ML IM</t>
  </si>
  <si>
    <t>COVID Vaccine</t>
  </si>
  <si>
    <t>See Attached</t>
  </si>
  <si>
    <t>Fiscal Year 2026 Charge Book</t>
  </si>
  <si>
    <t>Effective 7/1/2025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</si>
</sst>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vertical="top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/>
    <xf numFmtId="43" fontId="5" fillId="0" borderId="1" xfId="1" applyFont="1" applyBorder="1" applyAlignment="1">
      <alignment horizontal="center"/>
    </xf>
    <xf numFmtId="43" fontId="5" fillId="0" borderId="1" xfId="1" quotePrefix="1" applyFont="1" applyBorder="1" applyAlignment="1">
      <alignment horizontal="center"/>
    </xf>
    <xf numFmtId="43" fontId="5" fillId="0" borderId="1" xfId="1" applyFont="1" applyBorder="1" applyAlignment="1">
      <alignment horizontal="center" vertical="top" wrapText="1"/>
    </xf>
    <xf numFmtId="43" fontId="5" fillId="0" borderId="0" xfId="1" applyFont="1" applyAlignment="1">
      <alignment horizontal="center"/>
    </xf>
    <xf numFmtId="4" fontId="5" fillId="0" borderId="1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1" xfId="0" quotePrefix="1" applyNumberFormat="1" applyFont="1" applyBorder="1" applyAlignment="1">
      <alignment horizontal="center"/>
    </xf>
    <xf numFmtId="0" fontId="4" fillId="0" borderId="2" xfId="0" applyFont="1" applyBorder="1"/>
    <xf numFmtId="0" fontId="5" fillId="0" borderId="3" xfId="0" applyFont="1" applyBorder="1"/>
    <xf numFmtId="0" fontId="5" fillId="0" borderId="4" xfId="0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/>
    <xf numFmtId="2" fontId="4" fillId="0" borderId="4" xfId="0" applyNumberFormat="1" applyFont="1" applyBorder="1" applyAlignment="1">
      <alignment horizontal="center"/>
    </xf>
    <xf numFmtId="43" fontId="5" fillId="0" borderId="1" xfId="1" applyFont="1" applyFill="1" applyBorder="1" applyAlignment="1">
      <alignment horizontal="center"/>
    </xf>
    <xf numFmtId="2" fontId="4" fillId="0" borderId="1" xfId="0" applyNumberFormat="1" applyFont="1" applyBorder="1" applyAlignment="1">
      <alignment horizontal="center" wrapText="1"/>
    </xf>
    <xf numFmtId="44" fontId="5" fillId="0" borderId="0" xfId="0" applyNumberFormat="1" applyFont="1"/>
    <xf numFmtId="0" fontId="5" fillId="0" borderId="1" xfId="0" quotePrefix="1" applyFont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2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5">
    <cellStyle name="Comma" xfId="1" builtinId="3"/>
    <cellStyle name="Currency 2" xfId="4" xr:uid="{E73618F8-F7E2-4CCB-8148-14AAD3371902}"/>
    <cellStyle name="Normal" xfId="0" builtinId="0"/>
    <cellStyle name="Normal 2" xfId="3" xr:uid="{7641DEEE-A220-49CB-85C8-67BFFC521893}"/>
    <cellStyle name="Normal_DPH Chargebook (FY 2007)_REVISED_4_3_07" xfId="2" xr:uid="{00000000-0005-0000-0000-000002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7"/>
  <sheetViews>
    <sheetView tabSelected="1" zoomScaleNormal="100" workbookViewId="0">
      <selection activeCell="C12" sqref="C12"/>
    </sheetView>
  </sheetViews>
  <sheetFormatPr defaultColWidth="8.85546875" defaultRowHeight="11.25" x14ac:dyDescent="0.2"/>
  <cols>
    <col min="1" max="1" width="39" style="1" customWidth="1"/>
    <col min="2" max="2" width="19.85546875" style="1" customWidth="1"/>
    <col min="3" max="3" width="16" style="14" bestFit="1" customWidth="1"/>
    <col min="4" max="16384" width="8.85546875" style="1"/>
  </cols>
  <sheetData>
    <row r="1" spans="1:3" x14ac:dyDescent="0.2">
      <c r="A1" s="33" t="s">
        <v>743</v>
      </c>
      <c r="B1" s="33"/>
      <c r="C1" s="33"/>
    </row>
    <row r="2" spans="1:3" x14ac:dyDescent="0.2">
      <c r="A2" s="33" t="s">
        <v>0</v>
      </c>
      <c r="B2" s="33"/>
      <c r="C2" s="33"/>
    </row>
    <row r="3" spans="1:3" x14ac:dyDescent="0.2">
      <c r="A3" s="33" t="s">
        <v>813</v>
      </c>
      <c r="B3" s="33"/>
      <c r="C3" s="33"/>
    </row>
    <row r="4" spans="1:3" x14ac:dyDescent="0.2">
      <c r="A4" s="29"/>
      <c r="B4" s="29"/>
      <c r="C4" s="29"/>
    </row>
    <row r="5" spans="1:3" x14ac:dyDescent="0.2">
      <c r="A5" s="34" t="s">
        <v>814</v>
      </c>
      <c r="B5" s="34"/>
      <c r="C5" s="34"/>
    </row>
    <row r="6" spans="1:3" x14ac:dyDescent="0.2">
      <c r="A6" s="5" t="s">
        <v>744</v>
      </c>
      <c r="B6" s="6"/>
      <c r="C6" s="11"/>
    </row>
    <row r="7" spans="1:3" x14ac:dyDescent="0.2">
      <c r="A7" s="7" t="s">
        <v>728</v>
      </c>
      <c r="B7" s="6" t="s">
        <v>748</v>
      </c>
      <c r="C7" s="15">
        <v>2750</v>
      </c>
    </row>
    <row r="8" spans="1:3" x14ac:dyDescent="0.2">
      <c r="A8" s="7" t="s">
        <v>727</v>
      </c>
      <c r="B8" s="6" t="s">
        <v>748</v>
      </c>
      <c r="C8" s="15">
        <v>2750</v>
      </c>
    </row>
    <row r="9" spans="1:3" x14ac:dyDescent="0.2">
      <c r="A9" s="7" t="s">
        <v>755</v>
      </c>
      <c r="B9" s="6" t="s">
        <v>748</v>
      </c>
      <c r="C9" s="15">
        <v>2750</v>
      </c>
    </row>
    <row r="10" spans="1:3" x14ac:dyDescent="0.2">
      <c r="A10" s="7" t="s">
        <v>756</v>
      </c>
      <c r="B10" s="6" t="s">
        <v>748</v>
      </c>
      <c r="C10" s="15">
        <v>2750</v>
      </c>
    </row>
    <row r="11" spans="1:3" x14ac:dyDescent="0.2">
      <c r="A11" s="7" t="s">
        <v>789</v>
      </c>
      <c r="B11" s="6" t="s">
        <v>748</v>
      </c>
      <c r="C11" s="15">
        <v>3400</v>
      </c>
    </row>
    <row r="12" spans="1:3" x14ac:dyDescent="0.2">
      <c r="A12" s="7" t="s">
        <v>757</v>
      </c>
      <c r="B12" s="6" t="s">
        <v>748</v>
      </c>
      <c r="C12" s="15">
        <v>2800</v>
      </c>
    </row>
    <row r="13" spans="1:3" x14ac:dyDescent="0.2">
      <c r="A13" s="7" t="s">
        <v>752</v>
      </c>
      <c r="B13" s="6" t="s">
        <v>748</v>
      </c>
      <c r="C13" s="15" t="s">
        <v>754</v>
      </c>
    </row>
    <row r="14" spans="1:3" x14ac:dyDescent="0.2">
      <c r="A14" s="7" t="s">
        <v>753</v>
      </c>
      <c r="B14" s="6" t="s">
        <v>748</v>
      </c>
      <c r="C14" s="15" t="s">
        <v>754</v>
      </c>
    </row>
    <row r="15" spans="1:3" x14ac:dyDescent="0.2">
      <c r="A15" s="5" t="s">
        <v>745</v>
      </c>
      <c r="B15" s="6"/>
      <c r="C15" s="11"/>
    </row>
    <row r="16" spans="1:3" x14ac:dyDescent="0.2">
      <c r="A16" s="7" t="s">
        <v>2</v>
      </c>
      <c r="B16" s="6" t="s">
        <v>3</v>
      </c>
      <c r="C16" s="15">
        <v>60</v>
      </c>
    </row>
    <row r="17" spans="1:3" x14ac:dyDescent="0.2">
      <c r="A17" s="7" t="s">
        <v>5</v>
      </c>
      <c r="B17" s="6" t="s">
        <v>3</v>
      </c>
      <c r="C17" s="15">
        <v>125</v>
      </c>
    </row>
    <row r="18" spans="1:3" x14ac:dyDescent="0.2">
      <c r="A18" s="7" t="s">
        <v>6</v>
      </c>
      <c r="B18" s="6" t="s">
        <v>3</v>
      </c>
      <c r="C18" s="15">
        <v>300</v>
      </c>
    </row>
    <row r="19" spans="1:3" x14ac:dyDescent="0.2">
      <c r="A19" s="7" t="s">
        <v>7</v>
      </c>
      <c r="B19" s="6" t="s">
        <v>3</v>
      </c>
      <c r="C19" s="15">
        <v>50</v>
      </c>
    </row>
    <row r="20" spans="1:3" x14ac:dyDescent="0.2">
      <c r="A20" s="7" t="s">
        <v>8</v>
      </c>
      <c r="B20" s="6" t="s">
        <v>3</v>
      </c>
      <c r="C20" s="15">
        <v>0</v>
      </c>
    </row>
    <row r="21" spans="1:3" x14ac:dyDescent="0.2">
      <c r="A21" s="7" t="s">
        <v>9</v>
      </c>
      <c r="B21" s="6" t="s">
        <v>3</v>
      </c>
      <c r="C21" s="15">
        <v>530</v>
      </c>
    </row>
    <row r="22" spans="1:3" x14ac:dyDescent="0.2">
      <c r="A22" s="5" t="s">
        <v>746</v>
      </c>
      <c r="B22" s="6"/>
      <c r="C22" s="15"/>
    </row>
    <row r="23" spans="1:3" x14ac:dyDescent="0.2">
      <c r="A23" s="7" t="s">
        <v>811</v>
      </c>
      <c r="B23" s="6" t="s">
        <v>791</v>
      </c>
      <c r="C23" s="15" t="s">
        <v>812</v>
      </c>
    </row>
    <row r="24" spans="1:3" x14ac:dyDescent="0.2">
      <c r="A24" s="28" t="s">
        <v>807</v>
      </c>
      <c r="B24" s="6" t="s">
        <v>38</v>
      </c>
      <c r="C24" s="15" t="s">
        <v>16</v>
      </c>
    </row>
    <row r="25" spans="1:3" x14ac:dyDescent="0.2">
      <c r="A25" s="7" t="s">
        <v>10</v>
      </c>
      <c r="B25" s="6" t="s">
        <v>11</v>
      </c>
      <c r="C25" s="15">
        <v>65</v>
      </c>
    </row>
    <row r="26" spans="1:3" x14ac:dyDescent="0.2">
      <c r="A26" s="7" t="s">
        <v>12</v>
      </c>
      <c r="B26" s="6" t="s">
        <v>11</v>
      </c>
      <c r="C26" s="15">
        <v>15.5</v>
      </c>
    </row>
    <row r="27" spans="1:3" x14ac:dyDescent="0.2">
      <c r="A27" s="7" t="s">
        <v>13</v>
      </c>
      <c r="B27" s="6" t="s">
        <v>11</v>
      </c>
      <c r="C27" s="15">
        <v>11.5</v>
      </c>
    </row>
    <row r="28" spans="1:3" x14ac:dyDescent="0.2">
      <c r="A28" s="7" t="s">
        <v>14</v>
      </c>
      <c r="B28" s="6" t="s">
        <v>15</v>
      </c>
      <c r="C28" s="11" t="s">
        <v>16</v>
      </c>
    </row>
    <row r="29" spans="1:3" x14ac:dyDescent="0.2">
      <c r="A29" s="7" t="s">
        <v>17</v>
      </c>
      <c r="B29" s="6" t="s">
        <v>15</v>
      </c>
      <c r="C29" s="11" t="s">
        <v>16</v>
      </c>
    </row>
    <row r="30" spans="1:3" x14ac:dyDescent="0.2">
      <c r="A30" s="7" t="s">
        <v>18</v>
      </c>
      <c r="B30" s="6" t="s">
        <v>15</v>
      </c>
      <c r="C30" s="11" t="s">
        <v>16</v>
      </c>
    </row>
    <row r="31" spans="1:3" x14ac:dyDescent="0.2">
      <c r="A31" s="7" t="s">
        <v>19</v>
      </c>
      <c r="B31" s="6" t="s">
        <v>15</v>
      </c>
      <c r="C31" s="11" t="s">
        <v>16</v>
      </c>
    </row>
    <row r="32" spans="1:3" x14ac:dyDescent="0.2">
      <c r="A32" s="8" t="s">
        <v>20</v>
      </c>
      <c r="B32" s="6" t="s">
        <v>15</v>
      </c>
      <c r="C32" s="11" t="s">
        <v>16</v>
      </c>
    </row>
    <row r="33" spans="1:3" x14ac:dyDescent="0.2">
      <c r="A33" s="8" t="s">
        <v>21</v>
      </c>
      <c r="B33" s="6" t="s">
        <v>22</v>
      </c>
      <c r="C33" s="11" t="s">
        <v>16</v>
      </c>
    </row>
    <row r="34" spans="1:3" x14ac:dyDescent="0.2">
      <c r="A34" s="8" t="s">
        <v>23</v>
      </c>
      <c r="B34" s="9" t="s">
        <v>24</v>
      </c>
      <c r="C34" s="11" t="s">
        <v>16</v>
      </c>
    </row>
    <row r="35" spans="1:3" x14ac:dyDescent="0.2">
      <c r="A35" s="8" t="s">
        <v>25</v>
      </c>
      <c r="B35" s="9" t="s">
        <v>15</v>
      </c>
      <c r="C35" s="11" t="s">
        <v>16</v>
      </c>
    </row>
    <row r="36" spans="1:3" x14ac:dyDescent="0.2">
      <c r="A36" s="7" t="s">
        <v>26</v>
      </c>
      <c r="B36" s="9" t="s">
        <v>15</v>
      </c>
      <c r="C36" s="11" t="s">
        <v>16</v>
      </c>
    </row>
    <row r="37" spans="1:3" x14ac:dyDescent="0.2">
      <c r="A37" s="7" t="s">
        <v>27</v>
      </c>
      <c r="B37" s="6" t="s">
        <v>749</v>
      </c>
      <c r="C37" s="11" t="s">
        <v>16</v>
      </c>
    </row>
    <row r="38" spans="1:3" x14ac:dyDescent="0.2">
      <c r="A38" s="7" t="s">
        <v>28</v>
      </c>
      <c r="B38" s="6" t="s">
        <v>749</v>
      </c>
      <c r="C38" s="11" t="s">
        <v>16</v>
      </c>
    </row>
    <row r="39" spans="1:3" x14ac:dyDescent="0.2">
      <c r="A39" s="7" t="s">
        <v>29</v>
      </c>
      <c r="B39" s="6" t="s">
        <v>749</v>
      </c>
      <c r="C39" s="11" t="s">
        <v>16</v>
      </c>
    </row>
    <row r="40" spans="1:3" x14ac:dyDescent="0.2">
      <c r="A40" s="7" t="s">
        <v>765</v>
      </c>
      <c r="B40" s="6" t="s">
        <v>749</v>
      </c>
      <c r="C40" s="25" t="s">
        <v>16</v>
      </c>
    </row>
    <row r="41" spans="1:3" x14ac:dyDescent="0.2">
      <c r="A41" s="7" t="s">
        <v>30</v>
      </c>
      <c r="B41" s="6" t="s">
        <v>749</v>
      </c>
      <c r="C41" s="15">
        <v>19</v>
      </c>
    </row>
    <row r="42" spans="1:3" x14ac:dyDescent="0.2">
      <c r="A42" s="7" t="s">
        <v>31</v>
      </c>
      <c r="B42" s="6" t="s">
        <v>15</v>
      </c>
      <c r="C42" s="15">
        <v>55</v>
      </c>
    </row>
    <row r="43" spans="1:3" x14ac:dyDescent="0.2">
      <c r="A43" s="7" t="s">
        <v>32</v>
      </c>
      <c r="B43" s="6" t="s">
        <v>15</v>
      </c>
      <c r="C43" s="15">
        <v>100</v>
      </c>
    </row>
    <row r="44" spans="1:3" x14ac:dyDescent="0.2">
      <c r="A44" s="7" t="s">
        <v>33</v>
      </c>
      <c r="B44" s="6" t="s">
        <v>15</v>
      </c>
      <c r="C44" s="15">
        <v>200</v>
      </c>
    </row>
    <row r="45" spans="1:3" x14ac:dyDescent="0.2">
      <c r="A45" s="7" t="s">
        <v>34</v>
      </c>
      <c r="B45" s="6" t="s">
        <v>15</v>
      </c>
      <c r="C45" s="15">
        <v>300</v>
      </c>
    </row>
    <row r="46" spans="1:3" x14ac:dyDescent="0.2">
      <c r="A46" s="7" t="s">
        <v>35</v>
      </c>
      <c r="B46" s="6" t="s">
        <v>15</v>
      </c>
      <c r="C46" s="15">
        <v>300</v>
      </c>
    </row>
    <row r="47" spans="1:3" x14ac:dyDescent="0.2">
      <c r="A47" s="7" t="s">
        <v>36</v>
      </c>
      <c r="B47" s="6" t="s">
        <v>15</v>
      </c>
      <c r="C47" s="15">
        <v>250</v>
      </c>
    </row>
    <row r="48" spans="1:3" x14ac:dyDescent="0.2">
      <c r="A48" s="7" t="s">
        <v>37</v>
      </c>
      <c r="B48" s="6" t="s">
        <v>38</v>
      </c>
      <c r="C48" s="15">
        <v>150</v>
      </c>
    </row>
    <row r="49" spans="1:3" x14ac:dyDescent="0.2">
      <c r="A49" s="7" t="s">
        <v>39</v>
      </c>
      <c r="B49" s="6" t="s">
        <v>38</v>
      </c>
      <c r="C49" s="15">
        <v>350</v>
      </c>
    </row>
    <row r="50" spans="1:3" x14ac:dyDescent="0.2">
      <c r="A50" s="7" t="s">
        <v>40</v>
      </c>
      <c r="B50" s="6" t="s">
        <v>38</v>
      </c>
      <c r="C50" s="15">
        <v>200</v>
      </c>
    </row>
    <row r="51" spans="1:3" x14ac:dyDescent="0.2">
      <c r="A51" s="7" t="s">
        <v>41</v>
      </c>
      <c r="B51" s="6" t="s">
        <v>4</v>
      </c>
      <c r="C51" s="15">
        <v>40</v>
      </c>
    </row>
    <row r="52" spans="1:3" x14ac:dyDescent="0.2">
      <c r="A52" s="7" t="s">
        <v>42</v>
      </c>
      <c r="B52" s="6" t="s">
        <v>15</v>
      </c>
      <c r="C52" s="15">
        <v>600</v>
      </c>
    </row>
    <row r="53" spans="1:3" x14ac:dyDescent="0.2">
      <c r="A53" s="7" t="s">
        <v>43</v>
      </c>
      <c r="B53" s="6" t="s">
        <v>15</v>
      </c>
      <c r="C53" s="15">
        <v>600</v>
      </c>
    </row>
    <row r="54" spans="1:3" x14ac:dyDescent="0.2">
      <c r="A54" s="7" t="s">
        <v>44</v>
      </c>
      <c r="B54" s="6" t="s">
        <v>15</v>
      </c>
      <c r="C54" s="15">
        <v>600</v>
      </c>
    </row>
    <row r="55" spans="1:3" x14ac:dyDescent="0.2">
      <c r="A55" s="7" t="s">
        <v>45</v>
      </c>
      <c r="B55" s="6" t="s">
        <v>15</v>
      </c>
      <c r="C55" s="15">
        <v>600</v>
      </c>
    </row>
    <row r="56" spans="1:3" x14ac:dyDescent="0.2">
      <c r="A56" s="7" t="s">
        <v>46</v>
      </c>
      <c r="B56" s="6" t="s">
        <v>15</v>
      </c>
      <c r="C56" s="15">
        <v>600</v>
      </c>
    </row>
    <row r="57" spans="1:3" x14ac:dyDescent="0.2">
      <c r="A57" s="7" t="s">
        <v>47</v>
      </c>
      <c r="B57" s="6" t="s">
        <v>15</v>
      </c>
      <c r="C57" s="15">
        <v>600</v>
      </c>
    </row>
    <row r="58" spans="1:3" x14ac:dyDescent="0.2">
      <c r="A58" s="7" t="s">
        <v>48</v>
      </c>
      <c r="B58" s="6" t="s">
        <v>15</v>
      </c>
      <c r="C58" s="15">
        <v>600</v>
      </c>
    </row>
    <row r="59" spans="1:3" x14ac:dyDescent="0.2">
      <c r="A59" s="7" t="s">
        <v>50</v>
      </c>
      <c r="B59" s="6" t="s">
        <v>15</v>
      </c>
      <c r="C59" s="15">
        <v>2640</v>
      </c>
    </row>
    <row r="60" spans="1:3" x14ac:dyDescent="0.2">
      <c r="A60" s="7" t="s">
        <v>49</v>
      </c>
      <c r="B60" s="6" t="s">
        <v>15</v>
      </c>
      <c r="C60" s="11" t="s">
        <v>750</v>
      </c>
    </row>
    <row r="61" spans="1:3" x14ac:dyDescent="0.2">
      <c r="A61" s="7" t="s">
        <v>51</v>
      </c>
      <c r="B61" s="6" t="s">
        <v>22</v>
      </c>
      <c r="C61" s="11" t="s">
        <v>750</v>
      </c>
    </row>
    <row r="62" spans="1:3" x14ac:dyDescent="0.2">
      <c r="A62" s="7" t="s">
        <v>52</v>
      </c>
      <c r="B62" s="6" t="s">
        <v>22</v>
      </c>
      <c r="C62" s="11" t="s">
        <v>750</v>
      </c>
    </row>
    <row r="63" spans="1:3" x14ac:dyDescent="0.2">
      <c r="A63" s="7" t="s">
        <v>53</v>
      </c>
      <c r="B63" s="6" t="s">
        <v>54</v>
      </c>
      <c r="C63" s="11" t="s">
        <v>750</v>
      </c>
    </row>
    <row r="64" spans="1:3" x14ac:dyDescent="0.2">
      <c r="A64" s="7" t="s">
        <v>55</v>
      </c>
      <c r="B64" s="6" t="s">
        <v>56</v>
      </c>
      <c r="C64" s="12" t="s">
        <v>790</v>
      </c>
    </row>
    <row r="65" spans="1:3" x14ac:dyDescent="0.2">
      <c r="A65" s="5" t="s">
        <v>747</v>
      </c>
      <c r="B65" s="6"/>
      <c r="C65" s="11"/>
    </row>
    <row r="66" spans="1:3" ht="22.5" x14ac:dyDescent="0.2">
      <c r="A66" s="8" t="s">
        <v>57</v>
      </c>
      <c r="B66" s="9" t="s">
        <v>1</v>
      </c>
      <c r="C66" s="13" t="s">
        <v>58</v>
      </c>
    </row>
    <row r="67" spans="1:3" x14ac:dyDescent="0.2">
      <c r="A67" s="3" t="s">
        <v>59</v>
      </c>
    </row>
  </sheetData>
  <mergeCells count="4">
    <mergeCell ref="A1:C1"/>
    <mergeCell ref="A2:C2"/>
    <mergeCell ref="A3:C3"/>
    <mergeCell ref="A5:C5"/>
  </mergeCells>
  <phoneticPr fontId="3" type="noConversion"/>
  <printOptions horizontalCentered="1"/>
  <pageMargins left="0" right="0" top="0.25" bottom="0.25" header="0.25" footer="0.1"/>
  <pageSetup scale="90" fitToHeight="3" orientation="portrait" r:id="rId1"/>
  <headerFooter alignWithMargins="0">
    <oddFooter>&amp;L&amp;"Times New Roman,Regular"&amp;8&amp;F&amp;C&amp;"Times New Roman,Regular"&amp;8&amp;P of &amp;N&amp;R&amp;"Times New Roman,Regular"&amp;8&amp;D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888"/>
  <sheetViews>
    <sheetView zoomScaleNormal="100" zoomScaleSheetLayoutView="100" workbookViewId="0">
      <pane ySplit="6" topLeftCell="A7" activePane="bottomLeft" state="frozen"/>
      <selection pane="bottomLeft" activeCell="A6" sqref="A6"/>
    </sheetView>
  </sheetViews>
  <sheetFormatPr defaultColWidth="9.140625" defaultRowHeight="11.25" x14ac:dyDescent="0.2"/>
  <cols>
    <col min="1" max="1" width="12.7109375" style="1" customWidth="1"/>
    <col min="2" max="2" width="42.28515625" style="1" customWidth="1"/>
    <col min="3" max="3" width="12.7109375" style="2" customWidth="1"/>
    <col min="4" max="16384" width="9.140625" style="1"/>
  </cols>
  <sheetData>
    <row r="1" spans="1:5" x14ac:dyDescent="0.2">
      <c r="A1" s="33" t="str">
        <f>+'LSH Charge Book'!A1:C1</f>
        <v>Department of Public Health</v>
      </c>
      <c r="B1" s="33"/>
      <c r="C1" s="33"/>
    </row>
    <row r="2" spans="1:5" x14ac:dyDescent="0.2">
      <c r="A2" s="33" t="str">
        <f>+'LSH Charge Book'!A2:C2</f>
        <v>Lemuel Shattuck Hospital</v>
      </c>
      <c r="B2" s="33"/>
      <c r="C2" s="33"/>
    </row>
    <row r="3" spans="1:5" x14ac:dyDescent="0.2">
      <c r="A3" s="33" t="str">
        <f>+'LSH Charge Book'!A3:C3</f>
        <v>Fiscal Year 2026 Charge Book</v>
      </c>
      <c r="B3" s="33"/>
      <c r="C3" s="33"/>
    </row>
    <row r="4" spans="1:5" x14ac:dyDescent="0.2">
      <c r="A4" s="29"/>
      <c r="B4" s="29"/>
      <c r="C4" s="29"/>
    </row>
    <row r="5" spans="1:5" ht="11.25" customHeight="1" x14ac:dyDescent="0.2">
      <c r="A5" s="38" t="s">
        <v>814</v>
      </c>
      <c r="B5" s="38"/>
      <c r="C5" s="38"/>
    </row>
    <row r="6" spans="1:5" ht="35.25" customHeight="1" x14ac:dyDescent="0.2">
      <c r="A6" s="4" t="s">
        <v>61</v>
      </c>
      <c r="B6" s="4" t="s">
        <v>62</v>
      </c>
      <c r="C6" s="26" t="s">
        <v>751</v>
      </c>
    </row>
    <row r="7" spans="1:5" x14ac:dyDescent="0.2">
      <c r="A7" s="35"/>
      <c r="B7" s="36"/>
      <c r="C7" s="37"/>
      <c r="E7" s="27"/>
    </row>
    <row r="8" spans="1:5" x14ac:dyDescent="0.2">
      <c r="A8" s="30" t="s">
        <v>811</v>
      </c>
      <c r="B8" s="31"/>
      <c r="C8" s="32"/>
      <c r="E8" s="27"/>
    </row>
    <row r="9" spans="1:5" x14ac:dyDescent="0.2">
      <c r="A9" s="6">
        <v>90480</v>
      </c>
      <c r="B9" s="10" t="s">
        <v>808</v>
      </c>
      <c r="C9" s="16">
        <v>40</v>
      </c>
      <c r="E9" s="27"/>
    </row>
    <row r="10" spans="1:5" x14ac:dyDescent="0.2">
      <c r="A10" s="6">
        <v>91320</v>
      </c>
      <c r="B10" s="10" t="s">
        <v>809</v>
      </c>
      <c r="C10" s="16">
        <v>131.1</v>
      </c>
      <c r="E10" s="27"/>
    </row>
    <row r="11" spans="1:5" x14ac:dyDescent="0.2">
      <c r="A11" s="6">
        <v>91322</v>
      </c>
      <c r="B11" s="10" t="s">
        <v>810</v>
      </c>
      <c r="C11" s="16">
        <v>145.91999999999999</v>
      </c>
      <c r="E11" s="27"/>
    </row>
    <row r="12" spans="1:5" x14ac:dyDescent="0.2">
      <c r="A12" s="4"/>
      <c r="B12" s="4"/>
      <c r="C12" s="4"/>
      <c r="E12" s="27"/>
    </row>
    <row r="13" spans="1:5" x14ac:dyDescent="0.2">
      <c r="A13" s="18" t="s">
        <v>792</v>
      </c>
      <c r="B13" s="10"/>
      <c r="C13" s="16"/>
      <c r="E13" s="27"/>
    </row>
    <row r="14" spans="1:5" x14ac:dyDescent="0.2">
      <c r="A14" s="6" t="s">
        <v>793</v>
      </c>
      <c r="B14" s="10" t="s">
        <v>798</v>
      </c>
      <c r="C14" s="16">
        <v>0.01</v>
      </c>
      <c r="E14" s="27"/>
    </row>
    <row r="15" spans="1:5" x14ac:dyDescent="0.2">
      <c r="A15" s="6" t="s">
        <v>794</v>
      </c>
      <c r="B15" s="10" t="s">
        <v>797</v>
      </c>
      <c r="C15" s="16">
        <v>517.5</v>
      </c>
      <c r="E15" s="27"/>
    </row>
    <row r="16" spans="1:5" x14ac:dyDescent="0.2">
      <c r="A16" s="6" t="s">
        <v>795</v>
      </c>
      <c r="B16" s="10" t="s">
        <v>796</v>
      </c>
      <c r="C16" s="16">
        <v>517.5</v>
      </c>
      <c r="E16" s="27"/>
    </row>
    <row r="17" spans="1:5" x14ac:dyDescent="0.2">
      <c r="A17" s="6" t="s">
        <v>799</v>
      </c>
      <c r="B17" s="10" t="s">
        <v>800</v>
      </c>
      <c r="C17" s="16">
        <v>0.01</v>
      </c>
      <c r="E17" s="27"/>
    </row>
    <row r="18" spans="1:5" x14ac:dyDescent="0.2">
      <c r="A18" s="6" t="s">
        <v>801</v>
      </c>
      <c r="B18" s="10" t="s">
        <v>802</v>
      </c>
      <c r="C18" s="16">
        <v>517.5</v>
      </c>
      <c r="E18" s="27"/>
    </row>
    <row r="19" spans="1:5" x14ac:dyDescent="0.2">
      <c r="A19" s="6" t="s">
        <v>803</v>
      </c>
      <c r="B19" s="10" t="s">
        <v>805</v>
      </c>
      <c r="C19" s="16">
        <v>2753.1</v>
      </c>
      <c r="E19" s="27"/>
    </row>
    <row r="20" spans="1:5" x14ac:dyDescent="0.2">
      <c r="A20" s="6" t="s">
        <v>804</v>
      </c>
      <c r="B20" s="10" t="s">
        <v>806</v>
      </c>
      <c r="C20" s="16">
        <v>517.5</v>
      </c>
      <c r="E20" s="27"/>
    </row>
    <row r="21" spans="1:5" x14ac:dyDescent="0.2">
      <c r="A21" s="6"/>
      <c r="B21" s="10"/>
      <c r="C21" s="16"/>
      <c r="E21" s="27"/>
    </row>
    <row r="22" spans="1:5" x14ac:dyDescent="0.2">
      <c r="A22" s="18" t="s">
        <v>60</v>
      </c>
      <c r="B22" s="19"/>
      <c r="C22" s="20"/>
    </row>
    <row r="23" spans="1:5" x14ac:dyDescent="0.2">
      <c r="A23" s="6" t="s">
        <v>63</v>
      </c>
      <c r="B23" s="10" t="s">
        <v>64</v>
      </c>
      <c r="C23" s="16">
        <v>351.33</v>
      </c>
    </row>
    <row r="24" spans="1:5" x14ac:dyDescent="0.2">
      <c r="A24" s="6" t="s">
        <v>65</v>
      </c>
      <c r="B24" s="10" t="s">
        <v>66</v>
      </c>
      <c r="C24" s="16">
        <v>351.33</v>
      </c>
    </row>
    <row r="25" spans="1:5" x14ac:dyDescent="0.2">
      <c r="A25" s="6" t="s">
        <v>67</v>
      </c>
      <c r="B25" s="10" t="s">
        <v>68</v>
      </c>
      <c r="C25" s="16">
        <v>351.33</v>
      </c>
    </row>
    <row r="26" spans="1:5" x14ac:dyDescent="0.2">
      <c r="A26" s="6">
        <v>70100</v>
      </c>
      <c r="B26" s="10" t="s">
        <v>69</v>
      </c>
      <c r="C26" s="16">
        <v>30</v>
      </c>
      <c r="E26" s="27"/>
    </row>
    <row r="27" spans="1:5" x14ac:dyDescent="0.2">
      <c r="A27" s="6">
        <v>70110</v>
      </c>
      <c r="B27" s="10" t="s">
        <v>70</v>
      </c>
      <c r="C27" s="16">
        <v>25.53</v>
      </c>
      <c r="E27" s="27"/>
    </row>
    <row r="28" spans="1:5" x14ac:dyDescent="0.2">
      <c r="A28" s="6">
        <v>70150</v>
      </c>
      <c r="B28" s="10" t="s">
        <v>71</v>
      </c>
      <c r="C28" s="16">
        <v>124.02</v>
      </c>
    </row>
    <row r="29" spans="1:5" x14ac:dyDescent="0.2">
      <c r="A29" s="6">
        <v>70160</v>
      </c>
      <c r="B29" s="10" t="s">
        <v>72</v>
      </c>
      <c r="C29" s="16">
        <v>82.56</v>
      </c>
    </row>
    <row r="30" spans="1:5" x14ac:dyDescent="0.2">
      <c r="A30" s="6">
        <v>70328</v>
      </c>
      <c r="B30" s="10" t="s">
        <v>73</v>
      </c>
      <c r="C30" s="16">
        <v>78</v>
      </c>
    </row>
    <row r="31" spans="1:5" x14ac:dyDescent="0.2">
      <c r="A31" s="6">
        <v>70330</v>
      </c>
      <c r="B31" s="10" t="s">
        <v>74</v>
      </c>
      <c r="C31" s="16">
        <v>133.15</v>
      </c>
    </row>
    <row r="32" spans="1:5" x14ac:dyDescent="0.2">
      <c r="A32" s="6">
        <v>70360</v>
      </c>
      <c r="B32" s="10" t="s">
        <v>75</v>
      </c>
      <c r="C32" s="16">
        <v>65.819999999999993</v>
      </c>
    </row>
    <row r="33" spans="1:5" x14ac:dyDescent="0.2">
      <c r="A33" s="6">
        <v>70371</v>
      </c>
      <c r="B33" s="10" t="s">
        <v>76</v>
      </c>
      <c r="C33" s="16">
        <v>329.08</v>
      </c>
    </row>
    <row r="34" spans="1:5" x14ac:dyDescent="0.2">
      <c r="A34" s="6">
        <v>71010</v>
      </c>
      <c r="B34" s="10" t="s">
        <v>77</v>
      </c>
      <c r="C34" s="16">
        <v>74.95</v>
      </c>
    </row>
    <row r="35" spans="1:5" x14ac:dyDescent="0.2">
      <c r="A35" s="6">
        <v>71020</v>
      </c>
      <c r="B35" s="10" t="s">
        <v>78</v>
      </c>
      <c r="C35" s="16">
        <v>97.2</v>
      </c>
    </row>
    <row r="36" spans="1:5" x14ac:dyDescent="0.2">
      <c r="A36" s="6">
        <v>71021</v>
      </c>
      <c r="B36" s="10" t="s">
        <v>79</v>
      </c>
      <c r="C36" s="16">
        <v>116.41</v>
      </c>
    </row>
    <row r="37" spans="1:5" x14ac:dyDescent="0.2">
      <c r="A37" s="6">
        <v>71023</v>
      </c>
      <c r="B37" s="10" t="s">
        <v>80</v>
      </c>
      <c r="C37" s="16">
        <v>124.02</v>
      </c>
    </row>
    <row r="38" spans="1:5" x14ac:dyDescent="0.2">
      <c r="A38" s="6">
        <v>71030</v>
      </c>
      <c r="B38" s="10" t="s">
        <v>81</v>
      </c>
      <c r="C38" s="16">
        <v>124.02</v>
      </c>
    </row>
    <row r="39" spans="1:5" x14ac:dyDescent="0.2">
      <c r="A39" s="6">
        <v>71035</v>
      </c>
      <c r="B39" s="10" t="s">
        <v>82</v>
      </c>
      <c r="C39" s="16">
        <v>82.56</v>
      </c>
    </row>
    <row r="40" spans="1:5" x14ac:dyDescent="0.2">
      <c r="A40" s="6">
        <v>71101</v>
      </c>
      <c r="B40" s="10" t="s">
        <v>83</v>
      </c>
      <c r="C40" s="16">
        <v>104.81</v>
      </c>
      <c r="E40" s="27"/>
    </row>
    <row r="41" spans="1:5" x14ac:dyDescent="0.2">
      <c r="A41" s="6">
        <v>71110</v>
      </c>
      <c r="B41" s="10" t="s">
        <v>84</v>
      </c>
      <c r="C41" s="16">
        <v>124.02</v>
      </c>
    </row>
    <row r="42" spans="1:5" x14ac:dyDescent="0.2">
      <c r="A42" s="6">
        <v>71111</v>
      </c>
      <c r="B42" s="10" t="s">
        <v>85</v>
      </c>
      <c r="C42" s="16">
        <v>140.18</v>
      </c>
    </row>
    <row r="43" spans="1:5" x14ac:dyDescent="0.2">
      <c r="A43" s="6">
        <v>71120</v>
      </c>
      <c r="B43" s="10" t="s">
        <v>86</v>
      </c>
      <c r="C43" s="16">
        <v>101.77</v>
      </c>
    </row>
    <row r="44" spans="1:5" x14ac:dyDescent="0.2">
      <c r="A44" s="6">
        <v>71130</v>
      </c>
      <c r="B44" s="10" t="s">
        <v>87</v>
      </c>
      <c r="C44" s="16">
        <v>110.9</v>
      </c>
    </row>
    <row r="45" spans="1:5" x14ac:dyDescent="0.2">
      <c r="A45" s="6">
        <v>72040</v>
      </c>
      <c r="B45" s="10" t="s">
        <v>88</v>
      </c>
      <c r="C45" s="16">
        <v>95.68</v>
      </c>
    </row>
    <row r="46" spans="1:5" x14ac:dyDescent="0.2">
      <c r="A46" s="6">
        <v>72050</v>
      </c>
      <c r="B46" s="10" t="s">
        <v>89</v>
      </c>
      <c r="C46" s="16">
        <v>140.18</v>
      </c>
    </row>
    <row r="47" spans="1:5" x14ac:dyDescent="0.2">
      <c r="A47" s="6">
        <v>72052</v>
      </c>
      <c r="B47" s="10" t="s">
        <v>90</v>
      </c>
      <c r="C47" s="16">
        <v>176.72</v>
      </c>
    </row>
    <row r="48" spans="1:5" x14ac:dyDescent="0.2">
      <c r="A48" s="6">
        <v>72069</v>
      </c>
      <c r="B48" s="10" t="s">
        <v>91</v>
      </c>
      <c r="C48" s="16">
        <v>78</v>
      </c>
    </row>
    <row r="49" spans="1:3" x14ac:dyDescent="0.2">
      <c r="A49" s="6">
        <v>72070</v>
      </c>
      <c r="B49" s="10" t="s">
        <v>92</v>
      </c>
      <c r="C49" s="16">
        <v>101.77</v>
      </c>
    </row>
    <row r="50" spans="1:3" x14ac:dyDescent="0.2">
      <c r="A50" s="6">
        <v>72100</v>
      </c>
      <c r="B50" s="10" t="s">
        <v>93</v>
      </c>
      <c r="C50" s="16">
        <v>104.81</v>
      </c>
    </row>
    <row r="51" spans="1:3" x14ac:dyDescent="0.2">
      <c r="A51" s="6">
        <v>72110</v>
      </c>
      <c r="B51" s="10" t="s">
        <v>94</v>
      </c>
      <c r="C51" s="16">
        <v>143.22</v>
      </c>
    </row>
    <row r="52" spans="1:3" x14ac:dyDescent="0.2">
      <c r="A52" s="6">
        <v>72170</v>
      </c>
      <c r="B52" s="10" t="s">
        <v>95</v>
      </c>
      <c r="C52" s="16">
        <v>82.56</v>
      </c>
    </row>
    <row r="53" spans="1:3" x14ac:dyDescent="0.2">
      <c r="A53" s="6">
        <v>72190</v>
      </c>
      <c r="B53" s="10" t="s">
        <v>96</v>
      </c>
      <c r="C53" s="16">
        <v>105</v>
      </c>
    </row>
    <row r="54" spans="1:3" x14ac:dyDescent="0.2">
      <c r="A54" s="6">
        <v>72200</v>
      </c>
      <c r="B54" s="10" t="s">
        <v>97</v>
      </c>
      <c r="C54" s="16">
        <v>82.5</v>
      </c>
    </row>
    <row r="55" spans="1:3" x14ac:dyDescent="0.2">
      <c r="A55" s="6">
        <v>72202</v>
      </c>
      <c r="B55" s="10" t="s">
        <v>98</v>
      </c>
      <c r="C55" s="16">
        <v>97.2</v>
      </c>
    </row>
    <row r="56" spans="1:3" x14ac:dyDescent="0.2">
      <c r="A56" s="6">
        <v>72220</v>
      </c>
      <c r="B56" s="10" t="s">
        <v>99</v>
      </c>
      <c r="C56" s="16">
        <v>91.11</v>
      </c>
    </row>
    <row r="57" spans="1:3" x14ac:dyDescent="0.2">
      <c r="A57" s="6">
        <v>72295</v>
      </c>
      <c r="B57" s="10" t="s">
        <v>100</v>
      </c>
      <c r="C57" s="16">
        <v>1230.5899999999999</v>
      </c>
    </row>
    <row r="58" spans="1:3" x14ac:dyDescent="0.2">
      <c r="A58" s="6">
        <v>73000</v>
      </c>
      <c r="B58" s="10" t="s">
        <v>101</v>
      </c>
      <c r="C58" s="16">
        <v>82.56</v>
      </c>
    </row>
    <row r="59" spans="1:3" x14ac:dyDescent="0.2">
      <c r="A59" s="6">
        <v>73010</v>
      </c>
      <c r="B59" s="10" t="s">
        <v>102</v>
      </c>
      <c r="C59" s="16">
        <v>82.56</v>
      </c>
    </row>
    <row r="60" spans="1:3" x14ac:dyDescent="0.2">
      <c r="A60" s="6">
        <v>73030</v>
      </c>
      <c r="B60" s="10" t="s">
        <v>103</v>
      </c>
      <c r="C60" s="16">
        <v>91.11</v>
      </c>
    </row>
    <row r="61" spans="1:3" x14ac:dyDescent="0.2">
      <c r="A61" s="6">
        <v>73050</v>
      </c>
      <c r="B61" s="10" t="s">
        <v>104</v>
      </c>
      <c r="C61" s="16">
        <v>104.81</v>
      </c>
    </row>
    <row r="62" spans="1:3" x14ac:dyDescent="0.2">
      <c r="A62" s="6">
        <v>73060</v>
      </c>
      <c r="B62" s="10" t="s">
        <v>105</v>
      </c>
      <c r="C62" s="16">
        <v>91.11</v>
      </c>
    </row>
    <row r="63" spans="1:3" x14ac:dyDescent="0.2">
      <c r="A63" s="6">
        <v>73080</v>
      </c>
      <c r="B63" s="10" t="s">
        <v>106</v>
      </c>
      <c r="C63" s="16">
        <v>91.11</v>
      </c>
    </row>
    <row r="64" spans="1:3" x14ac:dyDescent="0.2">
      <c r="A64" s="6">
        <v>73090</v>
      </c>
      <c r="B64" s="10" t="s">
        <v>107</v>
      </c>
      <c r="C64" s="16">
        <v>82.56</v>
      </c>
    </row>
    <row r="65" spans="1:3" x14ac:dyDescent="0.2">
      <c r="A65" s="6">
        <v>73100</v>
      </c>
      <c r="B65" s="10" t="s">
        <v>108</v>
      </c>
      <c r="C65" s="16">
        <v>78</v>
      </c>
    </row>
    <row r="66" spans="1:3" x14ac:dyDescent="0.2">
      <c r="A66" s="6">
        <v>73110</v>
      </c>
      <c r="B66" s="10" t="s">
        <v>109</v>
      </c>
      <c r="C66" s="16">
        <v>84.09</v>
      </c>
    </row>
    <row r="67" spans="1:3" x14ac:dyDescent="0.2">
      <c r="A67" s="6">
        <v>73130</v>
      </c>
      <c r="B67" s="10" t="s">
        <v>110</v>
      </c>
      <c r="C67" s="16">
        <v>84.09</v>
      </c>
    </row>
    <row r="68" spans="1:3" x14ac:dyDescent="0.2">
      <c r="A68" s="6">
        <v>73140</v>
      </c>
      <c r="B68" s="10" t="s">
        <v>111</v>
      </c>
      <c r="C68" s="16">
        <v>65.819999999999993</v>
      </c>
    </row>
    <row r="69" spans="1:3" x14ac:dyDescent="0.2">
      <c r="A69" s="6">
        <v>73500</v>
      </c>
      <c r="B69" s="10" t="s">
        <v>112</v>
      </c>
      <c r="C69" s="16">
        <v>75</v>
      </c>
    </row>
    <row r="70" spans="1:3" x14ac:dyDescent="0.2">
      <c r="A70" s="6">
        <v>73510</v>
      </c>
      <c r="B70" s="10" t="s">
        <v>113</v>
      </c>
      <c r="C70" s="16">
        <v>91.11</v>
      </c>
    </row>
    <row r="71" spans="1:3" x14ac:dyDescent="0.2">
      <c r="A71" s="6">
        <v>73520</v>
      </c>
      <c r="B71" s="10" t="s">
        <v>114</v>
      </c>
      <c r="C71" s="16">
        <v>104.81</v>
      </c>
    </row>
    <row r="72" spans="1:3" x14ac:dyDescent="0.2">
      <c r="A72" s="6">
        <v>73525</v>
      </c>
      <c r="B72" s="10" t="s">
        <v>115</v>
      </c>
      <c r="C72" s="16">
        <v>329.08</v>
      </c>
    </row>
    <row r="73" spans="1:3" x14ac:dyDescent="0.2">
      <c r="A73" s="6">
        <v>73550</v>
      </c>
      <c r="B73" s="10" t="s">
        <v>116</v>
      </c>
      <c r="C73" s="16">
        <v>91.11</v>
      </c>
    </row>
    <row r="74" spans="1:3" x14ac:dyDescent="0.2">
      <c r="A74" s="6">
        <v>73560</v>
      </c>
      <c r="B74" s="10" t="s">
        <v>117</v>
      </c>
      <c r="C74" s="16">
        <v>82.56</v>
      </c>
    </row>
    <row r="75" spans="1:3" x14ac:dyDescent="0.2">
      <c r="A75" s="6">
        <v>73562</v>
      </c>
      <c r="B75" s="10" t="s">
        <v>118</v>
      </c>
      <c r="C75" s="16">
        <v>91.11</v>
      </c>
    </row>
    <row r="76" spans="1:3" x14ac:dyDescent="0.2">
      <c r="A76" s="6">
        <v>73564</v>
      </c>
      <c r="B76" s="10" t="s">
        <v>119</v>
      </c>
      <c r="C76" s="16">
        <v>97.2</v>
      </c>
    </row>
    <row r="77" spans="1:3" x14ac:dyDescent="0.2">
      <c r="A77" s="6">
        <v>73565</v>
      </c>
      <c r="B77" s="10" t="s">
        <v>120</v>
      </c>
      <c r="C77" s="16">
        <v>78</v>
      </c>
    </row>
    <row r="78" spans="1:3" x14ac:dyDescent="0.2">
      <c r="A78" s="6">
        <v>73590</v>
      </c>
      <c r="B78" s="10" t="s">
        <v>121</v>
      </c>
      <c r="C78" s="16">
        <v>82.56</v>
      </c>
    </row>
    <row r="79" spans="1:3" x14ac:dyDescent="0.2">
      <c r="A79" s="6">
        <v>73600</v>
      </c>
      <c r="B79" s="10" t="s">
        <v>122</v>
      </c>
      <c r="C79" s="16">
        <v>78</v>
      </c>
    </row>
    <row r="80" spans="1:3" x14ac:dyDescent="0.2">
      <c r="A80" s="6">
        <v>73610</v>
      </c>
      <c r="B80" s="10" t="s">
        <v>123</v>
      </c>
      <c r="C80" s="16">
        <v>84.09</v>
      </c>
    </row>
    <row r="81" spans="1:3" x14ac:dyDescent="0.2">
      <c r="A81" s="6">
        <v>73620</v>
      </c>
      <c r="B81" s="10" t="s">
        <v>124</v>
      </c>
      <c r="C81" s="16">
        <v>78</v>
      </c>
    </row>
    <row r="82" spans="1:3" x14ac:dyDescent="0.2">
      <c r="A82" s="6">
        <v>73630</v>
      </c>
      <c r="B82" s="10" t="s">
        <v>125</v>
      </c>
      <c r="C82" s="16">
        <v>84.09</v>
      </c>
    </row>
    <row r="83" spans="1:3" x14ac:dyDescent="0.2">
      <c r="A83" s="6">
        <v>73650</v>
      </c>
      <c r="B83" s="10" t="s">
        <v>126</v>
      </c>
      <c r="C83" s="16">
        <v>74.95</v>
      </c>
    </row>
    <row r="84" spans="1:3" x14ac:dyDescent="0.2">
      <c r="A84" s="6">
        <v>73660</v>
      </c>
      <c r="B84" s="10" t="s">
        <v>127</v>
      </c>
      <c r="C84" s="16">
        <v>65.819999999999993</v>
      </c>
    </row>
    <row r="85" spans="1:3" x14ac:dyDescent="0.2">
      <c r="A85" s="6">
        <v>74000</v>
      </c>
      <c r="B85" s="10" t="s">
        <v>128</v>
      </c>
      <c r="C85" s="16">
        <v>82.56</v>
      </c>
    </row>
    <row r="86" spans="1:3" x14ac:dyDescent="0.2">
      <c r="A86" s="6">
        <v>74020</v>
      </c>
      <c r="B86" s="10" t="s">
        <v>129</v>
      </c>
      <c r="C86" s="16">
        <v>97.2</v>
      </c>
    </row>
    <row r="87" spans="1:3" x14ac:dyDescent="0.2">
      <c r="A87" s="6">
        <v>74022</v>
      </c>
      <c r="B87" s="10" t="s">
        <v>130</v>
      </c>
      <c r="C87" s="16">
        <v>116.41</v>
      </c>
    </row>
    <row r="88" spans="1:3" x14ac:dyDescent="0.2">
      <c r="A88" s="6">
        <v>74210</v>
      </c>
      <c r="B88" s="10" t="s">
        <v>131</v>
      </c>
      <c r="C88" s="16">
        <v>185.85</v>
      </c>
    </row>
    <row r="89" spans="1:3" x14ac:dyDescent="0.2">
      <c r="A89" s="6">
        <v>74220</v>
      </c>
      <c r="B89" s="10" t="s">
        <v>132</v>
      </c>
      <c r="C89" s="16">
        <v>185.85</v>
      </c>
    </row>
    <row r="90" spans="1:3" x14ac:dyDescent="0.2">
      <c r="A90" s="6">
        <v>74230</v>
      </c>
      <c r="B90" s="10" t="s">
        <v>133</v>
      </c>
      <c r="C90" s="16">
        <v>205.06</v>
      </c>
    </row>
    <row r="91" spans="1:3" x14ac:dyDescent="0.2">
      <c r="A91" s="6">
        <v>74241</v>
      </c>
      <c r="B91" s="10" t="s">
        <v>134</v>
      </c>
      <c r="C91" s="16">
        <v>234.92</v>
      </c>
    </row>
    <row r="92" spans="1:3" x14ac:dyDescent="0.2">
      <c r="A92" s="6">
        <v>74245</v>
      </c>
      <c r="B92" s="10" t="s">
        <v>135</v>
      </c>
      <c r="C92" s="16">
        <v>374.16</v>
      </c>
    </row>
    <row r="93" spans="1:3" x14ac:dyDescent="0.2">
      <c r="A93" s="6">
        <v>74247</v>
      </c>
      <c r="B93" s="10" t="s">
        <v>136</v>
      </c>
      <c r="C93" s="16">
        <v>265.72000000000003</v>
      </c>
    </row>
    <row r="94" spans="1:3" x14ac:dyDescent="0.2">
      <c r="A94" s="6">
        <v>74249</v>
      </c>
      <c r="B94" s="10" t="s">
        <v>137</v>
      </c>
      <c r="C94" s="16">
        <v>405.55</v>
      </c>
    </row>
    <row r="95" spans="1:3" x14ac:dyDescent="0.2">
      <c r="A95" s="6">
        <v>74250</v>
      </c>
      <c r="B95" s="10" t="s">
        <v>138</v>
      </c>
      <c r="C95" s="16">
        <v>205.06</v>
      </c>
    </row>
    <row r="96" spans="1:3" x14ac:dyDescent="0.2">
      <c r="A96" s="6">
        <v>74280</v>
      </c>
      <c r="B96" s="10" t="s">
        <v>139</v>
      </c>
      <c r="C96" s="16">
        <v>351.33</v>
      </c>
    </row>
    <row r="97" spans="1:3" x14ac:dyDescent="0.2">
      <c r="A97" s="6">
        <v>74328</v>
      </c>
      <c r="B97" s="10" t="s">
        <v>140</v>
      </c>
      <c r="C97" s="16">
        <v>494.2</v>
      </c>
    </row>
    <row r="98" spans="1:3" x14ac:dyDescent="0.2">
      <c r="A98" s="6">
        <v>74329</v>
      </c>
      <c r="B98" s="10" t="s">
        <v>141</v>
      </c>
      <c r="C98" s="16">
        <v>494.2</v>
      </c>
    </row>
    <row r="99" spans="1:3" x14ac:dyDescent="0.2">
      <c r="A99" s="6">
        <v>74330</v>
      </c>
      <c r="B99" s="10" t="s">
        <v>142</v>
      </c>
      <c r="C99" s="16">
        <v>494.2</v>
      </c>
    </row>
    <row r="100" spans="1:3" x14ac:dyDescent="0.2">
      <c r="A100" s="6">
        <v>74340</v>
      </c>
      <c r="B100" s="10" t="s">
        <v>143</v>
      </c>
      <c r="C100" s="16">
        <v>411.64</v>
      </c>
    </row>
    <row r="101" spans="1:3" x14ac:dyDescent="0.2">
      <c r="A101" s="6">
        <v>74400</v>
      </c>
      <c r="B101" s="10" t="s">
        <v>144</v>
      </c>
      <c r="C101" s="16">
        <v>265.72000000000003</v>
      </c>
    </row>
    <row r="102" spans="1:3" x14ac:dyDescent="0.2">
      <c r="A102" s="6">
        <v>74420</v>
      </c>
      <c r="B102" s="10" t="s">
        <v>145</v>
      </c>
      <c r="C102" s="16">
        <v>411.64</v>
      </c>
    </row>
    <row r="103" spans="1:3" x14ac:dyDescent="0.2">
      <c r="A103" s="6">
        <v>74425</v>
      </c>
      <c r="B103" s="10" t="s">
        <v>146</v>
      </c>
      <c r="C103" s="16">
        <v>205.06</v>
      </c>
    </row>
    <row r="104" spans="1:3" x14ac:dyDescent="0.2">
      <c r="A104" s="6">
        <v>74430</v>
      </c>
      <c r="B104" s="10" t="s">
        <v>147</v>
      </c>
      <c r="C104" s="16">
        <v>166.06</v>
      </c>
    </row>
    <row r="105" spans="1:3" x14ac:dyDescent="0.2">
      <c r="A105" s="6">
        <v>74455</v>
      </c>
      <c r="B105" s="10" t="s">
        <v>148</v>
      </c>
      <c r="C105" s="16">
        <v>249.56</v>
      </c>
    </row>
    <row r="106" spans="1:3" x14ac:dyDescent="0.2">
      <c r="A106" s="6">
        <v>74485</v>
      </c>
      <c r="B106" s="10" t="s">
        <v>149</v>
      </c>
      <c r="C106" s="16">
        <v>494.2</v>
      </c>
    </row>
    <row r="107" spans="1:3" x14ac:dyDescent="0.2">
      <c r="A107" s="6">
        <v>75820</v>
      </c>
      <c r="B107" s="10" t="s">
        <v>150</v>
      </c>
      <c r="C107" s="16">
        <v>149.31</v>
      </c>
    </row>
    <row r="108" spans="1:3" x14ac:dyDescent="0.2">
      <c r="A108" s="6">
        <v>75822</v>
      </c>
      <c r="B108" s="10" t="s">
        <v>151</v>
      </c>
      <c r="C108" s="16">
        <v>233.4</v>
      </c>
    </row>
    <row r="109" spans="1:3" x14ac:dyDescent="0.2">
      <c r="A109" s="6">
        <v>75989</v>
      </c>
      <c r="B109" s="10" t="s">
        <v>152</v>
      </c>
      <c r="C109" s="16">
        <v>494.2</v>
      </c>
    </row>
    <row r="110" spans="1:3" x14ac:dyDescent="0.2">
      <c r="A110" s="6">
        <v>76000</v>
      </c>
      <c r="B110" s="10" t="s">
        <v>153</v>
      </c>
      <c r="C110" s="16">
        <v>205.06</v>
      </c>
    </row>
    <row r="111" spans="1:3" x14ac:dyDescent="0.2">
      <c r="A111" s="6">
        <v>76001</v>
      </c>
      <c r="B111" s="10" t="s">
        <v>154</v>
      </c>
      <c r="C111" s="16">
        <v>411.64</v>
      </c>
    </row>
    <row r="112" spans="1:3" x14ac:dyDescent="0.2">
      <c r="A112" s="6">
        <v>76003</v>
      </c>
      <c r="B112" s="10" t="s">
        <v>155</v>
      </c>
      <c r="C112" s="16">
        <v>205.06</v>
      </c>
    </row>
    <row r="113" spans="1:5" x14ac:dyDescent="0.2">
      <c r="A113" s="6">
        <v>76005</v>
      </c>
      <c r="B113" s="10" t="s">
        <v>156</v>
      </c>
      <c r="C113" s="16">
        <v>203.54</v>
      </c>
    </row>
    <row r="114" spans="1:5" x14ac:dyDescent="0.2">
      <c r="A114" s="6">
        <v>76006</v>
      </c>
      <c r="B114" s="10" t="s">
        <v>157</v>
      </c>
      <c r="C114" s="16">
        <v>85.97</v>
      </c>
    </row>
    <row r="115" spans="1:5" x14ac:dyDescent="0.2">
      <c r="A115" s="6">
        <v>76040</v>
      </c>
      <c r="B115" s="10" t="s">
        <v>158</v>
      </c>
      <c r="C115" s="16">
        <v>124.02</v>
      </c>
    </row>
    <row r="116" spans="1:5" x14ac:dyDescent="0.2">
      <c r="A116" s="6">
        <v>76061</v>
      </c>
      <c r="B116" s="10" t="s">
        <v>159</v>
      </c>
      <c r="C116" s="16">
        <v>157.5</v>
      </c>
    </row>
    <row r="117" spans="1:5" x14ac:dyDescent="0.2">
      <c r="A117" s="6">
        <v>76062</v>
      </c>
      <c r="B117" s="10" t="s">
        <v>160</v>
      </c>
      <c r="C117" s="16">
        <v>227.31</v>
      </c>
    </row>
    <row r="118" spans="1:5" x14ac:dyDescent="0.2">
      <c r="A118" s="6">
        <v>76075</v>
      </c>
      <c r="B118" s="10" t="s">
        <v>161</v>
      </c>
      <c r="C118" s="16">
        <v>485.07</v>
      </c>
    </row>
    <row r="119" spans="1:5" x14ac:dyDescent="0.2">
      <c r="A119" s="6">
        <v>76076</v>
      </c>
      <c r="B119" s="10" t="s">
        <v>162</v>
      </c>
      <c r="C119" s="16">
        <v>119.45</v>
      </c>
    </row>
    <row r="120" spans="1:5" x14ac:dyDescent="0.2">
      <c r="A120" s="6">
        <v>76080</v>
      </c>
      <c r="B120" s="10" t="s">
        <v>163</v>
      </c>
      <c r="C120" s="16">
        <v>166.06</v>
      </c>
    </row>
    <row r="121" spans="1:5" x14ac:dyDescent="0.2">
      <c r="A121" s="6">
        <v>76090</v>
      </c>
      <c r="B121" s="10" t="s">
        <v>164</v>
      </c>
      <c r="C121" s="16">
        <v>166.06</v>
      </c>
    </row>
    <row r="122" spans="1:5" x14ac:dyDescent="0.2">
      <c r="A122" s="6">
        <v>76091</v>
      </c>
      <c r="B122" s="10" t="s">
        <v>165</v>
      </c>
      <c r="C122" s="16">
        <v>205.06</v>
      </c>
    </row>
    <row r="123" spans="1:5" x14ac:dyDescent="0.2">
      <c r="A123" s="6">
        <v>76092</v>
      </c>
      <c r="B123" s="10" t="s">
        <v>166</v>
      </c>
      <c r="C123" s="16">
        <v>205</v>
      </c>
    </row>
    <row r="124" spans="1:5" x14ac:dyDescent="0.2">
      <c r="A124" s="6">
        <v>76096</v>
      </c>
      <c r="B124" s="10" t="s">
        <v>167</v>
      </c>
      <c r="C124" s="16">
        <v>205.06</v>
      </c>
    </row>
    <row r="125" spans="1:5" x14ac:dyDescent="0.2">
      <c r="A125" s="6">
        <v>76098</v>
      </c>
      <c r="B125" s="10" t="s">
        <v>168</v>
      </c>
      <c r="C125" s="16">
        <v>65.819999999999993</v>
      </c>
    </row>
    <row r="126" spans="1:5" x14ac:dyDescent="0.2">
      <c r="A126" s="6">
        <v>88170</v>
      </c>
      <c r="B126" s="10" t="s">
        <v>169</v>
      </c>
      <c r="C126" s="16">
        <v>60.66</v>
      </c>
    </row>
    <row r="127" spans="1:5" x14ac:dyDescent="0.2">
      <c r="A127" s="6">
        <v>88171</v>
      </c>
      <c r="B127" s="10" t="s">
        <v>170</v>
      </c>
      <c r="C127" s="16">
        <v>56.09</v>
      </c>
    </row>
    <row r="128" spans="1:5" x14ac:dyDescent="0.2">
      <c r="A128" s="6">
        <v>88172</v>
      </c>
      <c r="B128" s="10" t="s">
        <v>171</v>
      </c>
      <c r="C128" s="16">
        <v>111.49</v>
      </c>
      <c r="E128" s="27"/>
    </row>
    <row r="129" spans="1:5" x14ac:dyDescent="0.2">
      <c r="A129" s="6" t="s">
        <v>172</v>
      </c>
      <c r="B129" s="10" t="s">
        <v>173</v>
      </c>
      <c r="C129" s="16"/>
    </row>
    <row r="130" spans="1:5" x14ac:dyDescent="0.2">
      <c r="A130" s="18" t="s">
        <v>174</v>
      </c>
      <c r="B130" s="19"/>
      <c r="C130" s="21"/>
    </row>
    <row r="131" spans="1:5" x14ac:dyDescent="0.2">
      <c r="A131" s="6">
        <v>70450</v>
      </c>
      <c r="B131" s="10" t="s">
        <v>175</v>
      </c>
      <c r="C131" s="16">
        <v>341</v>
      </c>
      <c r="E131" s="27"/>
    </row>
    <row r="132" spans="1:5" x14ac:dyDescent="0.2">
      <c r="A132" s="6">
        <v>70460</v>
      </c>
      <c r="B132" s="10" t="s">
        <v>176</v>
      </c>
      <c r="C132" s="16">
        <v>407.85</v>
      </c>
    </row>
    <row r="133" spans="1:5" x14ac:dyDescent="0.2">
      <c r="A133" s="6">
        <v>70470</v>
      </c>
      <c r="B133" s="10" t="s">
        <v>177</v>
      </c>
      <c r="C133" s="16">
        <v>509.88</v>
      </c>
    </row>
    <row r="134" spans="1:5" x14ac:dyDescent="0.2">
      <c r="A134" s="6">
        <v>70480</v>
      </c>
      <c r="B134" s="10" t="s">
        <v>178</v>
      </c>
      <c r="C134" s="16">
        <v>341</v>
      </c>
    </row>
    <row r="135" spans="1:5" x14ac:dyDescent="0.2">
      <c r="A135" s="6">
        <v>70481</v>
      </c>
      <c r="B135" s="10" t="s">
        <v>178</v>
      </c>
      <c r="C135" s="16">
        <v>407.85</v>
      </c>
    </row>
    <row r="136" spans="1:5" x14ac:dyDescent="0.2">
      <c r="A136" s="6">
        <v>70482</v>
      </c>
      <c r="B136" s="10" t="s">
        <v>179</v>
      </c>
      <c r="C136" s="16">
        <v>509.88</v>
      </c>
    </row>
    <row r="137" spans="1:5" x14ac:dyDescent="0.2">
      <c r="A137" s="6">
        <v>70486</v>
      </c>
      <c r="B137" s="10" t="s">
        <v>180</v>
      </c>
      <c r="C137" s="16">
        <v>341</v>
      </c>
    </row>
    <row r="138" spans="1:5" x14ac:dyDescent="0.2">
      <c r="A138" s="6">
        <v>70487</v>
      </c>
      <c r="B138" s="10" t="s">
        <v>181</v>
      </c>
      <c r="C138" s="16">
        <v>407.85</v>
      </c>
    </row>
    <row r="139" spans="1:5" x14ac:dyDescent="0.2">
      <c r="A139" s="6">
        <v>70488</v>
      </c>
      <c r="B139" s="10" t="s">
        <v>182</v>
      </c>
      <c r="C139" s="16">
        <v>509.88</v>
      </c>
    </row>
    <row r="140" spans="1:5" x14ac:dyDescent="0.2">
      <c r="A140" s="6">
        <v>70490</v>
      </c>
      <c r="B140" s="10" t="s">
        <v>183</v>
      </c>
      <c r="C140" s="16">
        <v>341</v>
      </c>
    </row>
    <row r="141" spans="1:5" x14ac:dyDescent="0.2">
      <c r="A141" s="6">
        <v>70491</v>
      </c>
      <c r="B141" s="10" t="s">
        <v>184</v>
      </c>
      <c r="C141" s="16">
        <v>407.85</v>
      </c>
    </row>
    <row r="142" spans="1:5" x14ac:dyDescent="0.2">
      <c r="A142" s="6">
        <v>70492</v>
      </c>
      <c r="B142" s="10" t="s">
        <v>185</v>
      </c>
      <c r="C142" s="16">
        <v>509.88</v>
      </c>
    </row>
    <row r="143" spans="1:5" x14ac:dyDescent="0.2">
      <c r="A143" s="6">
        <v>70496</v>
      </c>
      <c r="B143" s="10" t="s">
        <v>186</v>
      </c>
      <c r="C143" s="16">
        <v>511.75</v>
      </c>
    </row>
    <row r="144" spans="1:5" x14ac:dyDescent="0.2">
      <c r="A144" s="6">
        <v>70498</v>
      </c>
      <c r="B144" s="10" t="s">
        <v>187</v>
      </c>
      <c r="C144" s="16">
        <v>511.75</v>
      </c>
    </row>
    <row r="145" spans="1:3" x14ac:dyDescent="0.2">
      <c r="A145" s="6">
        <v>71250</v>
      </c>
      <c r="B145" s="10" t="s">
        <v>188</v>
      </c>
      <c r="C145" s="16">
        <v>425.79</v>
      </c>
    </row>
    <row r="146" spans="1:3" x14ac:dyDescent="0.2">
      <c r="A146" s="6">
        <v>71260</v>
      </c>
      <c r="B146" s="10" t="s">
        <v>189</v>
      </c>
      <c r="C146" s="16">
        <v>509.88</v>
      </c>
    </row>
    <row r="147" spans="1:3" x14ac:dyDescent="0.2">
      <c r="A147" s="6">
        <v>71270</v>
      </c>
      <c r="B147" s="10" t="s">
        <v>190</v>
      </c>
      <c r="C147" s="16">
        <v>637.54999999999995</v>
      </c>
    </row>
    <row r="148" spans="1:3" x14ac:dyDescent="0.2">
      <c r="A148" s="6">
        <v>71275</v>
      </c>
      <c r="B148" s="10" t="s">
        <v>191</v>
      </c>
      <c r="C148" s="16">
        <v>628.48</v>
      </c>
    </row>
    <row r="149" spans="1:3" x14ac:dyDescent="0.2">
      <c r="A149" s="6">
        <v>72125</v>
      </c>
      <c r="B149" s="10" t="s">
        <v>192</v>
      </c>
      <c r="C149" s="16">
        <v>425.79</v>
      </c>
    </row>
    <row r="150" spans="1:3" x14ac:dyDescent="0.2">
      <c r="A150" s="6">
        <v>72126</v>
      </c>
      <c r="B150" s="10" t="s">
        <v>193</v>
      </c>
      <c r="C150" s="16">
        <v>509.88</v>
      </c>
    </row>
    <row r="151" spans="1:3" x14ac:dyDescent="0.2">
      <c r="A151" s="6">
        <v>72127</v>
      </c>
      <c r="B151" s="10" t="s">
        <v>192</v>
      </c>
      <c r="C151" s="16">
        <v>637.54999999999995</v>
      </c>
    </row>
    <row r="152" spans="1:3" x14ac:dyDescent="0.2">
      <c r="A152" s="6">
        <v>72128</v>
      </c>
      <c r="B152" s="10" t="s">
        <v>194</v>
      </c>
      <c r="C152" s="16">
        <v>425.79</v>
      </c>
    </row>
    <row r="153" spans="1:3" x14ac:dyDescent="0.2">
      <c r="A153" s="6">
        <v>72129</v>
      </c>
      <c r="B153" s="10" t="s">
        <v>195</v>
      </c>
      <c r="C153" s="16">
        <v>509.88</v>
      </c>
    </row>
    <row r="154" spans="1:3" x14ac:dyDescent="0.2">
      <c r="A154" s="6">
        <v>72130</v>
      </c>
      <c r="B154" s="10" t="s">
        <v>194</v>
      </c>
      <c r="C154" s="16">
        <v>637.54999999999995</v>
      </c>
    </row>
    <row r="155" spans="1:3" x14ac:dyDescent="0.2">
      <c r="A155" s="6">
        <v>72131</v>
      </c>
      <c r="B155" s="10" t="s">
        <v>196</v>
      </c>
      <c r="C155" s="16">
        <v>425.79</v>
      </c>
    </row>
    <row r="156" spans="1:3" x14ac:dyDescent="0.2">
      <c r="A156" s="6">
        <v>72132</v>
      </c>
      <c r="B156" s="10" t="s">
        <v>197</v>
      </c>
      <c r="C156" s="16">
        <v>509.88</v>
      </c>
    </row>
    <row r="157" spans="1:3" x14ac:dyDescent="0.2">
      <c r="A157" s="6">
        <v>72133</v>
      </c>
      <c r="B157" s="10" t="s">
        <v>196</v>
      </c>
      <c r="C157" s="16">
        <v>637.54999999999995</v>
      </c>
    </row>
    <row r="158" spans="1:3" x14ac:dyDescent="0.2">
      <c r="A158" s="6">
        <v>72191</v>
      </c>
      <c r="B158" s="10" t="s">
        <v>191</v>
      </c>
      <c r="C158" s="16">
        <v>604.33000000000004</v>
      </c>
    </row>
    <row r="159" spans="1:3" x14ac:dyDescent="0.2">
      <c r="A159" s="6">
        <v>72192</v>
      </c>
      <c r="B159" s="10" t="s">
        <v>198</v>
      </c>
      <c r="C159" s="16">
        <v>425.79</v>
      </c>
    </row>
    <row r="160" spans="1:3" x14ac:dyDescent="0.2">
      <c r="A160" s="6">
        <v>72193</v>
      </c>
      <c r="B160" s="10" t="s">
        <v>199</v>
      </c>
      <c r="C160" s="16">
        <v>493.34</v>
      </c>
    </row>
    <row r="161" spans="1:5" x14ac:dyDescent="0.2">
      <c r="A161" s="6">
        <v>72194</v>
      </c>
      <c r="B161" s="10" t="s">
        <v>200</v>
      </c>
      <c r="C161" s="16">
        <v>612.17999999999995</v>
      </c>
    </row>
    <row r="162" spans="1:5" x14ac:dyDescent="0.2">
      <c r="A162" s="6">
        <v>73200</v>
      </c>
      <c r="B162" s="10" t="s">
        <v>201</v>
      </c>
      <c r="C162" s="16">
        <v>357.81</v>
      </c>
    </row>
    <row r="163" spans="1:5" x14ac:dyDescent="0.2">
      <c r="A163" s="6">
        <v>73201</v>
      </c>
      <c r="B163" s="10" t="s">
        <v>202</v>
      </c>
      <c r="C163" s="16">
        <v>425.79</v>
      </c>
    </row>
    <row r="164" spans="1:5" x14ac:dyDescent="0.2">
      <c r="A164" s="6">
        <v>73202</v>
      </c>
      <c r="B164" s="10" t="s">
        <v>203</v>
      </c>
      <c r="C164" s="16">
        <v>535.52</v>
      </c>
    </row>
    <row r="165" spans="1:5" x14ac:dyDescent="0.2">
      <c r="A165" s="6">
        <v>73206</v>
      </c>
      <c r="B165" s="10" t="s">
        <v>204</v>
      </c>
      <c r="C165" s="16">
        <v>530.15</v>
      </c>
    </row>
    <row r="166" spans="1:5" x14ac:dyDescent="0.2">
      <c r="A166" s="6">
        <v>73700</v>
      </c>
      <c r="B166" s="10" t="s">
        <v>205</v>
      </c>
      <c r="C166" s="16">
        <v>357.81</v>
      </c>
    </row>
    <row r="167" spans="1:5" x14ac:dyDescent="0.2">
      <c r="A167" s="6">
        <v>73701</v>
      </c>
      <c r="B167" s="10" t="s">
        <v>206</v>
      </c>
      <c r="C167" s="16">
        <v>425.79</v>
      </c>
    </row>
    <row r="168" spans="1:5" x14ac:dyDescent="0.2">
      <c r="A168" s="6">
        <v>73702</v>
      </c>
      <c r="B168" s="10" t="s">
        <v>207</v>
      </c>
      <c r="C168" s="16">
        <v>535.52</v>
      </c>
    </row>
    <row r="169" spans="1:5" x14ac:dyDescent="0.2">
      <c r="A169" s="6">
        <v>73706</v>
      </c>
      <c r="B169" s="10" t="s">
        <v>208</v>
      </c>
      <c r="C169" s="16">
        <v>530.15</v>
      </c>
    </row>
    <row r="170" spans="1:5" x14ac:dyDescent="0.2">
      <c r="A170" s="6">
        <v>74150</v>
      </c>
      <c r="B170" s="10" t="s">
        <v>209</v>
      </c>
      <c r="C170" s="16">
        <v>407.85</v>
      </c>
      <c r="E170" s="27"/>
    </row>
    <row r="171" spans="1:5" x14ac:dyDescent="0.2">
      <c r="A171" s="6">
        <v>74160</v>
      </c>
      <c r="B171" s="10" t="s">
        <v>210</v>
      </c>
      <c r="C171" s="16">
        <v>493.34</v>
      </c>
    </row>
    <row r="172" spans="1:5" x14ac:dyDescent="0.2">
      <c r="A172" s="6">
        <v>74170</v>
      </c>
      <c r="B172" s="10" t="s">
        <v>211</v>
      </c>
      <c r="C172" s="16">
        <v>612.17999999999995</v>
      </c>
    </row>
    <row r="173" spans="1:5" x14ac:dyDescent="0.2">
      <c r="A173" s="6">
        <v>76360</v>
      </c>
      <c r="B173" s="10" t="s">
        <v>212</v>
      </c>
      <c r="C173" s="16">
        <v>594.94000000000005</v>
      </c>
    </row>
    <row r="174" spans="1:5" x14ac:dyDescent="0.2">
      <c r="A174" s="6">
        <v>76380</v>
      </c>
      <c r="B174" s="10" t="s">
        <v>213</v>
      </c>
      <c r="C174" s="16">
        <v>252.97</v>
      </c>
    </row>
    <row r="175" spans="1:5" x14ac:dyDescent="0.2">
      <c r="A175" s="6" t="s">
        <v>172</v>
      </c>
      <c r="B175" s="10" t="s">
        <v>214</v>
      </c>
      <c r="C175" s="16"/>
    </row>
    <row r="176" spans="1:5" x14ac:dyDescent="0.2">
      <c r="A176" s="18" t="s">
        <v>215</v>
      </c>
      <c r="B176" s="19"/>
      <c r="C176" s="21"/>
    </row>
    <row r="177" spans="1:3" x14ac:dyDescent="0.2">
      <c r="A177" s="6">
        <v>78000</v>
      </c>
      <c r="B177" s="10" t="s">
        <v>216</v>
      </c>
      <c r="C177" s="16">
        <v>104.21</v>
      </c>
    </row>
    <row r="178" spans="1:3" x14ac:dyDescent="0.2">
      <c r="A178" s="6">
        <v>78006</v>
      </c>
      <c r="B178" s="10" t="s">
        <v>217</v>
      </c>
      <c r="C178" s="16">
        <v>255.93</v>
      </c>
    </row>
    <row r="179" spans="1:3" x14ac:dyDescent="0.2">
      <c r="A179" s="6">
        <v>78010</v>
      </c>
      <c r="B179" s="10" t="s">
        <v>218</v>
      </c>
      <c r="C179" s="16">
        <v>196.33</v>
      </c>
    </row>
    <row r="180" spans="1:3" x14ac:dyDescent="0.2">
      <c r="A180" s="6">
        <v>78070</v>
      </c>
      <c r="B180" s="10" t="s">
        <v>219</v>
      </c>
      <c r="C180" s="16">
        <v>196.33</v>
      </c>
    </row>
    <row r="181" spans="1:3" x14ac:dyDescent="0.2">
      <c r="A181" s="6">
        <v>78120</v>
      </c>
      <c r="B181" s="10" t="s">
        <v>220</v>
      </c>
      <c r="C181" s="16">
        <v>186.96</v>
      </c>
    </row>
    <row r="182" spans="1:3" x14ac:dyDescent="0.2">
      <c r="A182" s="6">
        <v>78140</v>
      </c>
      <c r="B182" s="10" t="s">
        <v>221</v>
      </c>
      <c r="C182" s="16">
        <v>422.22</v>
      </c>
    </row>
    <row r="183" spans="1:3" x14ac:dyDescent="0.2">
      <c r="A183" s="6">
        <v>78206</v>
      </c>
      <c r="B183" s="10" t="s">
        <v>222</v>
      </c>
      <c r="C183" s="16">
        <v>616.01</v>
      </c>
    </row>
    <row r="184" spans="1:3" x14ac:dyDescent="0.2">
      <c r="A184" s="6">
        <v>78215</v>
      </c>
      <c r="B184" s="10" t="s">
        <v>223</v>
      </c>
      <c r="C184" s="16">
        <v>314.88</v>
      </c>
    </row>
    <row r="185" spans="1:3" x14ac:dyDescent="0.2">
      <c r="A185" s="6">
        <v>78220</v>
      </c>
      <c r="B185" s="10" t="s">
        <v>224</v>
      </c>
      <c r="C185" s="16">
        <v>399.71</v>
      </c>
    </row>
    <row r="186" spans="1:3" x14ac:dyDescent="0.2">
      <c r="A186" s="6">
        <v>78223</v>
      </c>
      <c r="B186" s="10" t="s">
        <v>225</v>
      </c>
      <c r="C186" s="16">
        <v>393.46</v>
      </c>
    </row>
    <row r="187" spans="1:3" x14ac:dyDescent="0.2">
      <c r="A187" s="6">
        <v>78261</v>
      </c>
      <c r="B187" s="10" t="s">
        <v>226</v>
      </c>
      <c r="C187" s="16">
        <v>439.52</v>
      </c>
    </row>
    <row r="188" spans="1:3" x14ac:dyDescent="0.2">
      <c r="A188" s="6">
        <v>78262</v>
      </c>
      <c r="B188" s="10" t="s">
        <v>227</v>
      </c>
      <c r="C188" s="16">
        <v>456.19</v>
      </c>
    </row>
    <row r="189" spans="1:3" x14ac:dyDescent="0.2">
      <c r="A189" s="6">
        <v>78264</v>
      </c>
      <c r="B189" s="10" t="s">
        <v>228</v>
      </c>
      <c r="C189" s="16">
        <v>442.65</v>
      </c>
    </row>
    <row r="190" spans="1:3" x14ac:dyDescent="0.2">
      <c r="A190" s="6">
        <v>78278</v>
      </c>
      <c r="B190" s="10" t="s">
        <v>229</v>
      </c>
      <c r="C190" s="16">
        <v>522.66999999999996</v>
      </c>
    </row>
    <row r="191" spans="1:3" x14ac:dyDescent="0.2">
      <c r="A191" s="6">
        <v>78290</v>
      </c>
      <c r="B191" s="10" t="s">
        <v>230</v>
      </c>
      <c r="C191" s="16">
        <v>326.98</v>
      </c>
    </row>
    <row r="192" spans="1:3" x14ac:dyDescent="0.2">
      <c r="A192" s="6">
        <v>78300</v>
      </c>
      <c r="B192" s="10" t="s">
        <v>231</v>
      </c>
      <c r="C192" s="16">
        <v>268.02</v>
      </c>
    </row>
    <row r="193" spans="1:3" x14ac:dyDescent="0.2">
      <c r="A193" s="6">
        <v>78305</v>
      </c>
      <c r="B193" s="10" t="s">
        <v>232</v>
      </c>
      <c r="C193" s="16">
        <v>393.46</v>
      </c>
    </row>
    <row r="194" spans="1:3" x14ac:dyDescent="0.2">
      <c r="A194" s="6">
        <v>78306</v>
      </c>
      <c r="B194" s="10" t="s">
        <v>233</v>
      </c>
      <c r="C194" s="16">
        <v>458.27</v>
      </c>
    </row>
    <row r="195" spans="1:3" x14ac:dyDescent="0.2">
      <c r="A195" s="6">
        <v>78315</v>
      </c>
      <c r="B195" s="10" t="s">
        <v>234</v>
      </c>
      <c r="C195" s="16">
        <v>513.29999999999995</v>
      </c>
    </row>
    <row r="196" spans="1:3" x14ac:dyDescent="0.2">
      <c r="A196" s="6">
        <v>78320</v>
      </c>
      <c r="B196" s="10" t="s">
        <v>235</v>
      </c>
      <c r="C196" s="16">
        <v>633.13</v>
      </c>
    </row>
    <row r="197" spans="1:3" x14ac:dyDescent="0.2">
      <c r="A197" s="6">
        <v>78428</v>
      </c>
      <c r="B197" s="10" t="s">
        <v>236</v>
      </c>
      <c r="C197" s="16">
        <v>242.39</v>
      </c>
    </row>
    <row r="198" spans="1:3" x14ac:dyDescent="0.2">
      <c r="A198" s="6">
        <v>78460</v>
      </c>
      <c r="B198" s="10" t="s">
        <v>237</v>
      </c>
      <c r="C198" s="16">
        <v>253.84</v>
      </c>
    </row>
    <row r="199" spans="1:3" x14ac:dyDescent="0.2">
      <c r="A199" s="6">
        <v>78461</v>
      </c>
      <c r="B199" s="10" t="s">
        <v>238</v>
      </c>
      <c r="C199" s="16">
        <v>507.05</v>
      </c>
    </row>
    <row r="200" spans="1:3" x14ac:dyDescent="0.2">
      <c r="A200" s="6">
        <v>78465</v>
      </c>
      <c r="B200" s="10" t="s">
        <v>239</v>
      </c>
      <c r="C200" s="16">
        <v>1264.58</v>
      </c>
    </row>
    <row r="201" spans="1:3" x14ac:dyDescent="0.2">
      <c r="A201" s="6">
        <v>78469</v>
      </c>
      <c r="B201" s="10" t="s">
        <v>240</v>
      </c>
      <c r="C201" s="16">
        <v>560.4</v>
      </c>
    </row>
    <row r="202" spans="1:3" x14ac:dyDescent="0.2">
      <c r="A202" s="6">
        <v>78472</v>
      </c>
      <c r="B202" s="10" t="s">
        <v>241</v>
      </c>
      <c r="C202" s="16">
        <v>591.88</v>
      </c>
    </row>
    <row r="203" spans="1:3" x14ac:dyDescent="0.2">
      <c r="A203" s="6">
        <v>78478</v>
      </c>
      <c r="B203" s="10" t="s">
        <v>242</v>
      </c>
      <c r="C203" s="16">
        <v>168.61</v>
      </c>
    </row>
    <row r="204" spans="1:3" x14ac:dyDescent="0.2">
      <c r="A204" s="6">
        <v>78580</v>
      </c>
      <c r="B204" s="10" t="s">
        <v>243</v>
      </c>
      <c r="C204" s="16">
        <v>368.87</v>
      </c>
    </row>
    <row r="205" spans="1:3" x14ac:dyDescent="0.2">
      <c r="A205" s="6">
        <v>78584</v>
      </c>
      <c r="B205" s="10" t="s">
        <v>244</v>
      </c>
      <c r="C205" s="16">
        <v>343.24</v>
      </c>
    </row>
    <row r="206" spans="1:3" x14ac:dyDescent="0.2">
      <c r="A206" s="6">
        <v>78586</v>
      </c>
      <c r="B206" s="10" t="s">
        <v>245</v>
      </c>
      <c r="C206" s="16">
        <v>278.44</v>
      </c>
    </row>
    <row r="207" spans="1:3" x14ac:dyDescent="0.2">
      <c r="A207" s="6">
        <v>78587</v>
      </c>
      <c r="B207" s="10" t="s">
        <v>246</v>
      </c>
      <c r="C207" s="16">
        <v>301.35000000000002</v>
      </c>
    </row>
    <row r="208" spans="1:3" x14ac:dyDescent="0.2">
      <c r="A208" s="6">
        <v>78588</v>
      </c>
      <c r="B208" s="10" t="s">
        <v>247</v>
      </c>
      <c r="C208" s="16">
        <v>340.76</v>
      </c>
    </row>
    <row r="209" spans="1:3" x14ac:dyDescent="0.2">
      <c r="A209" s="6">
        <v>78700</v>
      </c>
      <c r="B209" s="10" t="s">
        <v>248</v>
      </c>
      <c r="C209" s="16">
        <v>326.98</v>
      </c>
    </row>
    <row r="210" spans="1:3" x14ac:dyDescent="0.2">
      <c r="A210" s="6">
        <v>78701</v>
      </c>
      <c r="B210" s="10" t="s">
        <v>249</v>
      </c>
      <c r="C210" s="16">
        <v>382.41</v>
      </c>
    </row>
    <row r="211" spans="1:3" x14ac:dyDescent="0.2">
      <c r="A211" s="6">
        <v>78707</v>
      </c>
      <c r="B211" s="10" t="s">
        <v>250</v>
      </c>
      <c r="C211" s="16">
        <v>479.74</v>
      </c>
    </row>
    <row r="212" spans="1:3" x14ac:dyDescent="0.2">
      <c r="A212" s="6">
        <v>78709</v>
      </c>
      <c r="B212" s="10" t="s">
        <v>251</v>
      </c>
      <c r="C212" s="16">
        <v>479.74</v>
      </c>
    </row>
    <row r="213" spans="1:3" x14ac:dyDescent="0.2">
      <c r="A213" s="6">
        <v>78710</v>
      </c>
      <c r="B213" s="10" t="s">
        <v>252</v>
      </c>
      <c r="C213" s="16">
        <v>633.13</v>
      </c>
    </row>
    <row r="214" spans="1:3" x14ac:dyDescent="0.2">
      <c r="A214" s="6">
        <v>78761</v>
      </c>
      <c r="B214" s="10" t="s">
        <v>253</v>
      </c>
      <c r="C214" s="16">
        <v>343.24</v>
      </c>
    </row>
    <row r="215" spans="1:3" x14ac:dyDescent="0.2">
      <c r="A215" s="6">
        <v>78802</v>
      </c>
      <c r="B215" s="10" t="s">
        <v>254</v>
      </c>
      <c r="C215" s="16">
        <v>593.96</v>
      </c>
    </row>
    <row r="216" spans="1:3" x14ac:dyDescent="0.2">
      <c r="A216" s="6">
        <v>78803</v>
      </c>
      <c r="B216" s="10" t="s">
        <v>255</v>
      </c>
      <c r="C216" s="16">
        <v>702.74</v>
      </c>
    </row>
    <row r="217" spans="1:3" x14ac:dyDescent="0.2">
      <c r="A217" s="6">
        <v>78805</v>
      </c>
      <c r="B217" s="10" t="s">
        <v>256</v>
      </c>
      <c r="C217" s="16">
        <v>365.75</v>
      </c>
    </row>
    <row r="218" spans="1:3" x14ac:dyDescent="0.2">
      <c r="A218" s="6">
        <v>78806</v>
      </c>
      <c r="B218" s="10" t="s">
        <v>257</v>
      </c>
      <c r="C218" s="16">
        <v>690.24</v>
      </c>
    </row>
    <row r="219" spans="1:3" x14ac:dyDescent="0.2">
      <c r="A219" s="6">
        <v>78807</v>
      </c>
      <c r="B219" s="10" t="s">
        <v>258</v>
      </c>
      <c r="C219" s="16">
        <v>702.74</v>
      </c>
    </row>
    <row r="220" spans="1:3" x14ac:dyDescent="0.2">
      <c r="A220" s="6" t="s">
        <v>172</v>
      </c>
      <c r="B220" s="10" t="s">
        <v>259</v>
      </c>
      <c r="C220" s="16"/>
    </row>
    <row r="221" spans="1:3" x14ac:dyDescent="0.2">
      <c r="A221" s="18" t="s">
        <v>260</v>
      </c>
      <c r="B221" s="19"/>
      <c r="C221" s="21"/>
    </row>
    <row r="222" spans="1:3" x14ac:dyDescent="0.2">
      <c r="A222" s="6">
        <v>75946</v>
      </c>
      <c r="B222" s="10" t="s">
        <v>261</v>
      </c>
      <c r="C222" s="16">
        <v>226.08</v>
      </c>
    </row>
    <row r="223" spans="1:3" x14ac:dyDescent="0.2">
      <c r="A223" s="6">
        <v>76536</v>
      </c>
      <c r="B223" s="10" t="s">
        <v>262</v>
      </c>
      <c r="C223" s="16">
        <v>140.84</v>
      </c>
    </row>
    <row r="224" spans="1:3" x14ac:dyDescent="0.2">
      <c r="A224" s="6">
        <v>76645</v>
      </c>
      <c r="B224" s="10" t="s">
        <v>263</v>
      </c>
      <c r="C224" s="16">
        <v>104.29</v>
      </c>
    </row>
    <row r="225" spans="1:3" x14ac:dyDescent="0.2">
      <c r="A225" s="6">
        <v>76700</v>
      </c>
      <c r="B225" s="10" t="s">
        <v>264</v>
      </c>
      <c r="C225" s="16">
        <v>194.6</v>
      </c>
    </row>
    <row r="226" spans="1:3" x14ac:dyDescent="0.2">
      <c r="A226" s="6">
        <v>76705</v>
      </c>
      <c r="B226" s="10" t="s">
        <v>265</v>
      </c>
      <c r="C226" s="16">
        <v>140.84</v>
      </c>
    </row>
    <row r="227" spans="1:3" x14ac:dyDescent="0.2">
      <c r="A227" s="6">
        <v>76770</v>
      </c>
      <c r="B227" s="10" t="s">
        <v>266</v>
      </c>
      <c r="C227" s="16">
        <v>194.6</v>
      </c>
    </row>
    <row r="228" spans="1:3" x14ac:dyDescent="0.2">
      <c r="A228" s="6">
        <v>76775</v>
      </c>
      <c r="B228" s="10" t="s">
        <v>267</v>
      </c>
      <c r="C228" s="16">
        <v>140.84</v>
      </c>
    </row>
    <row r="229" spans="1:3" x14ac:dyDescent="0.2">
      <c r="A229" s="6">
        <v>76830</v>
      </c>
      <c r="B229" s="10" t="s">
        <v>268</v>
      </c>
      <c r="C229" s="16">
        <v>150.99</v>
      </c>
    </row>
    <row r="230" spans="1:3" x14ac:dyDescent="0.2">
      <c r="A230" s="6">
        <v>76856</v>
      </c>
      <c r="B230" s="10" t="s">
        <v>269</v>
      </c>
      <c r="C230" s="16">
        <v>150.99</v>
      </c>
    </row>
    <row r="231" spans="1:3" x14ac:dyDescent="0.2">
      <c r="A231" s="6">
        <v>76857</v>
      </c>
      <c r="B231" s="10" t="s">
        <v>270</v>
      </c>
      <c r="C231" s="16">
        <v>104.29</v>
      </c>
    </row>
    <row r="232" spans="1:3" x14ac:dyDescent="0.2">
      <c r="A232" s="6">
        <v>76870</v>
      </c>
      <c r="B232" s="10" t="s">
        <v>271</v>
      </c>
      <c r="C232" s="16">
        <v>150.99</v>
      </c>
    </row>
    <row r="233" spans="1:3" x14ac:dyDescent="0.2">
      <c r="A233" s="6">
        <v>76872</v>
      </c>
      <c r="B233" s="10" t="s">
        <v>272</v>
      </c>
      <c r="C233" s="16">
        <v>150.99</v>
      </c>
    </row>
    <row r="234" spans="1:3" x14ac:dyDescent="0.2">
      <c r="A234" s="6">
        <v>76873</v>
      </c>
      <c r="B234" s="10" t="s">
        <v>273</v>
      </c>
      <c r="C234" s="16">
        <v>206.51</v>
      </c>
    </row>
    <row r="235" spans="1:3" x14ac:dyDescent="0.2">
      <c r="A235" s="6">
        <v>76880</v>
      </c>
      <c r="B235" s="10" t="s">
        <v>274</v>
      </c>
      <c r="C235" s="16">
        <v>140.84</v>
      </c>
    </row>
    <row r="236" spans="1:3" x14ac:dyDescent="0.2">
      <c r="A236" s="6">
        <v>76942</v>
      </c>
      <c r="B236" s="10" t="s">
        <v>275</v>
      </c>
      <c r="C236" s="16">
        <v>150.99</v>
      </c>
    </row>
    <row r="237" spans="1:3" x14ac:dyDescent="0.2">
      <c r="A237" s="6">
        <v>76970</v>
      </c>
      <c r="B237" s="10" t="s">
        <v>276</v>
      </c>
      <c r="C237" s="16">
        <v>104.29</v>
      </c>
    </row>
    <row r="238" spans="1:3" x14ac:dyDescent="0.2">
      <c r="A238" s="6">
        <v>93922</v>
      </c>
      <c r="B238" s="10" t="s">
        <v>277</v>
      </c>
      <c r="C238" s="16">
        <v>116.41</v>
      </c>
    </row>
    <row r="239" spans="1:3" x14ac:dyDescent="0.2">
      <c r="A239" s="6">
        <v>93923</v>
      </c>
      <c r="B239" s="10" t="s">
        <v>278</v>
      </c>
      <c r="C239" s="16">
        <v>219.96</v>
      </c>
    </row>
    <row r="240" spans="1:3" x14ac:dyDescent="0.2">
      <c r="A240" s="6">
        <v>93925</v>
      </c>
      <c r="B240" s="10" t="s">
        <v>279</v>
      </c>
      <c r="C240" s="16">
        <v>376.53</v>
      </c>
    </row>
    <row r="241" spans="1:3" x14ac:dyDescent="0.2">
      <c r="A241" s="6">
        <v>93926</v>
      </c>
      <c r="B241" s="10" t="s">
        <v>280</v>
      </c>
      <c r="C241" s="16">
        <v>251.15</v>
      </c>
    </row>
    <row r="242" spans="1:3" x14ac:dyDescent="0.2">
      <c r="A242" s="6">
        <v>93930</v>
      </c>
      <c r="B242" s="10" t="s">
        <v>281</v>
      </c>
      <c r="C242" s="16">
        <v>399.7</v>
      </c>
    </row>
    <row r="243" spans="1:3" x14ac:dyDescent="0.2">
      <c r="A243" s="6">
        <v>93931</v>
      </c>
      <c r="B243" s="10" t="s">
        <v>282</v>
      </c>
      <c r="C243" s="16">
        <v>265.12</v>
      </c>
    </row>
    <row r="244" spans="1:3" x14ac:dyDescent="0.2">
      <c r="A244" s="6">
        <v>93970</v>
      </c>
      <c r="B244" s="10" t="s">
        <v>283</v>
      </c>
      <c r="C244" s="16">
        <v>415.21</v>
      </c>
    </row>
    <row r="245" spans="1:3" x14ac:dyDescent="0.2">
      <c r="A245" s="6">
        <v>93971</v>
      </c>
      <c r="B245" s="10" t="s">
        <v>284</v>
      </c>
      <c r="C245" s="16">
        <v>214.3</v>
      </c>
    </row>
    <row r="246" spans="1:3" x14ac:dyDescent="0.2">
      <c r="A246" s="6">
        <v>93975</v>
      </c>
      <c r="B246" s="10" t="s">
        <v>285</v>
      </c>
      <c r="C246" s="16">
        <v>472.43</v>
      </c>
    </row>
    <row r="247" spans="1:3" x14ac:dyDescent="0.2">
      <c r="A247" s="6">
        <v>93978</v>
      </c>
      <c r="B247" s="10" t="s">
        <v>286</v>
      </c>
      <c r="C247" s="16">
        <v>387.27</v>
      </c>
    </row>
    <row r="248" spans="1:3" x14ac:dyDescent="0.2">
      <c r="A248" s="6">
        <v>93981</v>
      </c>
      <c r="B248" s="10" t="s">
        <v>287</v>
      </c>
      <c r="C248" s="16">
        <v>324.10000000000002</v>
      </c>
    </row>
    <row r="249" spans="1:3" x14ac:dyDescent="0.2">
      <c r="A249" s="6">
        <v>93990</v>
      </c>
      <c r="B249" s="10" t="s">
        <v>288</v>
      </c>
      <c r="C249" s="16">
        <v>251.15</v>
      </c>
    </row>
    <row r="250" spans="1:3" x14ac:dyDescent="0.2">
      <c r="A250" s="6" t="s">
        <v>172</v>
      </c>
      <c r="B250" s="10" t="s">
        <v>289</v>
      </c>
      <c r="C250" s="16"/>
    </row>
    <row r="251" spans="1:3" x14ac:dyDescent="0.2">
      <c r="A251" s="18" t="s">
        <v>290</v>
      </c>
      <c r="B251" s="19"/>
      <c r="C251" s="21"/>
    </row>
    <row r="252" spans="1:3" x14ac:dyDescent="0.2">
      <c r="A252" s="6" t="s">
        <v>291</v>
      </c>
      <c r="B252" s="10" t="s">
        <v>292</v>
      </c>
      <c r="C252" s="16">
        <v>8.25</v>
      </c>
    </row>
    <row r="253" spans="1:3" x14ac:dyDescent="0.2">
      <c r="A253" s="6" t="s">
        <v>293</v>
      </c>
      <c r="B253" s="10" t="s">
        <v>294</v>
      </c>
      <c r="C253" s="16">
        <v>69.91</v>
      </c>
    </row>
    <row r="254" spans="1:3" x14ac:dyDescent="0.2">
      <c r="A254" s="6" t="s">
        <v>295</v>
      </c>
      <c r="B254" s="10" t="s">
        <v>296</v>
      </c>
      <c r="C254" s="16">
        <v>12.35</v>
      </c>
    </row>
    <row r="255" spans="1:3" x14ac:dyDescent="0.2">
      <c r="A255" s="6">
        <v>80047</v>
      </c>
      <c r="B255" s="10" t="s">
        <v>784</v>
      </c>
      <c r="C255" s="16">
        <v>173.06</v>
      </c>
    </row>
    <row r="256" spans="1:3" x14ac:dyDescent="0.2">
      <c r="A256" s="6">
        <v>80048</v>
      </c>
      <c r="B256" s="10" t="s">
        <v>297</v>
      </c>
      <c r="C256" s="16">
        <v>140.72</v>
      </c>
    </row>
    <row r="257" spans="1:5" x14ac:dyDescent="0.2">
      <c r="A257" s="6">
        <v>80050</v>
      </c>
      <c r="B257" s="10" t="s">
        <v>298</v>
      </c>
      <c r="C257" s="16">
        <v>394.63</v>
      </c>
      <c r="E257" s="27"/>
    </row>
    <row r="258" spans="1:5" x14ac:dyDescent="0.2">
      <c r="A258" s="6">
        <v>80051</v>
      </c>
      <c r="B258" s="10" t="s">
        <v>299</v>
      </c>
      <c r="C258" s="16">
        <v>71.8</v>
      </c>
    </row>
    <row r="259" spans="1:5" x14ac:dyDescent="0.2">
      <c r="A259" s="6">
        <v>80053</v>
      </c>
      <c r="B259" s="10" t="s">
        <v>300</v>
      </c>
      <c r="C259" s="16">
        <v>252</v>
      </c>
    </row>
    <row r="260" spans="1:5" x14ac:dyDescent="0.2">
      <c r="A260" s="6">
        <v>80055</v>
      </c>
      <c r="B260" s="10" t="s">
        <v>301</v>
      </c>
      <c r="C260" s="17">
        <v>300.43</v>
      </c>
      <c r="E260" s="27"/>
    </row>
    <row r="261" spans="1:5" x14ac:dyDescent="0.2">
      <c r="A261" s="6">
        <v>80061</v>
      </c>
      <c r="B261" s="10" t="s">
        <v>302</v>
      </c>
      <c r="C261" s="16">
        <v>69.52</v>
      </c>
    </row>
    <row r="262" spans="1:5" x14ac:dyDescent="0.2">
      <c r="A262" s="6">
        <v>80069</v>
      </c>
      <c r="B262" s="10" t="s">
        <v>303</v>
      </c>
      <c r="C262" s="16">
        <v>177.6</v>
      </c>
    </row>
    <row r="263" spans="1:5" x14ac:dyDescent="0.2">
      <c r="A263" s="6">
        <v>80074</v>
      </c>
      <c r="B263" s="10" t="s">
        <v>304</v>
      </c>
      <c r="C263" s="16">
        <v>170.91</v>
      </c>
      <c r="E263" s="27"/>
    </row>
    <row r="264" spans="1:5" x14ac:dyDescent="0.2">
      <c r="A264" s="6">
        <v>80076</v>
      </c>
      <c r="B264" s="10" t="s">
        <v>305</v>
      </c>
      <c r="C264" s="16">
        <v>130.37</v>
      </c>
    </row>
    <row r="265" spans="1:5" x14ac:dyDescent="0.2">
      <c r="A265" s="6">
        <v>80081</v>
      </c>
      <c r="B265" s="10" t="s">
        <v>785</v>
      </c>
      <c r="C265" s="16">
        <v>300.43</v>
      </c>
    </row>
    <row r="266" spans="1:5" x14ac:dyDescent="0.2">
      <c r="A266" s="6">
        <v>80090</v>
      </c>
      <c r="B266" s="10" t="s">
        <v>306</v>
      </c>
      <c r="C266" s="17">
        <v>218.79</v>
      </c>
    </row>
    <row r="267" spans="1:5" x14ac:dyDescent="0.2">
      <c r="A267" s="6">
        <v>80150</v>
      </c>
      <c r="B267" s="10" t="s">
        <v>307</v>
      </c>
      <c r="C267" s="16">
        <v>57.28</v>
      </c>
    </row>
    <row r="268" spans="1:5" x14ac:dyDescent="0.2">
      <c r="A268" s="6">
        <v>80156</v>
      </c>
      <c r="B268" s="10" t="s">
        <v>308</v>
      </c>
      <c r="C268" s="16">
        <v>55.33</v>
      </c>
    </row>
    <row r="269" spans="1:5" x14ac:dyDescent="0.2">
      <c r="A269" s="6">
        <v>80162</v>
      </c>
      <c r="B269" s="10" t="s">
        <v>309</v>
      </c>
      <c r="C269" s="16">
        <v>50.46</v>
      </c>
    </row>
    <row r="270" spans="1:5" x14ac:dyDescent="0.2">
      <c r="A270" s="6">
        <v>80164</v>
      </c>
      <c r="B270" s="10" t="s">
        <v>310</v>
      </c>
      <c r="C270" s="16">
        <v>51.48</v>
      </c>
      <c r="E270" s="27"/>
    </row>
    <row r="271" spans="1:5" x14ac:dyDescent="0.2">
      <c r="A271" s="6">
        <v>80170</v>
      </c>
      <c r="B271" s="10" t="s">
        <v>311</v>
      </c>
      <c r="C271" s="16">
        <v>62.29</v>
      </c>
    </row>
    <row r="272" spans="1:5" x14ac:dyDescent="0.2">
      <c r="A272" s="6">
        <v>80173</v>
      </c>
      <c r="B272" s="10" t="s">
        <v>312</v>
      </c>
      <c r="C272" s="16">
        <v>55.33</v>
      </c>
    </row>
    <row r="273" spans="1:5" x14ac:dyDescent="0.2">
      <c r="A273" s="6">
        <v>80178</v>
      </c>
      <c r="B273" s="10" t="s">
        <v>313</v>
      </c>
      <c r="C273" s="16">
        <v>25.11</v>
      </c>
    </row>
    <row r="274" spans="1:5" x14ac:dyDescent="0.2">
      <c r="A274" s="6">
        <v>80184</v>
      </c>
      <c r="B274" s="10" t="s">
        <v>314</v>
      </c>
      <c r="C274" s="16">
        <v>43.56</v>
      </c>
      <c r="E274" s="27"/>
    </row>
    <row r="275" spans="1:5" x14ac:dyDescent="0.2">
      <c r="A275" s="6">
        <v>80185</v>
      </c>
      <c r="B275" s="10" t="s">
        <v>315</v>
      </c>
      <c r="C275" s="16">
        <v>50.38</v>
      </c>
    </row>
    <row r="276" spans="1:5" x14ac:dyDescent="0.2">
      <c r="A276" s="6">
        <v>80186</v>
      </c>
      <c r="B276" s="10" t="s">
        <v>316</v>
      </c>
      <c r="C276" s="16">
        <v>52.33</v>
      </c>
    </row>
    <row r="277" spans="1:5" x14ac:dyDescent="0.2">
      <c r="A277" s="6">
        <v>80188</v>
      </c>
      <c r="B277" s="10" t="s">
        <v>317</v>
      </c>
      <c r="C277" s="16">
        <v>63.06</v>
      </c>
    </row>
    <row r="278" spans="1:5" x14ac:dyDescent="0.2">
      <c r="A278" s="6">
        <v>80198</v>
      </c>
      <c r="B278" s="10" t="s">
        <v>318</v>
      </c>
      <c r="C278" s="16">
        <v>53.79</v>
      </c>
    </row>
    <row r="279" spans="1:5" x14ac:dyDescent="0.2">
      <c r="A279" s="6">
        <v>80200</v>
      </c>
      <c r="B279" s="10" t="s">
        <v>319</v>
      </c>
      <c r="C279" s="16">
        <v>61.24</v>
      </c>
    </row>
    <row r="280" spans="1:5" x14ac:dyDescent="0.2">
      <c r="A280" s="6">
        <v>80202</v>
      </c>
      <c r="B280" s="10" t="s">
        <v>320</v>
      </c>
      <c r="C280" s="16">
        <v>51.48</v>
      </c>
    </row>
    <row r="281" spans="1:5" x14ac:dyDescent="0.2">
      <c r="A281" s="6">
        <v>80299</v>
      </c>
      <c r="B281" s="10" t="s">
        <v>321</v>
      </c>
      <c r="C281" s="16">
        <v>52.03</v>
      </c>
    </row>
    <row r="282" spans="1:5" x14ac:dyDescent="0.2">
      <c r="A282" s="6">
        <v>80299</v>
      </c>
      <c r="B282" s="10" t="s">
        <v>322</v>
      </c>
      <c r="C282" s="16">
        <v>52.03</v>
      </c>
      <c r="E282" s="27"/>
    </row>
    <row r="283" spans="1:5" x14ac:dyDescent="0.2">
      <c r="A283" s="6">
        <v>81000</v>
      </c>
      <c r="B283" s="10" t="s">
        <v>323</v>
      </c>
      <c r="C283" s="16">
        <v>12.02</v>
      </c>
    </row>
    <row r="284" spans="1:5" x14ac:dyDescent="0.2">
      <c r="A284" s="6">
        <v>81001</v>
      </c>
      <c r="B284" s="10" t="s">
        <v>324</v>
      </c>
      <c r="C284" s="16">
        <v>12.02</v>
      </c>
    </row>
    <row r="285" spans="1:5" x14ac:dyDescent="0.2">
      <c r="A285" s="6">
        <v>81025</v>
      </c>
      <c r="B285" s="10" t="s">
        <v>325</v>
      </c>
      <c r="C285" s="16">
        <v>24.04</v>
      </c>
    </row>
    <row r="286" spans="1:5" x14ac:dyDescent="0.2">
      <c r="A286" s="6">
        <v>81050</v>
      </c>
      <c r="B286" s="10" t="s">
        <v>326</v>
      </c>
      <c r="C286" s="16">
        <v>11.39</v>
      </c>
      <c r="E286" s="27"/>
    </row>
    <row r="287" spans="1:5" x14ac:dyDescent="0.2">
      <c r="A287" s="6">
        <v>82009</v>
      </c>
      <c r="B287" s="10" t="s">
        <v>327</v>
      </c>
      <c r="C287" s="16">
        <v>17.190000000000001</v>
      </c>
    </row>
    <row r="288" spans="1:5" x14ac:dyDescent="0.2">
      <c r="A288" s="6">
        <v>82040</v>
      </c>
      <c r="B288" s="10" t="s">
        <v>328</v>
      </c>
      <c r="C288" s="16">
        <v>18.84</v>
      </c>
    </row>
    <row r="289" spans="1:5" x14ac:dyDescent="0.2">
      <c r="A289" s="6">
        <v>82043</v>
      </c>
      <c r="B289" s="10" t="s">
        <v>329</v>
      </c>
      <c r="C289" s="16">
        <v>20.57</v>
      </c>
    </row>
    <row r="290" spans="1:5" x14ac:dyDescent="0.2">
      <c r="A290" s="6">
        <v>82085</v>
      </c>
      <c r="B290" s="10" t="s">
        <v>330</v>
      </c>
      <c r="C290" s="16">
        <v>36.909999999999997</v>
      </c>
    </row>
    <row r="291" spans="1:5" x14ac:dyDescent="0.2">
      <c r="A291" s="6">
        <v>82088</v>
      </c>
      <c r="B291" s="10" t="s">
        <v>331</v>
      </c>
      <c r="C291" s="16">
        <v>154.88</v>
      </c>
      <c r="E291" s="27"/>
    </row>
    <row r="292" spans="1:5" x14ac:dyDescent="0.2">
      <c r="A292" s="6">
        <v>82103</v>
      </c>
      <c r="B292" s="10" t="s">
        <v>332</v>
      </c>
      <c r="C292" s="16">
        <v>51.04</v>
      </c>
    </row>
    <row r="293" spans="1:5" x14ac:dyDescent="0.2">
      <c r="A293" s="6">
        <v>82105</v>
      </c>
      <c r="B293" s="10" t="s">
        <v>333</v>
      </c>
      <c r="C293" s="16">
        <v>63.75</v>
      </c>
    </row>
    <row r="294" spans="1:5" x14ac:dyDescent="0.2">
      <c r="A294" s="6">
        <v>82108</v>
      </c>
      <c r="B294" s="10" t="s">
        <v>334</v>
      </c>
      <c r="C294" s="16">
        <v>96.86</v>
      </c>
    </row>
    <row r="295" spans="1:5" x14ac:dyDescent="0.2">
      <c r="A295" s="6">
        <v>82140</v>
      </c>
      <c r="B295" s="10" t="s">
        <v>335</v>
      </c>
      <c r="C295" s="16">
        <v>55.39</v>
      </c>
    </row>
    <row r="296" spans="1:5" x14ac:dyDescent="0.2">
      <c r="A296" s="6">
        <v>82150</v>
      </c>
      <c r="B296" s="10" t="s">
        <v>336</v>
      </c>
      <c r="C296" s="16">
        <v>24.64</v>
      </c>
    </row>
    <row r="297" spans="1:5" x14ac:dyDescent="0.2">
      <c r="A297" s="6">
        <v>82164</v>
      </c>
      <c r="B297" s="10" t="s">
        <v>337</v>
      </c>
      <c r="C297" s="16">
        <v>55.47</v>
      </c>
    </row>
    <row r="298" spans="1:5" x14ac:dyDescent="0.2">
      <c r="A298" s="6">
        <v>82175</v>
      </c>
      <c r="B298" s="10" t="s">
        <v>338</v>
      </c>
      <c r="C298" s="16">
        <v>72.11</v>
      </c>
    </row>
    <row r="299" spans="1:5" x14ac:dyDescent="0.2">
      <c r="A299" s="6">
        <v>82247</v>
      </c>
      <c r="B299" s="10" t="s">
        <v>339</v>
      </c>
      <c r="C299" s="16">
        <v>19.09</v>
      </c>
    </row>
    <row r="300" spans="1:5" x14ac:dyDescent="0.2">
      <c r="A300" s="6">
        <v>82248</v>
      </c>
      <c r="B300" s="10" t="s">
        <v>340</v>
      </c>
      <c r="C300" s="16">
        <v>19.09</v>
      </c>
    </row>
    <row r="301" spans="1:5" x14ac:dyDescent="0.2">
      <c r="A301" s="6">
        <v>82270</v>
      </c>
      <c r="B301" s="10" t="s">
        <v>341</v>
      </c>
      <c r="C301" s="16">
        <v>12.35</v>
      </c>
    </row>
    <row r="302" spans="1:5" x14ac:dyDescent="0.2">
      <c r="A302" s="6">
        <v>82306</v>
      </c>
      <c r="B302" s="10" t="s">
        <v>342</v>
      </c>
      <c r="C302" s="16">
        <v>112.5</v>
      </c>
    </row>
    <row r="303" spans="1:5" x14ac:dyDescent="0.2">
      <c r="A303" s="6">
        <v>82310</v>
      </c>
      <c r="B303" s="10" t="s">
        <v>343</v>
      </c>
      <c r="C303" s="16">
        <v>19.579999999999998</v>
      </c>
    </row>
    <row r="304" spans="1:5" x14ac:dyDescent="0.2">
      <c r="A304" s="6">
        <v>82330</v>
      </c>
      <c r="B304" s="10" t="s">
        <v>344</v>
      </c>
      <c r="C304" s="16">
        <v>51.92</v>
      </c>
    </row>
    <row r="305" spans="1:5" x14ac:dyDescent="0.2">
      <c r="A305" s="6">
        <v>82340</v>
      </c>
      <c r="B305" s="10" t="s">
        <v>345</v>
      </c>
      <c r="C305" s="16">
        <v>22.94</v>
      </c>
    </row>
    <row r="306" spans="1:5" x14ac:dyDescent="0.2">
      <c r="A306" s="6">
        <v>82374</v>
      </c>
      <c r="B306" s="10" t="s">
        <v>346</v>
      </c>
      <c r="C306" s="16">
        <v>18.59</v>
      </c>
    </row>
    <row r="307" spans="1:5" x14ac:dyDescent="0.2">
      <c r="A307" s="6">
        <v>82378</v>
      </c>
      <c r="B307" s="10" t="s">
        <v>347</v>
      </c>
      <c r="C307" s="16">
        <v>72.11</v>
      </c>
    </row>
    <row r="308" spans="1:5" x14ac:dyDescent="0.2">
      <c r="A308" s="6">
        <v>82380</v>
      </c>
      <c r="B308" s="10" t="s">
        <v>348</v>
      </c>
      <c r="C308" s="16">
        <v>35.06</v>
      </c>
    </row>
    <row r="309" spans="1:5" x14ac:dyDescent="0.2">
      <c r="A309" s="6">
        <v>82382</v>
      </c>
      <c r="B309" s="10" t="s">
        <v>349</v>
      </c>
      <c r="C309" s="16">
        <v>65.34</v>
      </c>
    </row>
    <row r="310" spans="1:5" x14ac:dyDescent="0.2">
      <c r="A310" s="6">
        <v>82390</v>
      </c>
      <c r="B310" s="10" t="s">
        <v>350</v>
      </c>
      <c r="C310" s="16">
        <v>40.81</v>
      </c>
    </row>
    <row r="311" spans="1:5" x14ac:dyDescent="0.2">
      <c r="A311" s="6">
        <v>82435</v>
      </c>
      <c r="B311" s="10" t="s">
        <v>351</v>
      </c>
      <c r="C311" s="16">
        <v>17.46</v>
      </c>
    </row>
    <row r="312" spans="1:5" x14ac:dyDescent="0.2">
      <c r="A312" s="6">
        <v>82436</v>
      </c>
      <c r="B312" s="10" t="s">
        <v>352</v>
      </c>
      <c r="C312" s="16">
        <v>19.11</v>
      </c>
    </row>
    <row r="313" spans="1:5" x14ac:dyDescent="0.2">
      <c r="A313" s="6">
        <v>82465</v>
      </c>
      <c r="B313" s="10" t="s">
        <v>353</v>
      </c>
      <c r="C313" s="16">
        <v>16.559999999999999</v>
      </c>
    </row>
    <row r="314" spans="1:5" x14ac:dyDescent="0.2">
      <c r="A314" s="6">
        <v>82525</v>
      </c>
      <c r="B314" s="10" t="s">
        <v>354</v>
      </c>
      <c r="C314" s="16">
        <v>47.16</v>
      </c>
    </row>
    <row r="315" spans="1:5" x14ac:dyDescent="0.2">
      <c r="A315" s="6">
        <v>82533</v>
      </c>
      <c r="B315" s="10" t="s">
        <v>355</v>
      </c>
      <c r="C315" s="16">
        <v>61.96</v>
      </c>
    </row>
    <row r="316" spans="1:5" x14ac:dyDescent="0.2">
      <c r="A316" s="6">
        <v>82550</v>
      </c>
      <c r="B316" s="10" t="s">
        <v>356</v>
      </c>
      <c r="C316" s="16">
        <v>25.03</v>
      </c>
      <c r="E316" s="27"/>
    </row>
    <row r="317" spans="1:5" x14ac:dyDescent="0.2">
      <c r="A317" s="6">
        <v>82552</v>
      </c>
      <c r="B317" s="10" t="s">
        <v>357</v>
      </c>
      <c r="C317" s="16">
        <v>50.9</v>
      </c>
      <c r="E317" s="27"/>
    </row>
    <row r="318" spans="1:5" x14ac:dyDescent="0.2">
      <c r="A318" s="6">
        <v>82553</v>
      </c>
      <c r="B318" s="10" t="s">
        <v>358</v>
      </c>
      <c r="C318" s="16">
        <v>29.45</v>
      </c>
    </row>
    <row r="319" spans="1:5" x14ac:dyDescent="0.2">
      <c r="A319" s="6">
        <v>82565</v>
      </c>
      <c r="B319" s="10" t="s">
        <v>359</v>
      </c>
      <c r="C319" s="16">
        <v>19.440000000000001</v>
      </c>
    </row>
    <row r="320" spans="1:5" x14ac:dyDescent="0.2">
      <c r="A320" s="6">
        <v>82570</v>
      </c>
      <c r="B320" s="10" t="s">
        <v>360</v>
      </c>
      <c r="C320" s="16">
        <v>19.66</v>
      </c>
    </row>
    <row r="321" spans="1:5" x14ac:dyDescent="0.2">
      <c r="A321" s="6">
        <v>82575</v>
      </c>
      <c r="B321" s="10" t="s">
        <v>361</v>
      </c>
      <c r="C321" s="16">
        <v>35.92</v>
      </c>
    </row>
    <row r="322" spans="1:5" x14ac:dyDescent="0.2">
      <c r="A322" s="6">
        <v>82595</v>
      </c>
      <c r="B322" s="10" t="s">
        <v>362</v>
      </c>
      <c r="C322" s="16">
        <v>24.61</v>
      </c>
    </row>
    <row r="323" spans="1:5" x14ac:dyDescent="0.2">
      <c r="A323" s="6">
        <v>82607</v>
      </c>
      <c r="B323" s="10" t="s">
        <v>363</v>
      </c>
      <c r="C323" s="16">
        <v>56.87</v>
      </c>
    </row>
    <row r="324" spans="1:5" x14ac:dyDescent="0.2">
      <c r="A324" s="6">
        <v>82626</v>
      </c>
      <c r="B324" s="10" t="s">
        <v>364</v>
      </c>
      <c r="C324" s="16">
        <v>96.06</v>
      </c>
    </row>
    <row r="325" spans="1:5" x14ac:dyDescent="0.2">
      <c r="A325" s="6">
        <v>82627</v>
      </c>
      <c r="B325" s="10" t="s">
        <v>365</v>
      </c>
      <c r="C325" s="16">
        <v>84.48</v>
      </c>
    </row>
    <row r="326" spans="1:5" x14ac:dyDescent="0.2">
      <c r="A326" s="6">
        <v>82652</v>
      </c>
      <c r="B326" s="10" t="s">
        <v>366</v>
      </c>
      <c r="C326" s="16">
        <v>146.27000000000001</v>
      </c>
    </row>
    <row r="327" spans="1:5" x14ac:dyDescent="0.2">
      <c r="A327" s="6">
        <v>82668</v>
      </c>
      <c r="B327" s="10" t="s">
        <v>367</v>
      </c>
      <c r="C327" s="16">
        <v>71.42</v>
      </c>
    </row>
    <row r="328" spans="1:5" x14ac:dyDescent="0.2">
      <c r="A328" s="6">
        <v>82670</v>
      </c>
      <c r="B328" s="10" t="s">
        <v>368</v>
      </c>
      <c r="C328" s="16">
        <v>106.21</v>
      </c>
    </row>
    <row r="329" spans="1:5" x14ac:dyDescent="0.2">
      <c r="A329" s="6">
        <v>82705</v>
      </c>
      <c r="B329" s="10" t="s">
        <v>369</v>
      </c>
      <c r="C329" s="16">
        <v>19.36</v>
      </c>
    </row>
    <row r="330" spans="1:5" x14ac:dyDescent="0.2">
      <c r="A330" s="6">
        <v>82710</v>
      </c>
      <c r="B330" s="10" t="s">
        <v>370</v>
      </c>
      <c r="C330" s="16">
        <v>63.83</v>
      </c>
    </row>
    <row r="331" spans="1:5" x14ac:dyDescent="0.2">
      <c r="A331" s="6">
        <v>82728</v>
      </c>
      <c r="B331" s="10" t="s">
        <v>371</v>
      </c>
      <c r="C331" s="16">
        <v>51.78</v>
      </c>
    </row>
    <row r="332" spans="1:5" x14ac:dyDescent="0.2">
      <c r="A332" s="6">
        <v>82746</v>
      </c>
      <c r="B332" s="10" t="s">
        <v>372</v>
      </c>
      <c r="C332" s="16">
        <v>55.88</v>
      </c>
    </row>
    <row r="333" spans="1:5" x14ac:dyDescent="0.2">
      <c r="A333" s="6">
        <v>82747</v>
      </c>
      <c r="B333" s="10" t="s">
        <v>373</v>
      </c>
      <c r="C333" s="16">
        <v>59.59</v>
      </c>
    </row>
    <row r="334" spans="1:5" x14ac:dyDescent="0.2">
      <c r="A334" s="6">
        <v>82785</v>
      </c>
      <c r="B334" s="10" t="s">
        <v>374</v>
      </c>
      <c r="C334" s="16">
        <v>62.59</v>
      </c>
    </row>
    <row r="335" spans="1:5" x14ac:dyDescent="0.2">
      <c r="A335" s="6">
        <v>82941</v>
      </c>
      <c r="B335" s="10" t="s">
        <v>375</v>
      </c>
      <c r="C335" s="16">
        <v>67.05</v>
      </c>
      <c r="E335" s="27"/>
    </row>
    <row r="336" spans="1:5" x14ac:dyDescent="0.2">
      <c r="A336" s="6">
        <v>82947</v>
      </c>
      <c r="B336" s="10" t="s">
        <v>376</v>
      </c>
      <c r="C336" s="16">
        <v>14.91</v>
      </c>
    </row>
    <row r="337" spans="1:5" x14ac:dyDescent="0.2">
      <c r="A337" s="6">
        <v>82955</v>
      </c>
      <c r="B337" s="10" t="s">
        <v>377</v>
      </c>
      <c r="C337" s="16">
        <v>33.909999999999997</v>
      </c>
    </row>
    <row r="338" spans="1:5" x14ac:dyDescent="0.2">
      <c r="A338" s="6">
        <v>82977</v>
      </c>
      <c r="B338" s="10" t="s">
        <v>378</v>
      </c>
      <c r="C338" s="16">
        <v>27.36</v>
      </c>
    </row>
    <row r="339" spans="1:5" x14ac:dyDescent="0.2">
      <c r="A339" s="6">
        <v>83001</v>
      </c>
      <c r="B339" s="10" t="s">
        <v>379</v>
      </c>
      <c r="C339" s="16">
        <v>70.650000000000006</v>
      </c>
    </row>
    <row r="340" spans="1:5" x14ac:dyDescent="0.2">
      <c r="A340" s="6">
        <v>83002</v>
      </c>
      <c r="B340" s="10" t="s">
        <v>380</v>
      </c>
      <c r="C340" s="16">
        <v>70.400000000000006</v>
      </c>
    </row>
    <row r="341" spans="1:5" x14ac:dyDescent="0.2">
      <c r="A341" s="6">
        <v>83010</v>
      </c>
      <c r="B341" s="10" t="s">
        <v>381</v>
      </c>
      <c r="C341" s="16">
        <v>47.8</v>
      </c>
    </row>
    <row r="342" spans="1:5" x14ac:dyDescent="0.2">
      <c r="A342" s="6">
        <v>83021</v>
      </c>
      <c r="B342" s="10" t="s">
        <v>382</v>
      </c>
      <c r="C342" s="16">
        <v>68.64</v>
      </c>
    </row>
    <row r="343" spans="1:5" x14ac:dyDescent="0.2">
      <c r="A343" s="6">
        <v>83036</v>
      </c>
      <c r="B343" s="10" t="s">
        <v>383</v>
      </c>
      <c r="C343" s="16">
        <v>36.909999999999997</v>
      </c>
    </row>
    <row r="344" spans="1:5" x14ac:dyDescent="0.2">
      <c r="A344" s="6">
        <v>83070</v>
      </c>
      <c r="B344" s="10" t="s">
        <v>384</v>
      </c>
      <c r="C344" s="16">
        <v>18.04</v>
      </c>
    </row>
    <row r="345" spans="1:5" x14ac:dyDescent="0.2">
      <c r="A345" s="6">
        <v>83090</v>
      </c>
      <c r="B345" s="10" t="s">
        <v>385</v>
      </c>
      <c r="C345" s="16">
        <v>64.099999999999994</v>
      </c>
    </row>
    <row r="346" spans="1:5" x14ac:dyDescent="0.2">
      <c r="A346" s="6">
        <v>83519</v>
      </c>
      <c r="B346" s="10" t="s">
        <v>386</v>
      </c>
      <c r="C346" s="16">
        <v>51.92</v>
      </c>
      <c r="E346" s="27"/>
    </row>
    <row r="347" spans="1:5" x14ac:dyDescent="0.2">
      <c r="A347" s="6">
        <v>83520</v>
      </c>
      <c r="B347" s="10" t="s">
        <v>387</v>
      </c>
      <c r="C347" s="16">
        <v>58</v>
      </c>
      <c r="E347" s="27"/>
    </row>
    <row r="348" spans="1:5" x14ac:dyDescent="0.2">
      <c r="A348" s="6">
        <v>83540</v>
      </c>
      <c r="B348" s="10" t="s">
        <v>388</v>
      </c>
      <c r="C348" s="16">
        <v>24.61</v>
      </c>
    </row>
    <row r="349" spans="1:5" x14ac:dyDescent="0.2">
      <c r="A349" s="6">
        <v>83550</v>
      </c>
      <c r="B349" s="10" t="s">
        <v>389</v>
      </c>
      <c r="C349" s="16">
        <v>33.22</v>
      </c>
    </row>
    <row r="350" spans="1:5" x14ac:dyDescent="0.2">
      <c r="A350" s="6">
        <v>83605</v>
      </c>
      <c r="B350" s="10" t="s">
        <v>390</v>
      </c>
      <c r="C350" s="16">
        <v>40.590000000000003</v>
      </c>
    </row>
    <row r="351" spans="1:5" x14ac:dyDescent="0.2">
      <c r="A351" s="6">
        <v>83615</v>
      </c>
      <c r="B351" s="10" t="s">
        <v>391</v>
      </c>
      <c r="C351" s="16">
        <v>22.96</v>
      </c>
    </row>
    <row r="352" spans="1:5" x14ac:dyDescent="0.2">
      <c r="A352" s="6">
        <v>83625</v>
      </c>
      <c r="B352" s="10" t="s">
        <v>392</v>
      </c>
      <c r="C352" s="16">
        <v>48.65</v>
      </c>
    </row>
    <row r="353" spans="1:5" x14ac:dyDescent="0.2">
      <c r="A353" s="6">
        <v>83655</v>
      </c>
      <c r="B353" s="10" t="s">
        <v>393</v>
      </c>
      <c r="C353" s="16">
        <v>45.98</v>
      </c>
    </row>
    <row r="354" spans="1:5" x14ac:dyDescent="0.2">
      <c r="A354" s="6">
        <v>83690</v>
      </c>
      <c r="B354" s="10" t="s">
        <v>394</v>
      </c>
      <c r="C354" s="16">
        <v>26.18</v>
      </c>
    </row>
    <row r="355" spans="1:5" x14ac:dyDescent="0.2">
      <c r="A355" s="6">
        <v>83718</v>
      </c>
      <c r="B355" s="10" t="s">
        <v>395</v>
      </c>
      <c r="C355" s="16">
        <v>31.1</v>
      </c>
    </row>
    <row r="356" spans="1:5" x14ac:dyDescent="0.2">
      <c r="A356" s="6">
        <v>83735</v>
      </c>
      <c r="B356" s="10" t="s">
        <v>396</v>
      </c>
      <c r="C356" s="16">
        <v>25.47</v>
      </c>
    </row>
    <row r="357" spans="1:5" x14ac:dyDescent="0.2">
      <c r="A357" s="6">
        <v>83825</v>
      </c>
      <c r="B357" s="10" t="s">
        <v>397</v>
      </c>
      <c r="C357" s="16">
        <v>61.79</v>
      </c>
      <c r="E357" s="27"/>
    </row>
    <row r="358" spans="1:5" x14ac:dyDescent="0.2">
      <c r="A358" s="6">
        <v>83835</v>
      </c>
      <c r="B358" s="10" t="s">
        <v>398</v>
      </c>
      <c r="C358" s="16">
        <v>64.38</v>
      </c>
    </row>
    <row r="359" spans="1:5" x14ac:dyDescent="0.2">
      <c r="A359" s="6">
        <v>83874</v>
      </c>
      <c r="B359" s="10" t="s">
        <v>399</v>
      </c>
      <c r="C359" s="16">
        <v>49.06</v>
      </c>
    </row>
    <row r="360" spans="1:5" x14ac:dyDescent="0.2">
      <c r="A360" s="6">
        <v>83891</v>
      </c>
      <c r="B360" s="10" t="s">
        <v>400</v>
      </c>
      <c r="C360" s="16">
        <v>15.24</v>
      </c>
    </row>
    <row r="361" spans="1:5" x14ac:dyDescent="0.2">
      <c r="A361" s="6">
        <v>83892</v>
      </c>
      <c r="B361" s="10" t="s">
        <v>401</v>
      </c>
      <c r="C361" s="16">
        <v>15.24</v>
      </c>
    </row>
    <row r="362" spans="1:5" x14ac:dyDescent="0.2">
      <c r="A362" s="6">
        <v>83894</v>
      </c>
      <c r="B362" s="10" t="s">
        <v>402</v>
      </c>
      <c r="C362" s="16">
        <v>15.24</v>
      </c>
    </row>
    <row r="363" spans="1:5" x14ac:dyDescent="0.2">
      <c r="A363" s="6">
        <v>83902</v>
      </c>
      <c r="B363" s="10" t="s">
        <v>403</v>
      </c>
      <c r="C363" s="16">
        <v>15.65</v>
      </c>
    </row>
    <row r="364" spans="1:5" x14ac:dyDescent="0.2">
      <c r="A364" s="6">
        <v>83915</v>
      </c>
      <c r="B364" s="10" t="s">
        <v>404</v>
      </c>
      <c r="C364" s="16">
        <v>42.38</v>
      </c>
    </row>
    <row r="365" spans="1:5" x14ac:dyDescent="0.2">
      <c r="A365" s="6">
        <v>83916</v>
      </c>
      <c r="B365" s="10" t="s">
        <v>405</v>
      </c>
      <c r="C365" s="16">
        <v>76.42</v>
      </c>
    </row>
    <row r="366" spans="1:5" x14ac:dyDescent="0.2">
      <c r="A366" s="6">
        <v>83930</v>
      </c>
      <c r="B366" s="10" t="s">
        <v>406</v>
      </c>
      <c r="C366" s="16">
        <v>25.11</v>
      </c>
    </row>
    <row r="367" spans="1:5" x14ac:dyDescent="0.2">
      <c r="A367" s="6">
        <v>83935</v>
      </c>
      <c r="B367" s="10" t="s">
        <v>407</v>
      </c>
      <c r="C367" s="16">
        <v>25.91</v>
      </c>
    </row>
    <row r="368" spans="1:5" x14ac:dyDescent="0.2">
      <c r="A368" s="6">
        <v>83945</v>
      </c>
      <c r="B368" s="10" t="s">
        <v>408</v>
      </c>
      <c r="C368" s="16">
        <v>48.95</v>
      </c>
    </row>
    <row r="369" spans="1:3" x14ac:dyDescent="0.2">
      <c r="A369" s="6">
        <v>83970</v>
      </c>
      <c r="B369" s="10" t="s">
        <v>409</v>
      </c>
      <c r="C369" s="16">
        <v>156.86000000000001</v>
      </c>
    </row>
    <row r="370" spans="1:3" x14ac:dyDescent="0.2">
      <c r="A370" s="6">
        <v>84075</v>
      </c>
      <c r="B370" s="10" t="s">
        <v>410</v>
      </c>
      <c r="C370" s="16">
        <v>19.66</v>
      </c>
    </row>
    <row r="371" spans="1:3" x14ac:dyDescent="0.2">
      <c r="A371" s="6">
        <v>84078</v>
      </c>
      <c r="B371" s="10" t="s">
        <v>411</v>
      </c>
      <c r="C371" s="16">
        <v>27.75</v>
      </c>
    </row>
    <row r="372" spans="1:3" x14ac:dyDescent="0.2">
      <c r="A372" s="6">
        <v>84080</v>
      </c>
      <c r="B372" s="10" t="s">
        <v>412</v>
      </c>
      <c r="C372" s="16">
        <v>56.21</v>
      </c>
    </row>
    <row r="373" spans="1:3" x14ac:dyDescent="0.2">
      <c r="A373" s="6">
        <v>84100</v>
      </c>
      <c r="B373" s="10" t="s">
        <v>413</v>
      </c>
      <c r="C373" s="16">
        <v>18.04</v>
      </c>
    </row>
    <row r="374" spans="1:3" x14ac:dyDescent="0.2">
      <c r="A374" s="6">
        <v>84105</v>
      </c>
      <c r="B374" s="10" t="s">
        <v>414</v>
      </c>
      <c r="C374" s="16">
        <v>19.66</v>
      </c>
    </row>
    <row r="375" spans="1:3" x14ac:dyDescent="0.2">
      <c r="A375" s="6">
        <v>84132</v>
      </c>
      <c r="B375" s="10" t="s">
        <v>415</v>
      </c>
      <c r="C375" s="16">
        <v>17.46</v>
      </c>
    </row>
    <row r="376" spans="1:3" x14ac:dyDescent="0.2">
      <c r="A376" s="6">
        <v>84133</v>
      </c>
      <c r="B376" s="10" t="s">
        <v>416</v>
      </c>
      <c r="C376" s="16">
        <v>16.34</v>
      </c>
    </row>
    <row r="377" spans="1:3" x14ac:dyDescent="0.2">
      <c r="A377" s="6">
        <v>84144</v>
      </c>
      <c r="B377" s="10" t="s">
        <v>417</v>
      </c>
      <c r="C377" s="16">
        <v>79.28</v>
      </c>
    </row>
    <row r="378" spans="1:3" x14ac:dyDescent="0.2">
      <c r="A378" s="6">
        <v>84146</v>
      </c>
      <c r="B378" s="10" t="s">
        <v>418</v>
      </c>
      <c r="C378" s="16">
        <v>73.650000000000006</v>
      </c>
    </row>
    <row r="379" spans="1:3" x14ac:dyDescent="0.2">
      <c r="A379" s="6">
        <v>84152</v>
      </c>
      <c r="B379" s="10" t="s">
        <v>419</v>
      </c>
      <c r="C379" s="16">
        <v>69.91</v>
      </c>
    </row>
    <row r="380" spans="1:3" x14ac:dyDescent="0.2">
      <c r="A380" s="6">
        <v>84153</v>
      </c>
      <c r="B380" s="10" t="s">
        <v>420</v>
      </c>
      <c r="C380" s="16">
        <v>69.91</v>
      </c>
    </row>
    <row r="381" spans="1:3" x14ac:dyDescent="0.2">
      <c r="A381" s="6">
        <v>84154</v>
      </c>
      <c r="B381" s="10" t="s">
        <v>421</v>
      </c>
      <c r="C381" s="16">
        <v>69.91</v>
      </c>
    </row>
    <row r="382" spans="1:3" x14ac:dyDescent="0.2">
      <c r="A382" s="6">
        <v>84155</v>
      </c>
      <c r="B382" s="10" t="s">
        <v>422</v>
      </c>
      <c r="C382" s="16">
        <v>13.92</v>
      </c>
    </row>
    <row r="383" spans="1:3" x14ac:dyDescent="0.2">
      <c r="A383" s="6">
        <v>84165</v>
      </c>
      <c r="B383" s="10" t="s">
        <v>423</v>
      </c>
      <c r="C383" s="16">
        <v>40.81</v>
      </c>
    </row>
    <row r="384" spans="1:3" x14ac:dyDescent="0.2">
      <c r="A384" s="6">
        <v>84244</v>
      </c>
      <c r="B384" s="10" t="s">
        <v>424</v>
      </c>
      <c r="C384" s="16">
        <v>83.6</v>
      </c>
    </row>
    <row r="385" spans="1:5" x14ac:dyDescent="0.2">
      <c r="A385" s="6">
        <v>84295</v>
      </c>
      <c r="B385" s="10" t="s">
        <v>425</v>
      </c>
      <c r="C385" s="16">
        <v>18.29</v>
      </c>
    </row>
    <row r="386" spans="1:5" x14ac:dyDescent="0.2">
      <c r="A386" s="6">
        <v>84300</v>
      </c>
      <c r="B386" s="10" t="s">
        <v>426</v>
      </c>
      <c r="C386" s="16">
        <v>18.48</v>
      </c>
    </row>
    <row r="387" spans="1:5" x14ac:dyDescent="0.2">
      <c r="A387" s="6">
        <v>84305</v>
      </c>
      <c r="B387" s="10" t="s">
        <v>427</v>
      </c>
      <c r="C387" s="16">
        <v>64.239999999999995</v>
      </c>
    </row>
    <row r="388" spans="1:5" x14ac:dyDescent="0.2">
      <c r="A388" s="6">
        <v>84402</v>
      </c>
      <c r="B388" s="10" t="s">
        <v>428</v>
      </c>
      <c r="C388" s="16">
        <v>96.77</v>
      </c>
    </row>
    <row r="389" spans="1:5" x14ac:dyDescent="0.2">
      <c r="A389" s="6">
        <v>84403</v>
      </c>
      <c r="B389" s="10" t="s">
        <v>429</v>
      </c>
      <c r="C389" s="16">
        <v>98.12</v>
      </c>
    </row>
    <row r="390" spans="1:5" x14ac:dyDescent="0.2">
      <c r="A390" s="6">
        <v>84425</v>
      </c>
      <c r="B390" s="10" t="s">
        <v>430</v>
      </c>
      <c r="C390" s="16">
        <v>80.709999999999994</v>
      </c>
    </row>
    <row r="391" spans="1:5" x14ac:dyDescent="0.2">
      <c r="A391" s="6">
        <v>84432</v>
      </c>
      <c r="B391" s="10" t="s">
        <v>431</v>
      </c>
      <c r="C391" s="16">
        <v>61.05</v>
      </c>
    </row>
    <row r="392" spans="1:5" x14ac:dyDescent="0.2">
      <c r="A392" s="6">
        <v>84436</v>
      </c>
      <c r="B392" s="10" t="s">
        <v>432</v>
      </c>
      <c r="C392" s="16">
        <v>26.13</v>
      </c>
    </row>
    <row r="393" spans="1:5" x14ac:dyDescent="0.2">
      <c r="A393" s="6">
        <v>84439</v>
      </c>
      <c r="B393" s="10" t="s">
        <v>433</v>
      </c>
      <c r="C393" s="16">
        <v>34.270000000000003</v>
      </c>
    </row>
    <row r="394" spans="1:5" x14ac:dyDescent="0.2">
      <c r="A394" s="6">
        <v>84443</v>
      </c>
      <c r="B394" s="10" t="s">
        <v>434</v>
      </c>
      <c r="C394" s="16">
        <v>63.83</v>
      </c>
    </row>
    <row r="395" spans="1:5" x14ac:dyDescent="0.2">
      <c r="A395" s="6">
        <v>84450</v>
      </c>
      <c r="B395" s="10" t="s">
        <v>435</v>
      </c>
      <c r="C395" s="16">
        <v>19.64</v>
      </c>
    </row>
    <row r="396" spans="1:5" x14ac:dyDescent="0.2">
      <c r="A396" s="6">
        <v>84460</v>
      </c>
      <c r="B396" s="10" t="s">
        <v>436</v>
      </c>
      <c r="C396" s="16">
        <v>20.13</v>
      </c>
    </row>
    <row r="397" spans="1:5" x14ac:dyDescent="0.2">
      <c r="A397" s="6">
        <v>84478</v>
      </c>
      <c r="B397" s="10" t="s">
        <v>437</v>
      </c>
      <c r="C397" s="16">
        <v>21.86</v>
      </c>
    </row>
    <row r="398" spans="1:5" x14ac:dyDescent="0.2">
      <c r="A398" s="6">
        <v>84479</v>
      </c>
      <c r="B398" s="10" t="s">
        <v>438</v>
      </c>
      <c r="C398" s="16">
        <v>24.61</v>
      </c>
    </row>
    <row r="399" spans="1:5" x14ac:dyDescent="0.2">
      <c r="A399" s="6">
        <v>84480</v>
      </c>
      <c r="B399" s="10" t="s">
        <v>439</v>
      </c>
      <c r="C399" s="16">
        <v>54.48</v>
      </c>
      <c r="E399" s="27"/>
    </row>
    <row r="400" spans="1:5" x14ac:dyDescent="0.2">
      <c r="A400" s="6">
        <v>84481</v>
      </c>
      <c r="B400" s="10" t="s">
        <v>440</v>
      </c>
      <c r="C400" s="16">
        <v>64.38</v>
      </c>
    </row>
    <row r="401" spans="1:5" x14ac:dyDescent="0.2">
      <c r="A401" s="6">
        <v>84484</v>
      </c>
      <c r="B401" s="10" t="s">
        <v>441</v>
      </c>
      <c r="C401" s="16">
        <v>37.4</v>
      </c>
    </row>
    <row r="402" spans="1:5" x14ac:dyDescent="0.2">
      <c r="A402" s="6">
        <v>84520</v>
      </c>
      <c r="B402" s="10" t="s">
        <v>442</v>
      </c>
      <c r="C402" s="16">
        <v>14.99</v>
      </c>
    </row>
    <row r="403" spans="1:5" x14ac:dyDescent="0.2">
      <c r="A403" s="6">
        <v>84540</v>
      </c>
      <c r="B403" s="10" t="s">
        <v>443</v>
      </c>
      <c r="C403" s="16">
        <v>14.99</v>
      </c>
      <c r="E403" s="27"/>
    </row>
    <row r="404" spans="1:5" x14ac:dyDescent="0.2">
      <c r="A404" s="6">
        <v>84550</v>
      </c>
      <c r="B404" s="10" t="s">
        <v>444</v>
      </c>
      <c r="C404" s="16">
        <v>17.190000000000001</v>
      </c>
    </row>
    <row r="405" spans="1:5" x14ac:dyDescent="0.2">
      <c r="A405" s="6">
        <v>84585</v>
      </c>
      <c r="B405" s="10" t="s">
        <v>445</v>
      </c>
      <c r="C405" s="16">
        <v>58.91</v>
      </c>
    </row>
    <row r="406" spans="1:5" x14ac:dyDescent="0.2">
      <c r="A406" s="6">
        <v>84586</v>
      </c>
      <c r="B406" s="10" t="s">
        <v>446</v>
      </c>
      <c r="C406" s="16">
        <v>72.569999999999993</v>
      </c>
    </row>
    <row r="407" spans="1:5" x14ac:dyDescent="0.2">
      <c r="A407" s="6">
        <v>84588</v>
      </c>
      <c r="B407" s="10" t="s">
        <v>447</v>
      </c>
      <c r="C407" s="16">
        <v>129</v>
      </c>
    </row>
    <row r="408" spans="1:5" x14ac:dyDescent="0.2">
      <c r="A408" s="6">
        <v>84600</v>
      </c>
      <c r="B408" s="10" t="s">
        <v>448</v>
      </c>
      <c r="C408" s="16">
        <v>61.08</v>
      </c>
    </row>
    <row r="409" spans="1:5" x14ac:dyDescent="0.2">
      <c r="A409" s="6">
        <v>84630</v>
      </c>
      <c r="B409" s="10" t="s">
        <v>449</v>
      </c>
      <c r="C409" s="16">
        <v>43.29</v>
      </c>
    </row>
    <row r="410" spans="1:5" x14ac:dyDescent="0.2">
      <c r="A410" s="6">
        <v>84681</v>
      </c>
      <c r="B410" s="10" t="s">
        <v>450</v>
      </c>
      <c r="C410" s="16">
        <v>79.06</v>
      </c>
    </row>
    <row r="411" spans="1:5" x14ac:dyDescent="0.2">
      <c r="A411" s="6">
        <v>84702</v>
      </c>
      <c r="B411" s="10" t="s">
        <v>451</v>
      </c>
      <c r="C411" s="16">
        <v>57.2</v>
      </c>
    </row>
    <row r="412" spans="1:5" x14ac:dyDescent="0.2">
      <c r="A412" s="6">
        <v>85002</v>
      </c>
      <c r="B412" s="10" t="s">
        <v>452</v>
      </c>
      <c r="C412" s="16">
        <v>17.11</v>
      </c>
    </row>
    <row r="413" spans="1:5" x14ac:dyDescent="0.2">
      <c r="A413" s="6">
        <v>85025</v>
      </c>
      <c r="B413" s="10" t="s">
        <v>453</v>
      </c>
      <c r="C413" s="16">
        <v>78.8</v>
      </c>
      <c r="E413" s="27"/>
    </row>
    <row r="414" spans="1:5" x14ac:dyDescent="0.2">
      <c r="A414" s="6">
        <v>85048</v>
      </c>
      <c r="B414" s="10" t="s">
        <v>454</v>
      </c>
      <c r="C414" s="16">
        <v>9.68</v>
      </c>
    </row>
    <row r="415" spans="1:5" x14ac:dyDescent="0.2">
      <c r="A415" s="6">
        <v>85301</v>
      </c>
      <c r="B415" s="10" t="s">
        <v>455</v>
      </c>
      <c r="C415" s="16">
        <v>41.11</v>
      </c>
    </row>
    <row r="416" spans="1:5" x14ac:dyDescent="0.2">
      <c r="A416" s="6">
        <v>85540</v>
      </c>
      <c r="B416" s="10" t="s">
        <v>456</v>
      </c>
      <c r="C416" s="16">
        <v>32.67</v>
      </c>
    </row>
    <row r="417" spans="1:5" x14ac:dyDescent="0.2">
      <c r="A417" s="6">
        <v>85613</v>
      </c>
      <c r="B417" s="10" t="s">
        <v>457</v>
      </c>
      <c r="C417" s="16">
        <v>22.8</v>
      </c>
    </row>
    <row r="418" spans="1:5" x14ac:dyDescent="0.2">
      <c r="A418" s="6">
        <v>85999</v>
      </c>
      <c r="B418" s="10" t="s">
        <v>458</v>
      </c>
      <c r="C418" s="16">
        <v>6.29</v>
      </c>
    </row>
    <row r="419" spans="1:5" x14ac:dyDescent="0.2">
      <c r="A419" s="6">
        <v>86003</v>
      </c>
      <c r="B419" s="10" t="s">
        <v>459</v>
      </c>
      <c r="C419" s="16">
        <v>19.86</v>
      </c>
      <c r="E419" s="27"/>
    </row>
    <row r="420" spans="1:5" x14ac:dyDescent="0.2">
      <c r="A420" s="6">
        <v>86021</v>
      </c>
      <c r="B420" s="10" t="s">
        <v>460</v>
      </c>
      <c r="C420" s="16">
        <v>57.2</v>
      </c>
      <c r="E420" s="27"/>
    </row>
    <row r="421" spans="1:5" x14ac:dyDescent="0.2">
      <c r="A421" s="6">
        <v>86022</v>
      </c>
      <c r="B421" s="10" t="s">
        <v>461</v>
      </c>
      <c r="C421" s="16">
        <v>69.8</v>
      </c>
    </row>
    <row r="422" spans="1:5" x14ac:dyDescent="0.2">
      <c r="A422" s="6">
        <v>86038</v>
      </c>
      <c r="B422" s="10" t="s">
        <v>462</v>
      </c>
      <c r="C422" s="16">
        <v>45.93</v>
      </c>
    </row>
    <row r="423" spans="1:5" x14ac:dyDescent="0.2">
      <c r="A423" s="6">
        <v>86140</v>
      </c>
      <c r="B423" s="10" t="s">
        <v>463</v>
      </c>
      <c r="C423" s="16">
        <v>19.66</v>
      </c>
    </row>
    <row r="424" spans="1:5" x14ac:dyDescent="0.2">
      <c r="A424" s="6">
        <v>86147</v>
      </c>
      <c r="B424" s="10" t="s">
        <v>464</v>
      </c>
      <c r="C424" s="16">
        <v>52.25</v>
      </c>
    </row>
    <row r="425" spans="1:5" x14ac:dyDescent="0.2">
      <c r="A425" s="6">
        <v>86157</v>
      </c>
      <c r="B425" s="10" t="s">
        <v>465</v>
      </c>
      <c r="C425" s="16">
        <v>24.23</v>
      </c>
    </row>
    <row r="426" spans="1:5" x14ac:dyDescent="0.2">
      <c r="A426" s="6">
        <v>86160</v>
      </c>
      <c r="B426" s="10" t="s">
        <v>466</v>
      </c>
      <c r="C426" s="16">
        <v>45.62</v>
      </c>
    </row>
    <row r="427" spans="1:5" x14ac:dyDescent="0.2">
      <c r="A427" s="6">
        <v>86162</v>
      </c>
      <c r="B427" s="10" t="s">
        <v>467</v>
      </c>
      <c r="C427" s="16">
        <v>77.22</v>
      </c>
    </row>
    <row r="428" spans="1:5" x14ac:dyDescent="0.2">
      <c r="A428" s="6">
        <v>86225</v>
      </c>
      <c r="B428" s="10" t="s">
        <v>468</v>
      </c>
      <c r="C428" s="16">
        <v>52.22</v>
      </c>
    </row>
    <row r="429" spans="1:5" x14ac:dyDescent="0.2">
      <c r="A429" s="6">
        <v>86256</v>
      </c>
      <c r="B429" s="10" t="s">
        <v>469</v>
      </c>
      <c r="C429" s="16">
        <v>45.82</v>
      </c>
    </row>
    <row r="430" spans="1:5" x14ac:dyDescent="0.2">
      <c r="A430" s="6">
        <v>86301</v>
      </c>
      <c r="B430" s="10" t="s">
        <v>470</v>
      </c>
      <c r="C430" s="16">
        <v>79.09</v>
      </c>
    </row>
    <row r="431" spans="1:5" x14ac:dyDescent="0.2">
      <c r="A431" s="6">
        <v>86308</v>
      </c>
      <c r="B431" s="10" t="s">
        <v>471</v>
      </c>
      <c r="C431" s="16">
        <v>19.66</v>
      </c>
    </row>
    <row r="432" spans="1:5" x14ac:dyDescent="0.2">
      <c r="A432" s="6">
        <v>86316</v>
      </c>
      <c r="B432" s="10" t="s">
        <v>472</v>
      </c>
      <c r="C432" s="16">
        <v>79.09</v>
      </c>
    </row>
    <row r="433" spans="1:5" x14ac:dyDescent="0.2">
      <c r="A433" s="6">
        <v>86325</v>
      </c>
      <c r="B433" s="10" t="s">
        <v>473</v>
      </c>
      <c r="C433" s="16">
        <v>84.98</v>
      </c>
    </row>
    <row r="434" spans="1:5" x14ac:dyDescent="0.2">
      <c r="A434" s="6">
        <v>86334</v>
      </c>
      <c r="B434" s="10" t="s">
        <v>474</v>
      </c>
      <c r="C434" s="16">
        <v>84.89</v>
      </c>
      <c r="E434" s="27"/>
    </row>
    <row r="435" spans="1:5" x14ac:dyDescent="0.2">
      <c r="A435" s="6">
        <v>86353</v>
      </c>
      <c r="B435" s="10" t="s">
        <v>475</v>
      </c>
      <c r="C435" s="16">
        <v>186.31</v>
      </c>
    </row>
    <row r="436" spans="1:5" x14ac:dyDescent="0.2">
      <c r="A436" s="6">
        <v>86359</v>
      </c>
      <c r="B436" s="10" t="s">
        <v>476</v>
      </c>
      <c r="C436" s="16">
        <v>43.56</v>
      </c>
    </row>
    <row r="437" spans="1:5" x14ac:dyDescent="0.2">
      <c r="A437" s="6">
        <v>86360</v>
      </c>
      <c r="B437" s="10" t="s">
        <v>477</v>
      </c>
      <c r="C437" s="16">
        <v>52.25</v>
      </c>
    </row>
    <row r="438" spans="1:5" x14ac:dyDescent="0.2">
      <c r="A438" s="6">
        <v>86361</v>
      </c>
      <c r="B438" s="10" t="s">
        <v>478</v>
      </c>
      <c r="C438" s="16">
        <v>41.55</v>
      </c>
      <c r="E438" s="27"/>
    </row>
    <row r="439" spans="1:5" x14ac:dyDescent="0.2">
      <c r="A439" s="6">
        <v>86376</v>
      </c>
      <c r="B439" s="10" t="s">
        <v>479</v>
      </c>
      <c r="C439" s="16">
        <v>55.3</v>
      </c>
      <c r="E439" s="27"/>
    </row>
    <row r="440" spans="1:5" x14ac:dyDescent="0.2">
      <c r="A440" s="6">
        <v>86376</v>
      </c>
      <c r="B440" s="10" t="s">
        <v>480</v>
      </c>
      <c r="C440" s="16">
        <v>55.3</v>
      </c>
    </row>
    <row r="441" spans="1:5" x14ac:dyDescent="0.2">
      <c r="A441" s="6">
        <v>86403</v>
      </c>
      <c r="B441" s="10" t="s">
        <v>481</v>
      </c>
      <c r="C441" s="16">
        <v>38.72</v>
      </c>
    </row>
    <row r="442" spans="1:5" x14ac:dyDescent="0.2">
      <c r="A442" s="6">
        <v>86430</v>
      </c>
      <c r="B442" s="10" t="s">
        <v>482</v>
      </c>
      <c r="C442" s="16">
        <v>21.59</v>
      </c>
    </row>
    <row r="443" spans="1:5" x14ac:dyDescent="0.2">
      <c r="A443" s="6">
        <v>86592</v>
      </c>
      <c r="B443" s="10" t="s">
        <v>483</v>
      </c>
      <c r="C443" s="16">
        <v>16.23</v>
      </c>
    </row>
    <row r="444" spans="1:5" x14ac:dyDescent="0.2">
      <c r="A444" s="6">
        <v>86606</v>
      </c>
      <c r="B444" s="10" t="s">
        <v>484</v>
      </c>
      <c r="C444" s="16">
        <v>56.02</v>
      </c>
    </row>
    <row r="445" spans="1:5" x14ac:dyDescent="0.2">
      <c r="A445" s="6">
        <v>86618</v>
      </c>
      <c r="B445" s="10" t="s">
        <v>485</v>
      </c>
      <c r="C445" s="16">
        <v>54.31</v>
      </c>
    </row>
    <row r="446" spans="1:5" x14ac:dyDescent="0.2">
      <c r="A446" s="6">
        <v>86641</v>
      </c>
      <c r="B446" s="10" t="s">
        <v>486</v>
      </c>
      <c r="C446" s="16">
        <v>33.03</v>
      </c>
    </row>
    <row r="447" spans="1:5" x14ac:dyDescent="0.2">
      <c r="A447" s="6">
        <v>86665</v>
      </c>
      <c r="B447" s="10" t="s">
        <v>487</v>
      </c>
      <c r="C447" s="16">
        <v>54.31</v>
      </c>
    </row>
    <row r="448" spans="1:5" x14ac:dyDescent="0.2">
      <c r="A448" s="6">
        <v>86692</v>
      </c>
      <c r="B448" s="10" t="s">
        <v>488</v>
      </c>
      <c r="C448" s="16">
        <v>64.239999999999995</v>
      </c>
    </row>
    <row r="449" spans="1:3" x14ac:dyDescent="0.2">
      <c r="A449" s="6">
        <v>86704</v>
      </c>
      <c r="B449" s="10" t="s">
        <v>489</v>
      </c>
      <c r="C449" s="16">
        <v>45.82</v>
      </c>
    </row>
    <row r="450" spans="1:3" x14ac:dyDescent="0.2">
      <c r="A450" s="6">
        <v>86705</v>
      </c>
      <c r="B450" s="10" t="s">
        <v>490</v>
      </c>
      <c r="C450" s="16">
        <v>44.74</v>
      </c>
    </row>
    <row r="451" spans="1:3" x14ac:dyDescent="0.2">
      <c r="A451" s="6">
        <v>86707</v>
      </c>
      <c r="B451" s="10" t="s">
        <v>491</v>
      </c>
      <c r="C451" s="16">
        <v>43.95</v>
      </c>
    </row>
    <row r="452" spans="1:3" x14ac:dyDescent="0.2">
      <c r="A452" s="6">
        <v>86708</v>
      </c>
      <c r="B452" s="10" t="s">
        <v>492</v>
      </c>
      <c r="C452" s="16">
        <v>44.17</v>
      </c>
    </row>
    <row r="453" spans="1:3" x14ac:dyDescent="0.2">
      <c r="A453" s="6">
        <v>86709</v>
      </c>
      <c r="B453" s="10" t="s">
        <v>493</v>
      </c>
      <c r="C453" s="16">
        <v>42.76</v>
      </c>
    </row>
    <row r="454" spans="1:3" x14ac:dyDescent="0.2">
      <c r="A454" s="6">
        <v>86713</v>
      </c>
      <c r="B454" s="10" t="s">
        <v>494</v>
      </c>
      <c r="C454" s="16">
        <v>58.16</v>
      </c>
    </row>
    <row r="455" spans="1:3" x14ac:dyDescent="0.2">
      <c r="A455" s="6">
        <v>86735</v>
      </c>
      <c r="B455" s="10" t="s">
        <v>495</v>
      </c>
      <c r="C455" s="16">
        <v>49.58</v>
      </c>
    </row>
    <row r="456" spans="1:3" x14ac:dyDescent="0.2">
      <c r="A456" s="6">
        <v>86762</v>
      </c>
      <c r="B456" s="10" t="s">
        <v>496</v>
      </c>
      <c r="C456" s="16">
        <v>54.7</v>
      </c>
    </row>
    <row r="457" spans="1:3" x14ac:dyDescent="0.2">
      <c r="A457" s="6">
        <v>86765</v>
      </c>
      <c r="B457" s="10" t="s">
        <v>497</v>
      </c>
      <c r="C457" s="16">
        <v>48.98</v>
      </c>
    </row>
    <row r="458" spans="1:3" x14ac:dyDescent="0.2">
      <c r="A458" s="6">
        <v>86787</v>
      </c>
      <c r="B458" s="10" t="s">
        <v>498</v>
      </c>
      <c r="C458" s="16">
        <v>48.98</v>
      </c>
    </row>
    <row r="459" spans="1:3" x14ac:dyDescent="0.2">
      <c r="A459" s="6">
        <v>87116</v>
      </c>
      <c r="B459" s="10" t="s">
        <v>499</v>
      </c>
      <c r="C459" s="16">
        <v>41.06</v>
      </c>
    </row>
    <row r="460" spans="1:3" x14ac:dyDescent="0.2">
      <c r="A460" s="6">
        <v>87177</v>
      </c>
      <c r="B460" s="10" t="s">
        <v>500</v>
      </c>
      <c r="C460" s="16">
        <v>33.83</v>
      </c>
    </row>
    <row r="461" spans="1:3" x14ac:dyDescent="0.2">
      <c r="A461" s="6">
        <v>87205</v>
      </c>
      <c r="B461" s="10" t="s">
        <v>501</v>
      </c>
      <c r="C461" s="16">
        <v>16.23</v>
      </c>
    </row>
    <row r="462" spans="1:3" x14ac:dyDescent="0.2">
      <c r="A462" s="6">
        <v>87230</v>
      </c>
      <c r="B462" s="10" t="s">
        <v>502</v>
      </c>
      <c r="C462" s="16">
        <v>74.25</v>
      </c>
    </row>
    <row r="463" spans="1:3" x14ac:dyDescent="0.2">
      <c r="A463" s="6">
        <v>87340</v>
      </c>
      <c r="B463" s="10" t="s">
        <v>503</v>
      </c>
      <c r="C463" s="16">
        <v>39.24</v>
      </c>
    </row>
    <row r="464" spans="1:3" x14ac:dyDescent="0.2">
      <c r="A464" s="6">
        <v>87350</v>
      </c>
      <c r="B464" s="10" t="s">
        <v>504</v>
      </c>
      <c r="C464" s="16">
        <v>43.78</v>
      </c>
    </row>
    <row r="465" spans="1:5" x14ac:dyDescent="0.2">
      <c r="A465" s="6">
        <v>87449</v>
      </c>
      <c r="B465" s="10" t="s">
        <v>505</v>
      </c>
      <c r="C465" s="16">
        <v>43.56</v>
      </c>
    </row>
    <row r="466" spans="1:5" x14ac:dyDescent="0.2">
      <c r="A466" s="6">
        <v>87517</v>
      </c>
      <c r="B466" s="10" t="s">
        <v>506</v>
      </c>
      <c r="C466" s="16">
        <v>162.80000000000001</v>
      </c>
    </row>
    <row r="467" spans="1:5" x14ac:dyDescent="0.2">
      <c r="A467" s="6">
        <v>87522</v>
      </c>
      <c r="B467" s="10" t="s">
        <v>507</v>
      </c>
      <c r="C467" s="16">
        <v>162.80000000000001</v>
      </c>
    </row>
    <row r="468" spans="1:5" x14ac:dyDescent="0.2">
      <c r="A468" s="6">
        <v>87797</v>
      </c>
      <c r="B468" s="10" t="s">
        <v>508</v>
      </c>
      <c r="C468" s="16">
        <v>76.2</v>
      </c>
    </row>
    <row r="469" spans="1:5" x14ac:dyDescent="0.2">
      <c r="A469" s="6">
        <v>88312</v>
      </c>
      <c r="B469" s="10" t="s">
        <v>509</v>
      </c>
      <c r="C469" s="16">
        <v>29.4</v>
      </c>
      <c r="E469" s="27"/>
    </row>
    <row r="470" spans="1:5" x14ac:dyDescent="0.2">
      <c r="A470" s="6">
        <v>89050</v>
      </c>
      <c r="B470" s="10" t="s">
        <v>510</v>
      </c>
      <c r="C470" s="16">
        <v>17.96</v>
      </c>
    </row>
    <row r="471" spans="1:5" x14ac:dyDescent="0.2">
      <c r="A471" s="6">
        <v>89190</v>
      </c>
      <c r="B471" s="10" t="s">
        <v>511</v>
      </c>
      <c r="C471" s="16">
        <v>18.04</v>
      </c>
    </row>
    <row r="472" spans="1:5" x14ac:dyDescent="0.2">
      <c r="A472" s="6" t="s">
        <v>172</v>
      </c>
      <c r="B472" s="10" t="s">
        <v>512</v>
      </c>
      <c r="C472" s="6"/>
    </row>
    <row r="473" spans="1:5" x14ac:dyDescent="0.2">
      <c r="A473" s="18" t="s">
        <v>513</v>
      </c>
      <c r="B473" s="19"/>
      <c r="C473" s="20"/>
    </row>
    <row r="474" spans="1:5" x14ac:dyDescent="0.2">
      <c r="A474" s="6" t="s">
        <v>514</v>
      </c>
      <c r="B474" s="10" t="s">
        <v>515</v>
      </c>
      <c r="C474" s="16">
        <v>40.15</v>
      </c>
    </row>
    <row r="475" spans="1:5" x14ac:dyDescent="0.2">
      <c r="A475" s="6">
        <v>88104</v>
      </c>
      <c r="B475" s="10" t="s">
        <v>516</v>
      </c>
      <c r="C475" s="16">
        <v>54.58</v>
      </c>
      <c r="E475" s="27"/>
    </row>
    <row r="476" spans="1:5" x14ac:dyDescent="0.2">
      <c r="A476" s="6">
        <v>88108</v>
      </c>
      <c r="B476" s="10" t="s">
        <v>517</v>
      </c>
      <c r="C476" s="16">
        <v>54.58</v>
      </c>
      <c r="E476" s="27"/>
    </row>
    <row r="477" spans="1:5" x14ac:dyDescent="0.2">
      <c r="A477" s="6">
        <v>88125</v>
      </c>
      <c r="B477" s="10" t="s">
        <v>518</v>
      </c>
      <c r="C477" s="16">
        <v>29.4</v>
      </c>
    </row>
    <row r="478" spans="1:5" x14ac:dyDescent="0.2">
      <c r="A478" s="6">
        <v>88160</v>
      </c>
      <c r="B478" s="10" t="s">
        <v>519</v>
      </c>
      <c r="C478" s="16">
        <v>29.4</v>
      </c>
    </row>
    <row r="479" spans="1:5" x14ac:dyDescent="0.2">
      <c r="A479" s="6">
        <v>88161</v>
      </c>
      <c r="B479" s="10" t="s">
        <v>520</v>
      </c>
      <c r="C479" s="16">
        <v>54.58</v>
      </c>
      <c r="E479" s="27"/>
    </row>
    <row r="480" spans="1:5" x14ac:dyDescent="0.2">
      <c r="A480" s="6">
        <v>88162</v>
      </c>
      <c r="B480" s="10" t="s">
        <v>521</v>
      </c>
      <c r="C480" s="16">
        <v>54.58</v>
      </c>
    </row>
    <row r="481" spans="1:5" x14ac:dyDescent="0.2">
      <c r="A481" s="6">
        <v>88164</v>
      </c>
      <c r="B481" s="10" t="s">
        <v>522</v>
      </c>
      <c r="C481" s="16">
        <v>40.15</v>
      </c>
    </row>
    <row r="482" spans="1:5" x14ac:dyDescent="0.2">
      <c r="A482" s="6">
        <v>88165</v>
      </c>
      <c r="B482" s="10" t="s">
        <v>523</v>
      </c>
      <c r="C482" s="16">
        <v>40.15</v>
      </c>
    </row>
    <row r="483" spans="1:5" x14ac:dyDescent="0.2">
      <c r="A483" s="6">
        <v>88172</v>
      </c>
      <c r="B483" s="10" t="s">
        <v>171</v>
      </c>
      <c r="C483" s="16">
        <v>54.58</v>
      </c>
      <c r="E483" s="27"/>
    </row>
    <row r="484" spans="1:5" x14ac:dyDescent="0.2">
      <c r="A484" s="6">
        <v>88173</v>
      </c>
      <c r="B484" s="10" t="s">
        <v>524</v>
      </c>
      <c r="C484" s="16">
        <v>54.58</v>
      </c>
      <c r="E484" s="27"/>
    </row>
    <row r="485" spans="1:5" x14ac:dyDescent="0.2">
      <c r="A485" s="6">
        <v>88300</v>
      </c>
      <c r="B485" s="10" t="s">
        <v>525</v>
      </c>
      <c r="C485" s="16">
        <v>29.4</v>
      </c>
    </row>
    <row r="486" spans="1:5" x14ac:dyDescent="0.2">
      <c r="A486" s="6">
        <v>88302</v>
      </c>
      <c r="B486" s="10" t="s">
        <v>526</v>
      </c>
      <c r="C486" s="16">
        <v>29.4</v>
      </c>
    </row>
    <row r="487" spans="1:5" x14ac:dyDescent="0.2">
      <c r="A487" s="6">
        <v>88304</v>
      </c>
      <c r="B487" s="10" t="s">
        <v>527</v>
      </c>
      <c r="C487" s="16">
        <v>54.58</v>
      </c>
    </row>
    <row r="488" spans="1:5" x14ac:dyDescent="0.2">
      <c r="A488" s="6">
        <v>88305</v>
      </c>
      <c r="B488" s="10" t="s">
        <v>528</v>
      </c>
      <c r="C488" s="16">
        <v>54.58</v>
      </c>
      <c r="E488" s="27"/>
    </row>
    <row r="489" spans="1:5" x14ac:dyDescent="0.2">
      <c r="A489" s="6">
        <v>88307</v>
      </c>
      <c r="B489" s="10" t="s">
        <v>529</v>
      </c>
      <c r="C489" s="16">
        <v>78.400000000000006</v>
      </c>
    </row>
    <row r="490" spans="1:5" x14ac:dyDescent="0.2">
      <c r="A490" s="6">
        <v>88309</v>
      </c>
      <c r="B490" s="10" t="s">
        <v>530</v>
      </c>
      <c r="C490" s="16">
        <v>78.400000000000006</v>
      </c>
    </row>
    <row r="491" spans="1:5" x14ac:dyDescent="0.2">
      <c r="A491" s="6">
        <v>88311</v>
      </c>
      <c r="B491" s="10" t="s">
        <v>531</v>
      </c>
      <c r="C491" s="16">
        <v>29.4</v>
      </c>
      <c r="E491" s="27"/>
    </row>
    <row r="492" spans="1:5" x14ac:dyDescent="0.2">
      <c r="A492" s="6">
        <v>88312</v>
      </c>
      <c r="B492" s="10" t="s">
        <v>509</v>
      </c>
      <c r="C492" s="16">
        <v>29.4</v>
      </c>
      <c r="E492" s="27"/>
    </row>
    <row r="493" spans="1:5" x14ac:dyDescent="0.2">
      <c r="A493" s="6">
        <v>88313</v>
      </c>
      <c r="B493" s="10" t="s">
        <v>532</v>
      </c>
      <c r="C493" s="16">
        <v>29.4</v>
      </c>
    </row>
    <row r="494" spans="1:5" x14ac:dyDescent="0.2">
      <c r="A494" s="6">
        <v>88314</v>
      </c>
      <c r="B494" s="10" t="s">
        <v>533</v>
      </c>
      <c r="C494" s="16">
        <v>29.4</v>
      </c>
    </row>
    <row r="495" spans="1:5" x14ac:dyDescent="0.2">
      <c r="A495" s="6">
        <v>88321</v>
      </c>
      <c r="B495" s="10" t="s">
        <v>534</v>
      </c>
      <c r="C495" s="16">
        <v>29.4</v>
      </c>
    </row>
    <row r="496" spans="1:5" x14ac:dyDescent="0.2">
      <c r="A496" s="6">
        <v>88323</v>
      </c>
      <c r="B496" s="10" t="s">
        <v>535</v>
      </c>
      <c r="C496" s="16">
        <v>54.58</v>
      </c>
    </row>
    <row r="497" spans="1:5" x14ac:dyDescent="0.2">
      <c r="A497" s="6">
        <v>88325</v>
      </c>
      <c r="B497" s="10" t="s">
        <v>536</v>
      </c>
      <c r="C497" s="16">
        <v>54.58</v>
      </c>
    </row>
    <row r="498" spans="1:5" x14ac:dyDescent="0.2">
      <c r="A498" s="6">
        <v>88329</v>
      </c>
      <c r="B498" s="10" t="s">
        <v>537</v>
      </c>
      <c r="C498" s="16">
        <v>29.4</v>
      </c>
    </row>
    <row r="499" spans="1:5" x14ac:dyDescent="0.2">
      <c r="A499" s="6">
        <v>88331</v>
      </c>
      <c r="B499" s="10" t="s">
        <v>538</v>
      </c>
      <c r="C499" s="16">
        <v>54.58</v>
      </c>
      <c r="E499" s="27"/>
    </row>
    <row r="500" spans="1:5" x14ac:dyDescent="0.2">
      <c r="A500" s="6">
        <v>88332</v>
      </c>
      <c r="B500" s="10" t="s">
        <v>539</v>
      </c>
      <c r="C500" s="16">
        <v>29.4</v>
      </c>
      <c r="E500" s="27"/>
    </row>
    <row r="501" spans="1:5" x14ac:dyDescent="0.2">
      <c r="A501" s="6">
        <v>88342</v>
      </c>
      <c r="B501" s="10" t="s">
        <v>540</v>
      </c>
      <c r="C501" s="16">
        <v>78.400000000000006</v>
      </c>
    </row>
    <row r="502" spans="1:5" x14ac:dyDescent="0.2">
      <c r="A502" s="6">
        <v>89060</v>
      </c>
      <c r="B502" s="10" t="s">
        <v>541</v>
      </c>
      <c r="C502" s="16">
        <v>27.17</v>
      </c>
    </row>
    <row r="503" spans="1:5" x14ac:dyDescent="0.2">
      <c r="A503" s="6" t="s">
        <v>172</v>
      </c>
      <c r="B503" s="10" t="s">
        <v>542</v>
      </c>
      <c r="C503" s="16"/>
    </row>
    <row r="504" spans="1:5" x14ac:dyDescent="0.2">
      <c r="A504" s="18" t="s">
        <v>543</v>
      </c>
      <c r="B504" s="19"/>
      <c r="C504" s="21"/>
    </row>
    <row r="505" spans="1:5" x14ac:dyDescent="0.2">
      <c r="A505" s="6">
        <v>81025</v>
      </c>
      <c r="B505" s="10" t="s">
        <v>325</v>
      </c>
      <c r="C505" s="16">
        <v>24.04</v>
      </c>
    </row>
    <row r="506" spans="1:5" x14ac:dyDescent="0.2">
      <c r="A506" s="6">
        <v>86308</v>
      </c>
      <c r="B506" s="10" t="s">
        <v>471</v>
      </c>
      <c r="C506" s="16">
        <v>19.66</v>
      </c>
      <c r="E506" s="27"/>
    </row>
    <row r="507" spans="1:5" x14ac:dyDescent="0.2">
      <c r="A507" s="6">
        <v>86403</v>
      </c>
      <c r="B507" s="10" t="s">
        <v>481</v>
      </c>
      <c r="C507" s="16">
        <v>38.72</v>
      </c>
    </row>
    <row r="508" spans="1:5" x14ac:dyDescent="0.2">
      <c r="A508" s="6">
        <v>86430</v>
      </c>
      <c r="B508" s="10" t="s">
        <v>482</v>
      </c>
      <c r="C508" s="16">
        <v>21.59</v>
      </c>
    </row>
    <row r="509" spans="1:5" x14ac:dyDescent="0.2">
      <c r="A509" s="6">
        <v>86431</v>
      </c>
      <c r="B509" s="10" t="s">
        <v>544</v>
      </c>
      <c r="C509" s="16">
        <v>21.59</v>
      </c>
    </row>
    <row r="510" spans="1:5" x14ac:dyDescent="0.2">
      <c r="A510" s="6">
        <v>86644</v>
      </c>
      <c r="B510" s="10" t="s">
        <v>545</v>
      </c>
      <c r="C510" s="16">
        <v>54.7</v>
      </c>
    </row>
    <row r="511" spans="1:5" x14ac:dyDescent="0.2">
      <c r="A511" s="6">
        <v>86677</v>
      </c>
      <c r="B511" s="10" t="s">
        <v>546</v>
      </c>
      <c r="C511" s="16">
        <v>55.14</v>
      </c>
    </row>
    <row r="512" spans="1:5" x14ac:dyDescent="0.2">
      <c r="A512" s="6">
        <v>86765</v>
      </c>
      <c r="B512" s="10" t="s">
        <v>497</v>
      </c>
      <c r="C512" s="16">
        <v>48.98</v>
      </c>
    </row>
    <row r="513" spans="1:5" x14ac:dyDescent="0.2">
      <c r="A513" s="6">
        <v>86777</v>
      </c>
      <c r="B513" s="10" t="s">
        <v>547</v>
      </c>
      <c r="C513" s="16">
        <v>54.7</v>
      </c>
    </row>
    <row r="514" spans="1:5" x14ac:dyDescent="0.2">
      <c r="A514" s="6">
        <v>87040</v>
      </c>
      <c r="B514" s="10" t="s">
        <v>548</v>
      </c>
      <c r="C514" s="16">
        <v>39.24</v>
      </c>
    </row>
    <row r="515" spans="1:5" x14ac:dyDescent="0.2">
      <c r="A515" s="6">
        <v>87046</v>
      </c>
      <c r="B515" s="10" t="s">
        <v>549</v>
      </c>
      <c r="C515" s="16">
        <v>8.9700000000000006</v>
      </c>
    </row>
    <row r="516" spans="1:5" x14ac:dyDescent="0.2">
      <c r="A516" s="6">
        <v>87070</v>
      </c>
      <c r="B516" s="10" t="s">
        <v>550</v>
      </c>
      <c r="C516" s="16">
        <v>32.729999999999997</v>
      </c>
      <c r="E516" s="27"/>
    </row>
    <row r="517" spans="1:5" x14ac:dyDescent="0.2">
      <c r="A517" s="6">
        <v>87075</v>
      </c>
      <c r="B517" s="10" t="s">
        <v>551</v>
      </c>
      <c r="C517" s="16">
        <v>35.97</v>
      </c>
    </row>
    <row r="518" spans="1:5" x14ac:dyDescent="0.2">
      <c r="A518" s="6">
        <v>87076</v>
      </c>
      <c r="B518" s="10" t="s">
        <v>552</v>
      </c>
      <c r="C518" s="16">
        <v>19.86</v>
      </c>
    </row>
    <row r="519" spans="1:5" x14ac:dyDescent="0.2">
      <c r="A519" s="6">
        <v>87077</v>
      </c>
      <c r="B519" s="10" t="s">
        <v>553</v>
      </c>
      <c r="C519" s="16">
        <v>19.86</v>
      </c>
      <c r="E519" s="27"/>
    </row>
    <row r="520" spans="1:5" x14ac:dyDescent="0.2">
      <c r="A520" s="6">
        <v>87086</v>
      </c>
      <c r="B520" s="10" t="s">
        <v>554</v>
      </c>
      <c r="C520" s="16">
        <v>30.69</v>
      </c>
    </row>
    <row r="521" spans="1:5" x14ac:dyDescent="0.2">
      <c r="A521" s="6">
        <v>87088</v>
      </c>
      <c r="B521" s="10" t="s">
        <v>555</v>
      </c>
      <c r="C521" s="16">
        <v>30.75</v>
      </c>
    </row>
    <row r="522" spans="1:5" x14ac:dyDescent="0.2">
      <c r="A522" s="6">
        <v>87101</v>
      </c>
      <c r="B522" s="10" t="s">
        <v>556</v>
      </c>
      <c r="C522" s="16">
        <v>29.32</v>
      </c>
    </row>
    <row r="523" spans="1:5" x14ac:dyDescent="0.2">
      <c r="A523" s="6">
        <v>87102</v>
      </c>
      <c r="B523" s="10" t="s">
        <v>557</v>
      </c>
      <c r="C523" s="16">
        <v>31.93</v>
      </c>
    </row>
    <row r="524" spans="1:5" x14ac:dyDescent="0.2">
      <c r="A524" s="6">
        <v>87103</v>
      </c>
      <c r="B524" s="10" t="s">
        <v>558</v>
      </c>
      <c r="C524" s="16">
        <v>34.270000000000003</v>
      </c>
    </row>
    <row r="525" spans="1:5" x14ac:dyDescent="0.2">
      <c r="A525" s="6">
        <v>87106</v>
      </c>
      <c r="B525" s="10" t="s">
        <v>559</v>
      </c>
      <c r="C525" s="16">
        <v>39.24</v>
      </c>
    </row>
    <row r="526" spans="1:5" x14ac:dyDescent="0.2">
      <c r="A526" s="6">
        <v>87107</v>
      </c>
      <c r="B526" s="10" t="s">
        <v>560</v>
      </c>
      <c r="C526" s="16">
        <v>39.24</v>
      </c>
    </row>
    <row r="527" spans="1:5" x14ac:dyDescent="0.2">
      <c r="A527" s="6">
        <v>87147</v>
      </c>
      <c r="B527" s="10" t="s">
        <v>561</v>
      </c>
      <c r="C527" s="16">
        <v>19.66</v>
      </c>
    </row>
    <row r="528" spans="1:5" x14ac:dyDescent="0.2">
      <c r="A528" s="6">
        <v>87184</v>
      </c>
      <c r="B528" s="10" t="s">
        <v>562</v>
      </c>
      <c r="C528" s="16">
        <v>26.21</v>
      </c>
    </row>
    <row r="529" spans="1:3" x14ac:dyDescent="0.2">
      <c r="A529" s="6">
        <v>87205</v>
      </c>
      <c r="B529" s="10" t="s">
        <v>501</v>
      </c>
      <c r="C529" s="16">
        <v>16.23</v>
      </c>
    </row>
    <row r="530" spans="1:3" x14ac:dyDescent="0.2">
      <c r="A530" s="6">
        <v>87206</v>
      </c>
      <c r="B530" s="10" t="s">
        <v>563</v>
      </c>
      <c r="C530" s="16">
        <v>21.59</v>
      </c>
    </row>
    <row r="531" spans="1:3" x14ac:dyDescent="0.2">
      <c r="A531" s="6">
        <v>87207</v>
      </c>
      <c r="B531" s="10" t="s">
        <v>564</v>
      </c>
      <c r="C531" s="16">
        <v>22.77</v>
      </c>
    </row>
    <row r="532" spans="1:3" x14ac:dyDescent="0.2">
      <c r="A532" s="6">
        <v>87210</v>
      </c>
      <c r="B532" s="10" t="s">
        <v>565</v>
      </c>
      <c r="C532" s="16">
        <v>16.23</v>
      </c>
    </row>
    <row r="533" spans="1:3" x14ac:dyDescent="0.2">
      <c r="A533" s="6">
        <v>87220</v>
      </c>
      <c r="B533" s="10" t="s">
        <v>566</v>
      </c>
      <c r="C533" s="16">
        <v>16.23</v>
      </c>
    </row>
    <row r="534" spans="1:3" x14ac:dyDescent="0.2">
      <c r="A534" s="6">
        <v>87230</v>
      </c>
      <c r="B534" s="10" t="s">
        <v>502</v>
      </c>
      <c r="C534" s="16">
        <v>74.25</v>
      </c>
    </row>
    <row r="535" spans="1:3" x14ac:dyDescent="0.2">
      <c r="A535" s="6">
        <v>87324</v>
      </c>
      <c r="B535" s="10" t="s">
        <v>567</v>
      </c>
      <c r="C535" s="16">
        <v>43.56</v>
      </c>
    </row>
    <row r="536" spans="1:3" x14ac:dyDescent="0.2">
      <c r="A536" s="6">
        <v>87327</v>
      </c>
      <c r="B536" s="10" t="s">
        <v>568</v>
      </c>
      <c r="C536" s="16">
        <v>43.56</v>
      </c>
    </row>
    <row r="537" spans="1:3" x14ac:dyDescent="0.2">
      <c r="A537" s="6">
        <v>87798</v>
      </c>
      <c r="B537" s="10" t="s">
        <v>569</v>
      </c>
      <c r="C537" s="16">
        <v>98.97</v>
      </c>
    </row>
    <row r="538" spans="1:3" x14ac:dyDescent="0.2">
      <c r="A538" s="6" t="s">
        <v>172</v>
      </c>
      <c r="B538" s="10" t="s">
        <v>542</v>
      </c>
      <c r="C538" s="16"/>
    </row>
    <row r="539" spans="1:3" x14ac:dyDescent="0.2">
      <c r="A539" s="18" t="s">
        <v>570</v>
      </c>
      <c r="B539" s="19"/>
      <c r="C539" s="21"/>
    </row>
    <row r="540" spans="1:3" x14ac:dyDescent="0.2">
      <c r="A540" s="6" t="s">
        <v>295</v>
      </c>
      <c r="B540" s="10" t="s">
        <v>296</v>
      </c>
      <c r="C540" s="16">
        <v>12.35</v>
      </c>
    </row>
    <row r="541" spans="1:3" x14ac:dyDescent="0.2">
      <c r="A541" s="6">
        <v>85004</v>
      </c>
      <c r="B541" s="10" t="s">
        <v>786</v>
      </c>
      <c r="C541" s="16">
        <v>23</v>
      </c>
    </row>
    <row r="542" spans="1:3" x14ac:dyDescent="0.2">
      <c r="A542" s="6">
        <v>85007</v>
      </c>
      <c r="B542" s="10" t="s">
        <v>787</v>
      </c>
      <c r="C542" s="16">
        <v>23</v>
      </c>
    </row>
    <row r="543" spans="1:3" x14ac:dyDescent="0.2">
      <c r="A543" s="6">
        <v>85014</v>
      </c>
      <c r="B543" s="10" t="s">
        <v>571</v>
      </c>
      <c r="C543" s="16">
        <v>8.99</v>
      </c>
    </row>
    <row r="544" spans="1:3" x14ac:dyDescent="0.2">
      <c r="A544" s="6">
        <v>85018</v>
      </c>
      <c r="B544" s="10" t="s">
        <v>572</v>
      </c>
      <c r="C544" s="16">
        <v>8.99</v>
      </c>
    </row>
    <row r="545" spans="1:5" x14ac:dyDescent="0.2">
      <c r="A545" s="6">
        <v>85024</v>
      </c>
      <c r="B545" s="10" t="s">
        <v>573</v>
      </c>
      <c r="C545" s="16">
        <v>32.18</v>
      </c>
    </row>
    <row r="546" spans="1:5" x14ac:dyDescent="0.2">
      <c r="A546" s="6">
        <v>85025</v>
      </c>
      <c r="B546" s="10" t="s">
        <v>574</v>
      </c>
      <c r="C546" s="16">
        <v>78.8</v>
      </c>
      <c r="E546" s="27"/>
    </row>
    <row r="547" spans="1:5" x14ac:dyDescent="0.2">
      <c r="A547" s="6">
        <v>85027</v>
      </c>
      <c r="B547" s="10" t="s">
        <v>575</v>
      </c>
      <c r="C547" s="16">
        <v>55.8</v>
      </c>
      <c r="E547" s="27"/>
    </row>
    <row r="548" spans="1:5" x14ac:dyDescent="0.2">
      <c r="A548" s="6">
        <v>85045</v>
      </c>
      <c r="B548" s="10" t="s">
        <v>576</v>
      </c>
      <c r="C548" s="16">
        <v>15.24</v>
      </c>
    </row>
    <row r="549" spans="1:5" x14ac:dyDescent="0.2">
      <c r="A549" s="6">
        <v>85046</v>
      </c>
      <c r="B549" s="10" t="s">
        <v>577</v>
      </c>
      <c r="C549" s="16">
        <v>21.23</v>
      </c>
    </row>
    <row r="550" spans="1:5" x14ac:dyDescent="0.2">
      <c r="A550" s="6">
        <v>85048</v>
      </c>
      <c r="B550" s="10" t="s">
        <v>454</v>
      </c>
      <c r="C550" s="16">
        <v>9.68</v>
      </c>
    </row>
    <row r="551" spans="1:5" x14ac:dyDescent="0.2">
      <c r="A551" s="6">
        <v>85049</v>
      </c>
      <c r="B551" s="10" t="s">
        <v>788</v>
      </c>
      <c r="C551" s="16">
        <v>17</v>
      </c>
    </row>
    <row r="552" spans="1:5" x14ac:dyDescent="0.2">
      <c r="A552" s="6">
        <v>85302</v>
      </c>
      <c r="B552" s="10" t="s">
        <v>578</v>
      </c>
      <c r="C552" s="16">
        <v>45.68</v>
      </c>
    </row>
    <row r="553" spans="1:5" x14ac:dyDescent="0.2">
      <c r="A553" s="6">
        <v>85305</v>
      </c>
      <c r="B553" s="10" t="s">
        <v>579</v>
      </c>
      <c r="C553" s="16">
        <v>44.06</v>
      </c>
    </row>
    <row r="554" spans="1:5" x14ac:dyDescent="0.2">
      <c r="A554" s="6">
        <v>85378</v>
      </c>
      <c r="B554" s="10" t="s">
        <v>580</v>
      </c>
      <c r="C554" s="16">
        <v>27.12</v>
      </c>
    </row>
    <row r="555" spans="1:5" x14ac:dyDescent="0.2">
      <c r="A555" s="6">
        <v>85384</v>
      </c>
      <c r="B555" s="10" t="s">
        <v>581</v>
      </c>
      <c r="C555" s="16">
        <v>32.29</v>
      </c>
    </row>
    <row r="556" spans="1:5" x14ac:dyDescent="0.2">
      <c r="A556" s="6">
        <v>85595</v>
      </c>
      <c r="B556" s="10" t="s">
        <v>582</v>
      </c>
      <c r="C556" s="16">
        <v>17</v>
      </c>
    </row>
    <row r="557" spans="1:5" x14ac:dyDescent="0.2">
      <c r="A557" s="6">
        <v>85610</v>
      </c>
      <c r="B557" s="10" t="s">
        <v>583</v>
      </c>
      <c r="C557" s="16">
        <v>14.93</v>
      </c>
    </row>
    <row r="558" spans="1:5" x14ac:dyDescent="0.2">
      <c r="A558" s="6">
        <v>85652</v>
      </c>
      <c r="B558" s="10" t="s">
        <v>584</v>
      </c>
      <c r="C558" s="16">
        <v>10.26</v>
      </c>
    </row>
    <row r="559" spans="1:5" x14ac:dyDescent="0.2">
      <c r="A559" s="6">
        <v>85730</v>
      </c>
      <c r="B559" s="10" t="s">
        <v>585</v>
      </c>
      <c r="C559" s="16">
        <v>22.83</v>
      </c>
    </row>
    <row r="560" spans="1:5" x14ac:dyDescent="0.2">
      <c r="A560" s="6">
        <v>85999</v>
      </c>
      <c r="B560" s="10" t="s">
        <v>458</v>
      </c>
      <c r="C560" s="16">
        <v>6.29</v>
      </c>
    </row>
    <row r="561" spans="1:5" x14ac:dyDescent="0.2">
      <c r="A561" s="6">
        <v>89051</v>
      </c>
      <c r="B561" s="10" t="s">
        <v>586</v>
      </c>
      <c r="C561" s="16">
        <v>20.93</v>
      </c>
    </row>
    <row r="562" spans="1:5" x14ac:dyDescent="0.2">
      <c r="A562" s="6" t="s">
        <v>172</v>
      </c>
      <c r="B562" s="10" t="s">
        <v>542</v>
      </c>
      <c r="C562" s="16"/>
    </row>
    <row r="563" spans="1:5" x14ac:dyDescent="0.2">
      <c r="A563" s="18" t="s">
        <v>587</v>
      </c>
      <c r="B563" s="19"/>
      <c r="C563" s="21"/>
    </row>
    <row r="564" spans="1:5" x14ac:dyDescent="0.2">
      <c r="A564" s="6" t="s">
        <v>588</v>
      </c>
      <c r="B564" s="10" t="s">
        <v>589</v>
      </c>
      <c r="C564" s="16">
        <v>2.34</v>
      </c>
    </row>
    <row r="565" spans="1:5" x14ac:dyDescent="0.2">
      <c r="A565" s="6" t="s">
        <v>590</v>
      </c>
      <c r="B565" s="10" t="s">
        <v>591</v>
      </c>
      <c r="C565" s="16">
        <v>69.400000000000006</v>
      </c>
    </row>
    <row r="566" spans="1:5" x14ac:dyDescent="0.2">
      <c r="A566" s="6" t="s">
        <v>592</v>
      </c>
      <c r="B566" s="10" t="s">
        <v>593</v>
      </c>
      <c r="C566" s="16">
        <v>280.7</v>
      </c>
    </row>
    <row r="567" spans="1:5" x14ac:dyDescent="0.2">
      <c r="A567" s="6" t="s">
        <v>594</v>
      </c>
      <c r="B567" s="10" t="s">
        <v>595</v>
      </c>
      <c r="C567" s="16">
        <v>223.7</v>
      </c>
    </row>
    <row r="568" spans="1:5" x14ac:dyDescent="0.2">
      <c r="A568" s="6" t="s">
        <v>596</v>
      </c>
      <c r="B568" s="10" t="s">
        <v>597</v>
      </c>
      <c r="C568" s="16">
        <v>817.62</v>
      </c>
      <c r="E568" s="27"/>
    </row>
    <row r="569" spans="1:5" x14ac:dyDescent="0.2">
      <c r="A569" s="6" t="s">
        <v>598</v>
      </c>
      <c r="B569" s="10" t="s">
        <v>599</v>
      </c>
      <c r="C569" s="16">
        <v>812.56</v>
      </c>
      <c r="E569" s="27"/>
    </row>
    <row r="570" spans="1:5" x14ac:dyDescent="0.2">
      <c r="A570" s="6" t="s">
        <v>600</v>
      </c>
      <c r="B570" s="10" t="s">
        <v>601</v>
      </c>
      <c r="C570" s="16">
        <v>431.66</v>
      </c>
    </row>
    <row r="571" spans="1:5" x14ac:dyDescent="0.2">
      <c r="A571" s="6" t="s">
        <v>602</v>
      </c>
      <c r="B571" s="10" t="s">
        <v>603</v>
      </c>
      <c r="C571" s="16">
        <v>431.66</v>
      </c>
    </row>
    <row r="572" spans="1:5" x14ac:dyDescent="0.2">
      <c r="A572" s="6" t="s">
        <v>604</v>
      </c>
      <c r="B572" s="10" t="s">
        <v>605</v>
      </c>
      <c r="C572" s="16">
        <v>136.88</v>
      </c>
    </row>
    <row r="573" spans="1:5" x14ac:dyDescent="0.2">
      <c r="A573" s="6" t="s">
        <v>606</v>
      </c>
      <c r="B573" s="10" t="s">
        <v>607</v>
      </c>
      <c r="C573" s="16">
        <v>2.2400000000000002</v>
      </c>
    </row>
    <row r="574" spans="1:5" x14ac:dyDescent="0.2">
      <c r="A574" s="6">
        <v>36430</v>
      </c>
      <c r="B574" s="10" t="s">
        <v>608</v>
      </c>
      <c r="C574" s="16">
        <v>433.73</v>
      </c>
    </row>
    <row r="575" spans="1:5" x14ac:dyDescent="0.2">
      <c r="A575" s="6">
        <v>82024</v>
      </c>
      <c r="B575" s="10" t="s">
        <v>609</v>
      </c>
      <c r="C575" s="16">
        <v>146.80000000000001</v>
      </c>
      <c r="E575" s="27"/>
    </row>
    <row r="576" spans="1:5" x14ac:dyDescent="0.2">
      <c r="A576" s="6">
        <v>86592</v>
      </c>
      <c r="B576" s="10" t="s">
        <v>483</v>
      </c>
      <c r="C576" s="16">
        <v>16.23</v>
      </c>
    </row>
    <row r="577" spans="1:3" x14ac:dyDescent="0.2">
      <c r="A577" s="6">
        <v>86704</v>
      </c>
      <c r="B577" s="10" t="s">
        <v>489</v>
      </c>
      <c r="C577" s="16">
        <v>45.82</v>
      </c>
    </row>
    <row r="578" spans="1:3" x14ac:dyDescent="0.2">
      <c r="A578" s="6">
        <v>86706</v>
      </c>
      <c r="B578" s="10" t="s">
        <v>610</v>
      </c>
      <c r="C578" s="16">
        <v>39.74</v>
      </c>
    </row>
    <row r="579" spans="1:3" x14ac:dyDescent="0.2">
      <c r="A579" s="6">
        <v>86707</v>
      </c>
      <c r="B579" s="10" t="s">
        <v>491</v>
      </c>
      <c r="C579" s="16">
        <v>43.95</v>
      </c>
    </row>
    <row r="580" spans="1:3" x14ac:dyDescent="0.2">
      <c r="A580" s="6">
        <v>86708</v>
      </c>
      <c r="B580" s="10" t="s">
        <v>492</v>
      </c>
      <c r="C580" s="16">
        <v>44.17</v>
      </c>
    </row>
    <row r="581" spans="1:3" x14ac:dyDescent="0.2">
      <c r="A581" s="6">
        <v>86803</v>
      </c>
      <c r="B581" s="10" t="s">
        <v>611</v>
      </c>
      <c r="C581" s="16">
        <v>44.17</v>
      </c>
    </row>
    <row r="582" spans="1:3" x14ac:dyDescent="0.2">
      <c r="A582" s="6">
        <v>86850</v>
      </c>
      <c r="B582" s="10" t="s">
        <v>612</v>
      </c>
      <c r="C582" s="16">
        <v>70.099999999999994</v>
      </c>
    </row>
    <row r="583" spans="1:3" x14ac:dyDescent="0.2">
      <c r="A583" s="6">
        <v>86860</v>
      </c>
      <c r="B583" s="10" t="s">
        <v>613</v>
      </c>
      <c r="C583" s="16">
        <v>30.03</v>
      </c>
    </row>
    <row r="584" spans="1:3" x14ac:dyDescent="0.2">
      <c r="A584" s="6">
        <v>86870</v>
      </c>
      <c r="B584" s="10" t="s">
        <v>614</v>
      </c>
      <c r="C584" s="16">
        <v>115.23</v>
      </c>
    </row>
    <row r="585" spans="1:3" x14ac:dyDescent="0.2">
      <c r="A585" s="6">
        <v>86880</v>
      </c>
      <c r="B585" s="10" t="s">
        <v>615</v>
      </c>
      <c r="C585" s="16">
        <v>20.41</v>
      </c>
    </row>
    <row r="586" spans="1:3" x14ac:dyDescent="0.2">
      <c r="A586" s="6">
        <v>86900</v>
      </c>
      <c r="B586" s="10" t="s">
        <v>616</v>
      </c>
      <c r="C586" s="16">
        <v>11.33</v>
      </c>
    </row>
    <row r="587" spans="1:3" x14ac:dyDescent="0.2">
      <c r="A587" s="6">
        <v>86901</v>
      </c>
      <c r="B587" s="10" t="s">
        <v>617</v>
      </c>
      <c r="C587" s="16">
        <v>30.03</v>
      </c>
    </row>
    <row r="588" spans="1:3" x14ac:dyDescent="0.2">
      <c r="A588" s="6">
        <v>86903</v>
      </c>
      <c r="B588" s="10" t="s">
        <v>618</v>
      </c>
      <c r="C588" s="16">
        <v>35.89</v>
      </c>
    </row>
    <row r="589" spans="1:3" x14ac:dyDescent="0.2">
      <c r="A589" s="6">
        <v>86904</v>
      </c>
      <c r="B589" s="10" t="s">
        <v>619</v>
      </c>
      <c r="C589" s="16">
        <v>36.14</v>
      </c>
    </row>
    <row r="590" spans="1:3" x14ac:dyDescent="0.2">
      <c r="A590" s="6">
        <v>86905</v>
      </c>
      <c r="B590" s="10" t="s">
        <v>620</v>
      </c>
      <c r="C590" s="16">
        <v>14.52</v>
      </c>
    </row>
    <row r="591" spans="1:3" x14ac:dyDescent="0.2">
      <c r="A591" s="6">
        <v>86920</v>
      </c>
      <c r="B591" s="10" t="s">
        <v>621</v>
      </c>
      <c r="C591" s="16">
        <v>70.099999999999994</v>
      </c>
    </row>
    <row r="592" spans="1:3" x14ac:dyDescent="0.2">
      <c r="A592" s="6">
        <v>86921</v>
      </c>
      <c r="B592" s="10" t="s">
        <v>622</v>
      </c>
      <c r="C592" s="16">
        <v>70.099999999999994</v>
      </c>
    </row>
    <row r="593" spans="1:3" x14ac:dyDescent="0.2">
      <c r="A593" s="6">
        <v>86922</v>
      </c>
      <c r="B593" s="10" t="s">
        <v>623</v>
      </c>
      <c r="C593" s="16">
        <v>70.099999999999994</v>
      </c>
    </row>
    <row r="594" spans="1:3" x14ac:dyDescent="0.2">
      <c r="A594" s="6">
        <v>86927</v>
      </c>
      <c r="B594" s="10" t="s">
        <v>624</v>
      </c>
      <c r="C594" s="16">
        <v>115.23</v>
      </c>
    </row>
    <row r="595" spans="1:3" x14ac:dyDescent="0.2">
      <c r="A595" s="6">
        <v>86945</v>
      </c>
      <c r="B595" s="10" t="s">
        <v>625</v>
      </c>
      <c r="C595" s="16">
        <v>70.099999999999994</v>
      </c>
    </row>
    <row r="596" spans="1:3" x14ac:dyDescent="0.2">
      <c r="A596" s="6">
        <v>86965</v>
      </c>
      <c r="B596" s="10" t="s">
        <v>626</v>
      </c>
      <c r="C596" s="16">
        <v>70.099999999999994</v>
      </c>
    </row>
    <row r="597" spans="1:3" x14ac:dyDescent="0.2">
      <c r="A597" s="6">
        <v>86970</v>
      </c>
      <c r="B597" s="10" t="s">
        <v>627</v>
      </c>
      <c r="C597" s="16">
        <v>30.03</v>
      </c>
    </row>
    <row r="598" spans="1:3" x14ac:dyDescent="0.2">
      <c r="A598" s="6">
        <v>86971</v>
      </c>
      <c r="B598" s="10" t="s">
        <v>628</v>
      </c>
      <c r="C598" s="16">
        <v>70.099999999999994</v>
      </c>
    </row>
    <row r="599" spans="1:3" x14ac:dyDescent="0.2">
      <c r="A599" s="6">
        <v>86977</v>
      </c>
      <c r="B599" s="10" t="s">
        <v>629</v>
      </c>
      <c r="C599" s="16">
        <v>70.099999999999994</v>
      </c>
    </row>
    <row r="600" spans="1:3" x14ac:dyDescent="0.2">
      <c r="A600" s="6">
        <v>86985</v>
      </c>
      <c r="B600" s="10" t="s">
        <v>630</v>
      </c>
      <c r="C600" s="16">
        <v>115.23</v>
      </c>
    </row>
    <row r="601" spans="1:3" x14ac:dyDescent="0.2">
      <c r="A601" s="6">
        <v>87340</v>
      </c>
      <c r="B601" s="10" t="s">
        <v>503</v>
      </c>
      <c r="C601" s="16">
        <v>39.24</v>
      </c>
    </row>
    <row r="602" spans="1:3" x14ac:dyDescent="0.2">
      <c r="A602" s="6" t="s">
        <v>172</v>
      </c>
      <c r="B602" s="10" t="s">
        <v>512</v>
      </c>
      <c r="C602" s="16"/>
    </row>
    <row r="603" spans="1:3" x14ac:dyDescent="0.2">
      <c r="A603" s="6"/>
      <c r="B603" s="10" t="s">
        <v>631</v>
      </c>
      <c r="C603" s="16"/>
    </row>
    <row r="604" spans="1:3" x14ac:dyDescent="0.2">
      <c r="A604" s="22" t="s">
        <v>782</v>
      </c>
      <c r="B604" s="23"/>
      <c r="C604" s="24"/>
    </row>
    <row r="605" spans="1:3" x14ac:dyDescent="0.2">
      <c r="A605" s="6">
        <v>95907</v>
      </c>
      <c r="B605" s="10" t="s">
        <v>729</v>
      </c>
      <c r="C605" s="16">
        <v>41.78</v>
      </c>
    </row>
    <row r="606" spans="1:3" x14ac:dyDescent="0.2">
      <c r="A606" s="6">
        <v>95908</v>
      </c>
      <c r="B606" s="10" t="s">
        <v>730</v>
      </c>
      <c r="C606" s="16">
        <v>50.87</v>
      </c>
    </row>
    <row r="607" spans="1:3" x14ac:dyDescent="0.2">
      <c r="A607" s="6">
        <v>95909</v>
      </c>
      <c r="B607" s="10" t="s">
        <v>731</v>
      </c>
      <c r="C607" s="16">
        <v>61.49</v>
      </c>
    </row>
    <row r="608" spans="1:3" x14ac:dyDescent="0.2">
      <c r="A608" s="6">
        <v>95910</v>
      </c>
      <c r="B608" s="10" t="s">
        <v>732</v>
      </c>
      <c r="C608" s="16">
        <v>79.19</v>
      </c>
    </row>
    <row r="609" spans="1:5" x14ac:dyDescent="0.2">
      <c r="A609" s="6">
        <v>95911</v>
      </c>
      <c r="B609" s="10" t="s">
        <v>733</v>
      </c>
      <c r="C609" s="16">
        <v>92.36</v>
      </c>
    </row>
    <row r="610" spans="1:5" x14ac:dyDescent="0.2">
      <c r="A610" s="6">
        <v>95912</v>
      </c>
      <c r="B610" s="10" t="s">
        <v>734</v>
      </c>
      <c r="C610" s="16">
        <v>105.31</v>
      </c>
    </row>
    <row r="611" spans="1:5" x14ac:dyDescent="0.2">
      <c r="A611" s="6">
        <v>95913</v>
      </c>
      <c r="B611" s="10" t="s">
        <v>735</v>
      </c>
      <c r="C611" s="16">
        <v>117.4</v>
      </c>
    </row>
    <row r="612" spans="1:5" x14ac:dyDescent="0.2">
      <c r="A612" s="6">
        <v>92265</v>
      </c>
      <c r="B612" s="10" t="s">
        <v>736</v>
      </c>
      <c r="C612" s="16">
        <v>35.51</v>
      </c>
    </row>
    <row r="613" spans="1:5" x14ac:dyDescent="0.2">
      <c r="A613" s="6">
        <v>95867</v>
      </c>
      <c r="B613" s="10" t="s">
        <v>737</v>
      </c>
      <c r="C613" s="16">
        <v>51.88</v>
      </c>
    </row>
    <row r="614" spans="1:5" x14ac:dyDescent="0.2">
      <c r="A614" s="6">
        <v>95868</v>
      </c>
      <c r="B614" s="10" t="s">
        <v>738</v>
      </c>
      <c r="C614" s="16">
        <v>68.25</v>
      </c>
    </row>
    <row r="615" spans="1:5" x14ac:dyDescent="0.2">
      <c r="A615" s="6">
        <v>95869</v>
      </c>
      <c r="B615" s="10" t="s">
        <v>739</v>
      </c>
      <c r="C615" s="16">
        <v>56.61</v>
      </c>
    </row>
    <row r="616" spans="1:5" x14ac:dyDescent="0.2">
      <c r="A616" s="6">
        <v>95885</v>
      </c>
      <c r="B616" s="10" t="s">
        <v>740</v>
      </c>
      <c r="C616" s="16">
        <v>40.24</v>
      </c>
    </row>
    <row r="617" spans="1:5" x14ac:dyDescent="0.2">
      <c r="A617" s="6">
        <v>95886</v>
      </c>
      <c r="B617" s="10" t="s">
        <v>741</v>
      </c>
      <c r="C617" s="16">
        <v>45.7</v>
      </c>
    </row>
    <row r="618" spans="1:5" x14ac:dyDescent="0.2">
      <c r="A618" s="6">
        <v>95887</v>
      </c>
      <c r="B618" s="10" t="s">
        <v>742</v>
      </c>
      <c r="C618" s="16">
        <v>48.98</v>
      </c>
    </row>
    <row r="619" spans="1:5" x14ac:dyDescent="0.2">
      <c r="A619" s="6" t="s">
        <v>172</v>
      </c>
      <c r="B619" s="10" t="s">
        <v>783</v>
      </c>
      <c r="C619" s="16"/>
    </row>
    <row r="620" spans="1:5" x14ac:dyDescent="0.2">
      <c r="A620" s="22" t="s">
        <v>632</v>
      </c>
      <c r="B620" s="23"/>
      <c r="C620" s="24"/>
    </row>
    <row r="621" spans="1:5" x14ac:dyDescent="0.2">
      <c r="A621" s="6">
        <v>82803</v>
      </c>
      <c r="B621" s="10" t="s">
        <v>633</v>
      </c>
      <c r="C621" s="16">
        <v>80</v>
      </c>
      <c r="E621" s="27"/>
    </row>
    <row r="622" spans="1:5" x14ac:dyDescent="0.2">
      <c r="A622" s="6">
        <v>94010</v>
      </c>
      <c r="B622" s="10" t="s">
        <v>634</v>
      </c>
      <c r="C622" s="16">
        <v>110</v>
      </c>
    </row>
    <row r="623" spans="1:5" x14ac:dyDescent="0.2">
      <c r="A623" s="6">
        <v>94060</v>
      </c>
      <c r="B623" s="10" t="s">
        <v>635</v>
      </c>
      <c r="C623" s="16">
        <v>230</v>
      </c>
    </row>
    <row r="624" spans="1:5" x14ac:dyDescent="0.2">
      <c r="A624" s="6">
        <v>94240</v>
      </c>
      <c r="B624" s="10" t="s">
        <v>636</v>
      </c>
      <c r="C624" s="16">
        <v>230</v>
      </c>
    </row>
    <row r="625" spans="1:3" x14ac:dyDescent="0.2">
      <c r="A625" s="6">
        <v>94375</v>
      </c>
      <c r="B625" s="10" t="s">
        <v>637</v>
      </c>
      <c r="C625" s="16">
        <v>110</v>
      </c>
    </row>
    <row r="626" spans="1:3" x14ac:dyDescent="0.2">
      <c r="A626" s="6">
        <v>94640</v>
      </c>
      <c r="B626" s="10" t="s">
        <v>638</v>
      </c>
      <c r="C626" s="16">
        <v>60</v>
      </c>
    </row>
    <row r="627" spans="1:3" x14ac:dyDescent="0.2">
      <c r="A627" s="6">
        <v>94664</v>
      </c>
      <c r="B627" s="10" t="s">
        <v>639</v>
      </c>
      <c r="C627" s="16">
        <v>60</v>
      </c>
    </row>
    <row r="628" spans="1:3" x14ac:dyDescent="0.2">
      <c r="A628" s="6">
        <v>94665</v>
      </c>
      <c r="B628" s="10" t="s">
        <v>640</v>
      </c>
      <c r="C628" s="16">
        <v>60</v>
      </c>
    </row>
    <row r="629" spans="1:3" x14ac:dyDescent="0.2">
      <c r="A629" s="6">
        <v>94667</v>
      </c>
      <c r="B629" s="10" t="s">
        <v>641</v>
      </c>
      <c r="C629" s="16">
        <v>60</v>
      </c>
    </row>
    <row r="630" spans="1:3" x14ac:dyDescent="0.2">
      <c r="A630" s="6">
        <v>94668</v>
      </c>
      <c r="B630" s="10" t="s">
        <v>642</v>
      </c>
      <c r="C630" s="16">
        <v>60</v>
      </c>
    </row>
    <row r="631" spans="1:3" x14ac:dyDescent="0.2">
      <c r="A631" s="6">
        <v>94720</v>
      </c>
      <c r="B631" s="10" t="s">
        <v>643</v>
      </c>
      <c r="C631" s="16">
        <v>110</v>
      </c>
    </row>
    <row r="632" spans="1:3" x14ac:dyDescent="0.2">
      <c r="A632" s="6">
        <v>94761</v>
      </c>
      <c r="B632" s="10" t="s">
        <v>644</v>
      </c>
      <c r="C632" s="16">
        <v>100</v>
      </c>
    </row>
    <row r="633" spans="1:3" x14ac:dyDescent="0.2">
      <c r="A633" s="6">
        <v>95806</v>
      </c>
      <c r="B633" s="10" t="s">
        <v>645</v>
      </c>
      <c r="C633" s="16">
        <v>400</v>
      </c>
    </row>
    <row r="634" spans="1:3" x14ac:dyDescent="0.2">
      <c r="A634" s="6" t="s">
        <v>172</v>
      </c>
      <c r="B634" s="10" t="s">
        <v>646</v>
      </c>
      <c r="C634" s="16"/>
    </row>
    <row r="635" spans="1:3" x14ac:dyDescent="0.2">
      <c r="A635" s="22" t="s">
        <v>647</v>
      </c>
      <c r="B635" s="19"/>
      <c r="C635" s="21"/>
    </row>
    <row r="636" spans="1:3" x14ac:dyDescent="0.2">
      <c r="A636" s="6">
        <v>92950</v>
      </c>
      <c r="B636" s="10" t="s">
        <v>648</v>
      </c>
      <c r="C636" s="16">
        <v>950</v>
      </c>
    </row>
    <row r="637" spans="1:3" x14ac:dyDescent="0.2">
      <c r="A637" s="6">
        <v>94640</v>
      </c>
      <c r="B637" s="10" t="s">
        <v>649</v>
      </c>
      <c r="C637" s="16">
        <v>60</v>
      </c>
    </row>
    <row r="638" spans="1:3" x14ac:dyDescent="0.2">
      <c r="A638" s="6">
        <v>94642</v>
      </c>
      <c r="B638" s="10" t="s">
        <v>650</v>
      </c>
      <c r="C638" s="16">
        <v>135</v>
      </c>
    </row>
    <row r="639" spans="1:3" x14ac:dyDescent="0.2">
      <c r="A639" s="6">
        <v>94656</v>
      </c>
      <c r="B639" s="10" t="s">
        <v>651</v>
      </c>
      <c r="C639" s="16">
        <v>150</v>
      </c>
    </row>
    <row r="640" spans="1:3" x14ac:dyDescent="0.2">
      <c r="A640" s="6">
        <v>94657</v>
      </c>
      <c r="B640" s="10" t="s">
        <v>652</v>
      </c>
      <c r="C640" s="16">
        <v>150</v>
      </c>
    </row>
    <row r="641" spans="1:5" x14ac:dyDescent="0.2">
      <c r="A641" s="6">
        <v>94660</v>
      </c>
      <c r="B641" s="10" t="s">
        <v>653</v>
      </c>
      <c r="C641" s="16">
        <v>450</v>
      </c>
    </row>
    <row r="642" spans="1:5" x14ac:dyDescent="0.2">
      <c r="A642" s="6">
        <v>94667</v>
      </c>
      <c r="B642" s="10" t="s">
        <v>654</v>
      </c>
      <c r="C642" s="16">
        <v>60</v>
      </c>
    </row>
    <row r="643" spans="1:5" x14ac:dyDescent="0.2">
      <c r="A643" s="6">
        <v>94668</v>
      </c>
      <c r="B643" s="10" t="s">
        <v>655</v>
      </c>
      <c r="C643" s="16">
        <v>60</v>
      </c>
    </row>
    <row r="644" spans="1:5" x14ac:dyDescent="0.2">
      <c r="A644" s="6">
        <v>94770</v>
      </c>
      <c r="B644" s="10" t="s">
        <v>656</v>
      </c>
      <c r="C644" s="16">
        <v>110</v>
      </c>
    </row>
    <row r="645" spans="1:5" x14ac:dyDescent="0.2">
      <c r="A645" s="6" t="s">
        <v>172</v>
      </c>
      <c r="B645" s="10" t="s">
        <v>646</v>
      </c>
      <c r="C645" s="16"/>
    </row>
    <row r="646" spans="1:5" x14ac:dyDescent="0.2">
      <c r="A646" s="18" t="s">
        <v>657</v>
      </c>
      <c r="B646" s="19"/>
      <c r="C646" s="21"/>
    </row>
    <row r="647" spans="1:5" x14ac:dyDescent="0.2">
      <c r="A647" s="6">
        <v>95831</v>
      </c>
      <c r="B647" s="10" t="s">
        <v>658</v>
      </c>
      <c r="C647" s="16">
        <v>24.33</v>
      </c>
    </row>
    <row r="648" spans="1:5" x14ac:dyDescent="0.2">
      <c r="A648" s="6">
        <v>95832</v>
      </c>
      <c r="B648" s="10" t="s">
        <v>659</v>
      </c>
      <c r="C648" s="16">
        <v>24.225000000000001</v>
      </c>
    </row>
    <row r="649" spans="1:5" x14ac:dyDescent="0.2">
      <c r="A649" s="6">
        <v>95833</v>
      </c>
      <c r="B649" s="10" t="s">
        <v>660</v>
      </c>
      <c r="C649" s="16">
        <v>43.14</v>
      </c>
    </row>
    <row r="650" spans="1:5" x14ac:dyDescent="0.2">
      <c r="A650" s="6">
        <v>95834</v>
      </c>
      <c r="B650" s="10" t="s">
        <v>661</v>
      </c>
      <c r="C650" s="16">
        <v>53.61</v>
      </c>
    </row>
    <row r="651" spans="1:5" x14ac:dyDescent="0.2">
      <c r="A651" s="6">
        <v>95851</v>
      </c>
      <c r="B651" s="10" t="s">
        <v>662</v>
      </c>
      <c r="C651" s="16">
        <v>14.85</v>
      </c>
    </row>
    <row r="652" spans="1:5" x14ac:dyDescent="0.2">
      <c r="A652" s="6">
        <v>95852</v>
      </c>
      <c r="B652" s="10" t="s">
        <v>663</v>
      </c>
      <c r="C652" s="16">
        <v>10.005000000000001</v>
      </c>
    </row>
    <row r="653" spans="1:5" x14ac:dyDescent="0.2">
      <c r="A653" s="6">
        <v>97001</v>
      </c>
      <c r="B653" s="10" t="s">
        <v>664</v>
      </c>
      <c r="C653" s="16">
        <v>96.974999999999994</v>
      </c>
    </row>
    <row r="654" spans="1:5" x14ac:dyDescent="0.2">
      <c r="A654" s="6">
        <v>97002</v>
      </c>
      <c r="B654" s="10" t="s">
        <v>665</v>
      </c>
      <c r="C654" s="16">
        <v>53.774999999999999</v>
      </c>
      <c r="E654" s="27"/>
    </row>
    <row r="655" spans="1:5" x14ac:dyDescent="0.2">
      <c r="A655" s="6">
        <v>97010</v>
      </c>
      <c r="B655" s="10" t="s">
        <v>666</v>
      </c>
      <c r="C655" s="16">
        <v>26</v>
      </c>
    </row>
    <row r="656" spans="1:5" x14ac:dyDescent="0.2">
      <c r="A656" s="6">
        <v>97012</v>
      </c>
      <c r="B656" s="10" t="s">
        <v>667</v>
      </c>
      <c r="C656" s="16">
        <v>21.96</v>
      </c>
    </row>
    <row r="657" spans="1:5" x14ac:dyDescent="0.2">
      <c r="A657" s="6">
        <v>97014</v>
      </c>
      <c r="B657" s="10" t="s">
        <v>668</v>
      </c>
      <c r="C657" s="16">
        <v>23.385000000000002</v>
      </c>
    </row>
    <row r="658" spans="1:5" x14ac:dyDescent="0.2">
      <c r="A658" s="6">
        <v>97022</v>
      </c>
      <c r="B658" s="10" t="s">
        <v>669</v>
      </c>
      <c r="C658" s="16">
        <v>27.524999999999999</v>
      </c>
    </row>
    <row r="659" spans="1:5" x14ac:dyDescent="0.2">
      <c r="A659" s="6">
        <v>97032</v>
      </c>
      <c r="B659" s="10" t="s">
        <v>670</v>
      </c>
      <c r="C659" s="16">
        <v>28.68</v>
      </c>
    </row>
    <row r="660" spans="1:5" x14ac:dyDescent="0.2">
      <c r="A660" s="6">
        <v>97034</v>
      </c>
      <c r="B660" s="10" t="s">
        <v>671</v>
      </c>
      <c r="C660" s="16">
        <v>21.72</v>
      </c>
    </row>
    <row r="661" spans="1:5" x14ac:dyDescent="0.2">
      <c r="A661" s="6">
        <v>97035</v>
      </c>
      <c r="B661" s="10" t="s">
        <v>672</v>
      </c>
      <c r="C661" s="16">
        <v>17.684999999999999</v>
      </c>
      <c r="E661" s="27"/>
    </row>
    <row r="662" spans="1:5" x14ac:dyDescent="0.2">
      <c r="A662" s="6">
        <v>97110</v>
      </c>
      <c r="B662" s="10" t="s">
        <v>673</v>
      </c>
      <c r="C662" s="16">
        <v>43.53</v>
      </c>
      <c r="E662" s="27"/>
    </row>
    <row r="663" spans="1:5" x14ac:dyDescent="0.2">
      <c r="A663" s="6">
        <v>97112</v>
      </c>
      <c r="B663" s="10" t="s">
        <v>674</v>
      </c>
      <c r="C663" s="16">
        <v>45.795000000000002</v>
      </c>
      <c r="E663" s="27"/>
    </row>
    <row r="664" spans="1:5" x14ac:dyDescent="0.2">
      <c r="A664" s="6">
        <v>97116</v>
      </c>
      <c r="B664" s="10" t="s">
        <v>675</v>
      </c>
      <c r="C664" s="16">
        <v>37.590000000000003</v>
      </c>
    </row>
    <row r="665" spans="1:5" x14ac:dyDescent="0.2">
      <c r="A665" s="6">
        <v>97124</v>
      </c>
      <c r="B665" s="10" t="s">
        <v>676</v>
      </c>
      <c r="C665" s="16">
        <v>34.335000000000001</v>
      </c>
      <c r="E665" s="27"/>
    </row>
    <row r="666" spans="1:5" x14ac:dyDescent="0.2">
      <c r="A666" s="6">
        <v>97140</v>
      </c>
      <c r="B666" s="10" t="s">
        <v>677</v>
      </c>
      <c r="C666" s="16">
        <v>40.634999999999998</v>
      </c>
    </row>
    <row r="667" spans="1:5" x14ac:dyDescent="0.2">
      <c r="A667" s="6">
        <v>97150</v>
      </c>
      <c r="B667" s="10" t="s">
        <v>678</v>
      </c>
      <c r="C667" s="16">
        <v>29.565000000000001</v>
      </c>
      <c r="E667" s="27"/>
    </row>
    <row r="668" spans="1:5" x14ac:dyDescent="0.2">
      <c r="A668" s="6">
        <v>97161</v>
      </c>
      <c r="B668" s="10" t="s">
        <v>758</v>
      </c>
      <c r="C668" s="16">
        <v>96.98</v>
      </c>
      <c r="E668" s="27"/>
    </row>
    <row r="669" spans="1:5" x14ac:dyDescent="0.2">
      <c r="A669" s="6">
        <v>97162</v>
      </c>
      <c r="B669" s="10" t="s">
        <v>759</v>
      </c>
      <c r="C669" s="16">
        <v>96.98</v>
      </c>
      <c r="E669" s="27"/>
    </row>
    <row r="670" spans="1:5" x14ac:dyDescent="0.2">
      <c r="A670" s="6">
        <v>97163</v>
      </c>
      <c r="B670" s="10" t="s">
        <v>760</v>
      </c>
      <c r="C670" s="16">
        <v>96.98</v>
      </c>
    </row>
    <row r="671" spans="1:5" x14ac:dyDescent="0.2">
      <c r="A671" s="6">
        <v>97504</v>
      </c>
      <c r="B671" s="10" t="s">
        <v>679</v>
      </c>
      <c r="C671" s="16">
        <v>43.53</v>
      </c>
    </row>
    <row r="672" spans="1:5" x14ac:dyDescent="0.2">
      <c r="A672" s="6">
        <v>97520</v>
      </c>
      <c r="B672" s="10" t="s">
        <v>680</v>
      </c>
      <c r="C672" s="16">
        <v>40.409999999999997</v>
      </c>
      <c r="E672" s="27"/>
    </row>
    <row r="673" spans="1:5" x14ac:dyDescent="0.2">
      <c r="A673" s="6">
        <v>97530</v>
      </c>
      <c r="B673" s="10" t="s">
        <v>681</v>
      </c>
      <c r="C673" s="16">
        <v>55.994999999999997</v>
      </c>
    </row>
    <row r="674" spans="1:5" x14ac:dyDescent="0.2">
      <c r="A674" s="6">
        <v>97535</v>
      </c>
      <c r="B674" s="10" t="s">
        <v>682</v>
      </c>
      <c r="C674" s="16">
        <v>49.83</v>
      </c>
      <c r="E674" s="27"/>
    </row>
    <row r="675" spans="1:5" x14ac:dyDescent="0.2">
      <c r="A675" s="6">
        <v>97542</v>
      </c>
      <c r="B675" s="10" t="s">
        <v>683</v>
      </c>
      <c r="C675" s="16">
        <v>40.664999999999999</v>
      </c>
    </row>
    <row r="676" spans="1:5" x14ac:dyDescent="0.2">
      <c r="A676" s="6">
        <v>97703</v>
      </c>
      <c r="B676" s="10" t="s">
        <v>684</v>
      </c>
      <c r="C676" s="16">
        <v>44.58</v>
      </c>
    </row>
    <row r="677" spans="1:5" x14ac:dyDescent="0.2">
      <c r="A677" s="6" t="s">
        <v>172</v>
      </c>
      <c r="B677" s="10" t="s">
        <v>685</v>
      </c>
      <c r="C677" s="16"/>
    </row>
    <row r="678" spans="1:5" x14ac:dyDescent="0.2">
      <c r="A678" s="18" t="s">
        <v>686</v>
      </c>
      <c r="B678" s="19"/>
      <c r="C678" s="21"/>
    </row>
    <row r="679" spans="1:5" x14ac:dyDescent="0.2">
      <c r="A679" s="6" t="s">
        <v>687</v>
      </c>
      <c r="B679" s="10" t="s">
        <v>688</v>
      </c>
      <c r="C679" s="16">
        <v>75</v>
      </c>
    </row>
    <row r="680" spans="1:5" x14ac:dyDescent="0.2">
      <c r="A680" s="6">
        <v>29105</v>
      </c>
      <c r="B680" s="10" t="s">
        <v>689</v>
      </c>
      <c r="C680" s="16">
        <v>88.844999999999999</v>
      </c>
    </row>
    <row r="681" spans="1:5" x14ac:dyDescent="0.2">
      <c r="A681" s="6">
        <v>29125</v>
      </c>
      <c r="B681" s="10" t="s">
        <v>690</v>
      </c>
      <c r="C681" s="16">
        <v>63.48</v>
      </c>
    </row>
    <row r="682" spans="1:5" x14ac:dyDescent="0.2">
      <c r="A682" s="6">
        <v>29126</v>
      </c>
      <c r="B682" s="10" t="s">
        <v>691</v>
      </c>
      <c r="C682" s="16">
        <v>77.7</v>
      </c>
    </row>
    <row r="683" spans="1:5" x14ac:dyDescent="0.2">
      <c r="A683" s="6">
        <v>29130</v>
      </c>
      <c r="B683" s="10" t="s">
        <v>692</v>
      </c>
      <c r="C683" s="16">
        <v>42.494999999999997</v>
      </c>
    </row>
    <row r="684" spans="1:5" x14ac:dyDescent="0.2">
      <c r="A684" s="6">
        <v>29131</v>
      </c>
      <c r="B684" s="10" t="s">
        <v>693</v>
      </c>
      <c r="C684" s="16">
        <v>47.835000000000001</v>
      </c>
    </row>
    <row r="685" spans="1:5" x14ac:dyDescent="0.2">
      <c r="A685" s="6">
        <v>95831</v>
      </c>
      <c r="B685" s="10" t="s">
        <v>658</v>
      </c>
      <c r="C685" s="16">
        <v>24.33</v>
      </c>
    </row>
    <row r="686" spans="1:5" x14ac:dyDescent="0.2">
      <c r="A686" s="6">
        <v>95832</v>
      </c>
      <c r="B686" s="10" t="s">
        <v>659</v>
      </c>
      <c r="C686" s="16">
        <v>24.225000000000001</v>
      </c>
    </row>
    <row r="687" spans="1:5" x14ac:dyDescent="0.2">
      <c r="A687" s="6">
        <v>95851</v>
      </c>
      <c r="B687" s="10" t="s">
        <v>662</v>
      </c>
      <c r="C687" s="16">
        <v>14.85</v>
      </c>
    </row>
    <row r="688" spans="1:5" x14ac:dyDescent="0.2">
      <c r="A688" s="6">
        <v>95852</v>
      </c>
      <c r="B688" s="10" t="s">
        <v>663</v>
      </c>
      <c r="C688" s="16">
        <v>10.005000000000001</v>
      </c>
    </row>
    <row r="689" spans="1:5" x14ac:dyDescent="0.2">
      <c r="A689" s="6">
        <v>96115</v>
      </c>
      <c r="B689" s="10" t="s">
        <v>694</v>
      </c>
      <c r="C689" s="16">
        <v>118.74</v>
      </c>
    </row>
    <row r="690" spans="1:5" x14ac:dyDescent="0.2">
      <c r="A690" s="6">
        <v>97003</v>
      </c>
      <c r="B690" s="10" t="s">
        <v>695</v>
      </c>
      <c r="C690" s="16">
        <v>91.484999999999999</v>
      </c>
    </row>
    <row r="691" spans="1:5" x14ac:dyDescent="0.2">
      <c r="A691" s="6">
        <v>97004</v>
      </c>
      <c r="B691" s="10" t="s">
        <v>696</v>
      </c>
      <c r="C691" s="16">
        <v>42.84</v>
      </c>
      <c r="E691" s="27"/>
    </row>
    <row r="692" spans="1:5" x14ac:dyDescent="0.2">
      <c r="A692" s="6">
        <v>97010</v>
      </c>
      <c r="B692" s="10" t="s">
        <v>666</v>
      </c>
      <c r="C692" s="16">
        <v>32</v>
      </c>
    </row>
    <row r="693" spans="1:5" x14ac:dyDescent="0.2">
      <c r="A693" s="6">
        <v>97014</v>
      </c>
      <c r="B693" s="10" t="s">
        <v>668</v>
      </c>
      <c r="C693" s="16">
        <v>23.385000000000002</v>
      </c>
      <c r="E693" s="27"/>
    </row>
    <row r="694" spans="1:5" x14ac:dyDescent="0.2">
      <c r="A694" s="6">
        <v>97018</v>
      </c>
      <c r="B694" s="10" t="s">
        <v>697</v>
      </c>
      <c r="C694" s="16">
        <v>11.895</v>
      </c>
    </row>
    <row r="695" spans="1:5" x14ac:dyDescent="0.2">
      <c r="A695" s="6">
        <v>97022</v>
      </c>
      <c r="B695" s="10" t="s">
        <v>669</v>
      </c>
      <c r="C695" s="16">
        <v>27.524999999999999</v>
      </c>
    </row>
    <row r="696" spans="1:5" x14ac:dyDescent="0.2">
      <c r="A696" s="6">
        <v>97032</v>
      </c>
      <c r="B696" s="10" t="s">
        <v>670</v>
      </c>
      <c r="C696" s="16">
        <v>28.68</v>
      </c>
    </row>
    <row r="697" spans="1:5" x14ac:dyDescent="0.2">
      <c r="A697" s="6">
        <v>97034</v>
      </c>
      <c r="B697" s="10" t="s">
        <v>671</v>
      </c>
      <c r="C697" s="16">
        <v>21.72</v>
      </c>
    </row>
    <row r="698" spans="1:5" x14ac:dyDescent="0.2">
      <c r="A698" s="6">
        <v>97035</v>
      </c>
      <c r="B698" s="10" t="s">
        <v>672</v>
      </c>
      <c r="C698" s="16">
        <v>17.684999999999999</v>
      </c>
      <c r="E698" s="27"/>
    </row>
    <row r="699" spans="1:5" x14ac:dyDescent="0.2">
      <c r="A699" s="6">
        <v>97110</v>
      </c>
      <c r="B699" s="10" t="s">
        <v>673</v>
      </c>
      <c r="C699" s="16">
        <v>43.53</v>
      </c>
      <c r="E699" s="27"/>
    </row>
    <row r="700" spans="1:5" x14ac:dyDescent="0.2">
      <c r="A700" s="6">
        <v>97112</v>
      </c>
      <c r="B700" s="10" t="s">
        <v>674</v>
      </c>
      <c r="C700" s="16">
        <v>45.795000000000002</v>
      </c>
      <c r="E700" s="27"/>
    </row>
    <row r="701" spans="1:5" x14ac:dyDescent="0.2">
      <c r="A701" s="6">
        <v>97140</v>
      </c>
      <c r="B701" s="10" t="s">
        <v>677</v>
      </c>
      <c r="C701" s="16">
        <v>40.634999999999998</v>
      </c>
    </row>
    <row r="702" spans="1:5" x14ac:dyDescent="0.2">
      <c r="A702" s="6">
        <v>97150</v>
      </c>
      <c r="B702" s="10" t="s">
        <v>678</v>
      </c>
      <c r="C702" s="16">
        <v>29.565000000000001</v>
      </c>
      <c r="E702" s="27"/>
    </row>
    <row r="703" spans="1:5" x14ac:dyDescent="0.2">
      <c r="A703" s="6">
        <v>97165</v>
      </c>
      <c r="B703" s="10" t="s">
        <v>761</v>
      </c>
      <c r="C703" s="16">
        <v>91.49</v>
      </c>
      <c r="E703" s="27"/>
    </row>
    <row r="704" spans="1:5" x14ac:dyDescent="0.2">
      <c r="A704" s="6">
        <v>97166</v>
      </c>
      <c r="B704" s="10" t="s">
        <v>762</v>
      </c>
      <c r="C704" s="16">
        <v>91.49</v>
      </c>
      <c r="E704" s="27"/>
    </row>
    <row r="705" spans="1:5" x14ac:dyDescent="0.2">
      <c r="A705" s="6">
        <v>97167</v>
      </c>
      <c r="B705" s="10" t="s">
        <v>763</v>
      </c>
      <c r="C705" s="16">
        <v>91.49</v>
      </c>
      <c r="E705" s="27"/>
    </row>
    <row r="706" spans="1:5" x14ac:dyDescent="0.2">
      <c r="A706" s="6">
        <v>97168</v>
      </c>
      <c r="B706" s="10" t="s">
        <v>764</v>
      </c>
      <c r="C706" s="16">
        <v>45</v>
      </c>
    </row>
    <row r="707" spans="1:5" x14ac:dyDescent="0.2">
      <c r="A707" s="6">
        <v>97504</v>
      </c>
      <c r="B707" s="10" t="s">
        <v>679</v>
      </c>
      <c r="C707" s="16">
        <v>43.53</v>
      </c>
    </row>
    <row r="708" spans="1:5" x14ac:dyDescent="0.2">
      <c r="A708" s="6">
        <v>97520</v>
      </c>
      <c r="B708" s="10" t="s">
        <v>680</v>
      </c>
      <c r="C708" s="16">
        <v>40.409999999999997</v>
      </c>
      <c r="E708" s="27"/>
    </row>
    <row r="709" spans="1:5" x14ac:dyDescent="0.2">
      <c r="A709" s="6">
        <v>97530</v>
      </c>
      <c r="B709" s="10" t="s">
        <v>681</v>
      </c>
      <c r="C709" s="16">
        <v>55.994999999999997</v>
      </c>
      <c r="E709" s="27"/>
    </row>
    <row r="710" spans="1:5" x14ac:dyDescent="0.2">
      <c r="A710" s="6">
        <v>97532</v>
      </c>
      <c r="B710" s="10" t="s">
        <v>698</v>
      </c>
      <c r="C710" s="16">
        <v>36.734999999999999</v>
      </c>
    </row>
    <row r="711" spans="1:5" x14ac:dyDescent="0.2">
      <c r="A711" s="6">
        <v>97535</v>
      </c>
      <c r="B711" s="10" t="s">
        <v>682</v>
      </c>
      <c r="C711" s="16">
        <v>49.83</v>
      </c>
      <c r="E711" s="27"/>
    </row>
    <row r="712" spans="1:5" x14ac:dyDescent="0.2">
      <c r="A712" s="6">
        <v>97542</v>
      </c>
      <c r="B712" s="10" t="s">
        <v>683</v>
      </c>
      <c r="C712" s="16">
        <v>40.664999999999999</v>
      </c>
    </row>
    <row r="713" spans="1:5" x14ac:dyDescent="0.2">
      <c r="A713" s="6">
        <v>97703</v>
      </c>
      <c r="B713" s="10" t="s">
        <v>684</v>
      </c>
      <c r="C713" s="16">
        <v>44.58</v>
      </c>
    </row>
    <row r="714" spans="1:5" x14ac:dyDescent="0.2">
      <c r="A714" s="6" t="s">
        <v>172</v>
      </c>
      <c r="B714" s="10" t="s">
        <v>685</v>
      </c>
      <c r="C714" s="6"/>
    </row>
    <row r="715" spans="1:5" x14ac:dyDescent="0.2">
      <c r="A715" s="18" t="s">
        <v>699</v>
      </c>
      <c r="B715" s="19"/>
      <c r="C715" s="20"/>
    </row>
    <row r="716" spans="1:5" x14ac:dyDescent="0.2">
      <c r="A716" s="6" t="s">
        <v>700</v>
      </c>
      <c r="B716" s="10" t="s">
        <v>701</v>
      </c>
      <c r="C716" s="16">
        <v>50</v>
      </c>
    </row>
    <row r="717" spans="1:5" x14ac:dyDescent="0.2">
      <c r="A717" s="6" t="s">
        <v>702</v>
      </c>
      <c r="B717" s="10" t="s">
        <v>703</v>
      </c>
      <c r="C717" s="16">
        <v>50</v>
      </c>
      <c r="E717" s="27"/>
    </row>
    <row r="718" spans="1:5" x14ac:dyDescent="0.2">
      <c r="A718" s="6" t="s">
        <v>687</v>
      </c>
      <c r="B718" s="10" t="s">
        <v>688</v>
      </c>
      <c r="C718" s="16">
        <v>50</v>
      </c>
      <c r="E718" s="27"/>
    </row>
    <row r="719" spans="1:5" x14ac:dyDescent="0.2">
      <c r="A719" s="6">
        <v>92507</v>
      </c>
      <c r="B719" s="10" t="s">
        <v>704</v>
      </c>
      <c r="C719" s="16">
        <v>49.08</v>
      </c>
    </row>
    <row r="720" spans="1:5" x14ac:dyDescent="0.2">
      <c r="A720" s="6">
        <v>92508</v>
      </c>
      <c r="B720" s="10" t="s">
        <v>705</v>
      </c>
      <c r="C720" s="16">
        <v>25.215</v>
      </c>
    </row>
    <row r="721" spans="1:5" x14ac:dyDescent="0.2">
      <c r="A721" s="6">
        <v>92510</v>
      </c>
      <c r="B721" s="10" t="s">
        <v>706</v>
      </c>
      <c r="C721" s="16">
        <v>143.17500000000001</v>
      </c>
      <c r="E721" s="27"/>
    </row>
    <row r="722" spans="1:5" x14ac:dyDescent="0.2">
      <c r="A722" s="6">
        <v>92526</v>
      </c>
      <c r="B722" s="10" t="s">
        <v>707</v>
      </c>
      <c r="C722" s="16">
        <v>50.19</v>
      </c>
    </row>
    <row r="723" spans="1:5" x14ac:dyDescent="0.2">
      <c r="A723" s="6">
        <v>92597</v>
      </c>
      <c r="B723" s="10" t="s">
        <v>708</v>
      </c>
      <c r="C723" s="16">
        <v>75</v>
      </c>
    </row>
    <row r="724" spans="1:5" x14ac:dyDescent="0.2">
      <c r="A724" s="6">
        <v>92598</v>
      </c>
      <c r="B724" s="10" t="s">
        <v>709</v>
      </c>
      <c r="C724" s="16">
        <v>75</v>
      </c>
    </row>
    <row r="725" spans="1:5" x14ac:dyDescent="0.2">
      <c r="A725" s="6">
        <v>96105</v>
      </c>
      <c r="B725" s="10" t="s">
        <v>710</v>
      </c>
      <c r="C725" s="16">
        <v>118.74</v>
      </c>
    </row>
    <row r="726" spans="1:5" x14ac:dyDescent="0.2">
      <c r="A726" s="6">
        <v>96115</v>
      </c>
      <c r="B726" s="10" t="s">
        <v>694</v>
      </c>
      <c r="C726" s="16">
        <v>118.74</v>
      </c>
      <c r="E726" s="27"/>
    </row>
    <row r="727" spans="1:5" x14ac:dyDescent="0.2">
      <c r="A727" s="6">
        <v>97532</v>
      </c>
      <c r="B727" s="10" t="s">
        <v>698</v>
      </c>
      <c r="C727" s="16">
        <v>36.734999999999999</v>
      </c>
    </row>
    <row r="728" spans="1:5" x14ac:dyDescent="0.2">
      <c r="A728" s="6" t="s">
        <v>172</v>
      </c>
      <c r="B728" s="10" t="s">
        <v>685</v>
      </c>
      <c r="C728" s="6"/>
    </row>
    <row r="729" spans="1:5" x14ac:dyDescent="0.2">
      <c r="A729" s="18" t="s">
        <v>711</v>
      </c>
      <c r="B729" s="19"/>
      <c r="C729" s="20"/>
      <c r="E729" s="27"/>
    </row>
    <row r="730" spans="1:5" x14ac:dyDescent="0.2">
      <c r="A730" s="6">
        <v>90935</v>
      </c>
      <c r="B730" s="7" t="s">
        <v>712</v>
      </c>
      <c r="C730" s="15">
        <v>350</v>
      </c>
      <c r="E730" s="27"/>
    </row>
    <row r="731" spans="1:5" x14ac:dyDescent="0.2">
      <c r="A731" s="6">
        <v>90945</v>
      </c>
      <c r="B731" s="7" t="s">
        <v>713</v>
      </c>
      <c r="C731" s="15">
        <v>150</v>
      </c>
    </row>
    <row r="732" spans="1:5" x14ac:dyDescent="0.2">
      <c r="A732" s="6">
        <v>90999</v>
      </c>
      <c r="B732" s="7" t="s">
        <v>714</v>
      </c>
      <c r="C732" s="15">
        <v>200</v>
      </c>
    </row>
    <row r="733" spans="1:5" x14ac:dyDescent="0.2">
      <c r="A733" s="6" t="s">
        <v>715</v>
      </c>
      <c r="B733" s="7" t="s">
        <v>716</v>
      </c>
      <c r="C733" s="15">
        <v>10.76</v>
      </c>
    </row>
    <row r="734" spans="1:5" x14ac:dyDescent="0.2">
      <c r="A734" s="6" t="s">
        <v>717</v>
      </c>
      <c r="B734" s="7" t="s">
        <v>718</v>
      </c>
      <c r="C734" s="15">
        <v>1.79</v>
      </c>
    </row>
    <row r="735" spans="1:5" x14ac:dyDescent="0.2">
      <c r="A735" s="6" t="s">
        <v>719</v>
      </c>
      <c r="B735" s="7" t="s">
        <v>720</v>
      </c>
      <c r="C735" s="15">
        <v>3.8</v>
      </c>
    </row>
    <row r="736" spans="1:5" x14ac:dyDescent="0.2">
      <c r="A736" s="6" t="s">
        <v>721</v>
      </c>
      <c r="B736" s="7" t="s">
        <v>722</v>
      </c>
      <c r="C736" s="15">
        <v>5</v>
      </c>
    </row>
    <row r="737" spans="1:3" x14ac:dyDescent="0.2">
      <c r="A737" s="6" t="s">
        <v>723</v>
      </c>
      <c r="B737" s="7" t="s">
        <v>724</v>
      </c>
      <c r="C737" s="15">
        <v>4.8499999999999996</v>
      </c>
    </row>
    <row r="738" spans="1:3" x14ac:dyDescent="0.2">
      <c r="A738" s="6" t="s">
        <v>725</v>
      </c>
      <c r="B738" s="7" t="s">
        <v>726</v>
      </c>
      <c r="C738" s="15">
        <v>1.5</v>
      </c>
    </row>
    <row r="739" spans="1:3" x14ac:dyDescent="0.2">
      <c r="A739" s="18" t="s">
        <v>765</v>
      </c>
      <c r="B739" s="19"/>
      <c r="C739" s="20"/>
    </row>
    <row r="740" spans="1:3" x14ac:dyDescent="0.2">
      <c r="A740" s="6" t="s">
        <v>766</v>
      </c>
      <c r="B740" s="10" t="s">
        <v>774</v>
      </c>
      <c r="C740" s="16">
        <v>30.19</v>
      </c>
    </row>
    <row r="741" spans="1:3" x14ac:dyDescent="0.2">
      <c r="A741" s="6" t="s">
        <v>767</v>
      </c>
      <c r="B741" s="10" t="s">
        <v>775</v>
      </c>
      <c r="C741" s="16">
        <f>C740*2</f>
        <v>60.38</v>
      </c>
    </row>
    <row r="742" spans="1:3" x14ac:dyDescent="0.2">
      <c r="A742" s="6" t="s">
        <v>768</v>
      </c>
      <c r="B742" s="10" t="s">
        <v>776</v>
      </c>
      <c r="C742" s="16">
        <f>C740*3</f>
        <v>90.570000000000007</v>
      </c>
    </row>
    <row r="743" spans="1:3" x14ac:dyDescent="0.2">
      <c r="A743" s="6" t="s">
        <v>769</v>
      </c>
      <c r="B743" s="10" t="s">
        <v>777</v>
      </c>
      <c r="C743" s="16">
        <f>C740*4</f>
        <v>120.76</v>
      </c>
    </row>
    <row r="744" spans="1:3" x14ac:dyDescent="0.2">
      <c r="A744" s="6" t="s">
        <v>770</v>
      </c>
      <c r="B744" s="10" t="s">
        <v>778</v>
      </c>
      <c r="C744" s="16">
        <f>C740*5</f>
        <v>150.95000000000002</v>
      </c>
    </row>
    <row r="745" spans="1:3" x14ac:dyDescent="0.2">
      <c r="A745" s="6" t="s">
        <v>771</v>
      </c>
      <c r="B745" s="10" t="s">
        <v>779</v>
      </c>
      <c r="C745" s="16">
        <f>C740*6</f>
        <v>181.14000000000001</v>
      </c>
    </row>
    <row r="746" spans="1:3" x14ac:dyDescent="0.2">
      <c r="A746" s="6" t="s">
        <v>772</v>
      </c>
      <c r="B746" s="10" t="s">
        <v>780</v>
      </c>
      <c r="C746" s="16">
        <f>C740*7</f>
        <v>211.33</v>
      </c>
    </row>
    <row r="747" spans="1:3" x14ac:dyDescent="0.2">
      <c r="A747" s="6" t="s">
        <v>773</v>
      </c>
      <c r="B747" s="10" t="s">
        <v>781</v>
      </c>
      <c r="C747" s="16">
        <f>C740*8</f>
        <v>241.52</v>
      </c>
    </row>
    <row r="748" spans="1:3" x14ac:dyDescent="0.2">
      <c r="A748" s="2"/>
    </row>
    <row r="749" spans="1:3" x14ac:dyDescent="0.2">
      <c r="A749" s="2"/>
    </row>
    <row r="750" spans="1:3" x14ac:dyDescent="0.2">
      <c r="A750" s="2"/>
    </row>
    <row r="751" spans="1:3" x14ac:dyDescent="0.2">
      <c r="A751" s="2"/>
    </row>
    <row r="752" spans="1:3" x14ac:dyDescent="0.2">
      <c r="A752" s="2"/>
    </row>
    <row r="753" spans="1:1" x14ac:dyDescent="0.2">
      <c r="A753" s="2"/>
    </row>
    <row r="754" spans="1:1" x14ac:dyDescent="0.2">
      <c r="A754" s="2"/>
    </row>
    <row r="755" spans="1:1" x14ac:dyDescent="0.2">
      <c r="A755" s="2"/>
    </row>
    <row r="756" spans="1:1" x14ac:dyDescent="0.2">
      <c r="A756" s="2"/>
    </row>
    <row r="757" spans="1:1" x14ac:dyDescent="0.2">
      <c r="A757" s="2"/>
    </row>
    <row r="758" spans="1:1" x14ac:dyDescent="0.2">
      <c r="A758" s="2"/>
    </row>
    <row r="759" spans="1:1" x14ac:dyDescent="0.2">
      <c r="A759" s="2"/>
    </row>
    <row r="760" spans="1:1" x14ac:dyDescent="0.2">
      <c r="A760" s="2"/>
    </row>
    <row r="761" spans="1:1" x14ac:dyDescent="0.2">
      <c r="A761" s="2"/>
    </row>
    <row r="762" spans="1:1" x14ac:dyDescent="0.2">
      <c r="A762" s="2"/>
    </row>
    <row r="763" spans="1:1" x14ac:dyDescent="0.2">
      <c r="A763" s="2"/>
    </row>
    <row r="764" spans="1:1" x14ac:dyDescent="0.2">
      <c r="A764" s="2"/>
    </row>
    <row r="765" spans="1:1" x14ac:dyDescent="0.2">
      <c r="A765" s="2"/>
    </row>
    <row r="766" spans="1:1" x14ac:dyDescent="0.2">
      <c r="A766" s="2"/>
    </row>
    <row r="767" spans="1:1" x14ac:dyDescent="0.2">
      <c r="A767" s="2"/>
    </row>
    <row r="768" spans="1:1" x14ac:dyDescent="0.2">
      <c r="A768" s="2"/>
    </row>
    <row r="769" spans="1:1" x14ac:dyDescent="0.2">
      <c r="A769" s="2"/>
    </row>
    <row r="770" spans="1:1" x14ac:dyDescent="0.2">
      <c r="A770" s="2"/>
    </row>
    <row r="771" spans="1:1" x14ac:dyDescent="0.2">
      <c r="A771" s="2"/>
    </row>
    <row r="772" spans="1:1" x14ac:dyDescent="0.2">
      <c r="A772" s="2"/>
    </row>
    <row r="773" spans="1:1" x14ac:dyDescent="0.2">
      <c r="A773" s="2"/>
    </row>
    <row r="774" spans="1:1" x14ac:dyDescent="0.2">
      <c r="A774" s="2"/>
    </row>
    <row r="775" spans="1:1" x14ac:dyDescent="0.2">
      <c r="A775" s="2"/>
    </row>
    <row r="776" spans="1:1" x14ac:dyDescent="0.2">
      <c r="A776" s="2"/>
    </row>
    <row r="777" spans="1:1" x14ac:dyDescent="0.2">
      <c r="A777" s="2"/>
    </row>
    <row r="778" spans="1:1" x14ac:dyDescent="0.2">
      <c r="A778" s="2"/>
    </row>
    <row r="779" spans="1:1" x14ac:dyDescent="0.2">
      <c r="A779" s="2"/>
    </row>
    <row r="780" spans="1:1" x14ac:dyDescent="0.2">
      <c r="A780" s="2"/>
    </row>
    <row r="781" spans="1:1" x14ac:dyDescent="0.2">
      <c r="A781" s="2"/>
    </row>
    <row r="782" spans="1:1" x14ac:dyDescent="0.2">
      <c r="A782" s="2"/>
    </row>
    <row r="783" spans="1:1" x14ac:dyDescent="0.2">
      <c r="A783" s="2"/>
    </row>
    <row r="784" spans="1:1" x14ac:dyDescent="0.2">
      <c r="A784" s="2"/>
    </row>
    <row r="785" spans="1:1" x14ac:dyDescent="0.2">
      <c r="A785" s="2"/>
    </row>
    <row r="786" spans="1:1" x14ac:dyDescent="0.2">
      <c r="A786" s="2"/>
    </row>
    <row r="787" spans="1:1" x14ac:dyDescent="0.2">
      <c r="A787" s="2"/>
    </row>
    <row r="788" spans="1:1" x14ac:dyDescent="0.2">
      <c r="A788" s="2"/>
    </row>
    <row r="789" spans="1:1" x14ac:dyDescent="0.2">
      <c r="A789" s="2"/>
    </row>
    <row r="790" spans="1:1" x14ac:dyDescent="0.2">
      <c r="A790" s="2"/>
    </row>
    <row r="791" spans="1:1" x14ac:dyDescent="0.2">
      <c r="A791" s="2"/>
    </row>
    <row r="792" spans="1:1" x14ac:dyDescent="0.2">
      <c r="A792" s="2"/>
    </row>
    <row r="793" spans="1:1" x14ac:dyDescent="0.2">
      <c r="A793" s="2"/>
    </row>
    <row r="794" spans="1:1" x14ac:dyDescent="0.2">
      <c r="A794" s="2"/>
    </row>
    <row r="795" spans="1:1" x14ac:dyDescent="0.2">
      <c r="A795" s="2"/>
    </row>
    <row r="796" spans="1:1" x14ac:dyDescent="0.2">
      <c r="A796" s="2"/>
    </row>
    <row r="797" spans="1:1" x14ac:dyDescent="0.2">
      <c r="A797" s="2"/>
    </row>
    <row r="798" spans="1:1" x14ac:dyDescent="0.2">
      <c r="A798" s="2"/>
    </row>
    <row r="799" spans="1:1" x14ac:dyDescent="0.2">
      <c r="A799" s="2"/>
    </row>
    <row r="800" spans="1:1" x14ac:dyDescent="0.2">
      <c r="A800" s="2"/>
    </row>
    <row r="801" spans="1:1" x14ac:dyDescent="0.2">
      <c r="A801" s="2"/>
    </row>
    <row r="802" spans="1:1" x14ac:dyDescent="0.2">
      <c r="A802" s="2"/>
    </row>
    <row r="803" spans="1:1" x14ac:dyDescent="0.2">
      <c r="A803" s="2"/>
    </row>
    <row r="804" spans="1:1" x14ac:dyDescent="0.2">
      <c r="A804" s="2"/>
    </row>
    <row r="805" spans="1:1" x14ac:dyDescent="0.2">
      <c r="A805" s="2"/>
    </row>
    <row r="806" spans="1:1" x14ac:dyDescent="0.2">
      <c r="A806" s="2"/>
    </row>
    <row r="807" spans="1:1" x14ac:dyDescent="0.2">
      <c r="A807" s="2"/>
    </row>
    <row r="808" spans="1:1" x14ac:dyDescent="0.2">
      <c r="A808" s="2"/>
    </row>
    <row r="809" spans="1:1" x14ac:dyDescent="0.2">
      <c r="A809" s="2"/>
    </row>
    <row r="810" spans="1:1" x14ac:dyDescent="0.2">
      <c r="A810" s="2"/>
    </row>
    <row r="811" spans="1:1" x14ac:dyDescent="0.2">
      <c r="A811" s="2"/>
    </row>
    <row r="812" spans="1:1" x14ac:dyDescent="0.2">
      <c r="A812" s="2"/>
    </row>
    <row r="813" spans="1:1" x14ac:dyDescent="0.2">
      <c r="A813" s="2"/>
    </row>
    <row r="814" spans="1:1" x14ac:dyDescent="0.2">
      <c r="A814" s="2"/>
    </row>
    <row r="815" spans="1:1" x14ac:dyDescent="0.2">
      <c r="A815" s="2"/>
    </row>
    <row r="816" spans="1:1" x14ac:dyDescent="0.2">
      <c r="A816" s="2"/>
    </row>
    <row r="817" spans="1:1" x14ac:dyDescent="0.2">
      <c r="A817" s="2"/>
    </row>
    <row r="818" spans="1:1" x14ac:dyDescent="0.2">
      <c r="A818" s="2"/>
    </row>
    <row r="819" spans="1:1" x14ac:dyDescent="0.2">
      <c r="A819" s="2"/>
    </row>
    <row r="820" spans="1:1" x14ac:dyDescent="0.2">
      <c r="A820" s="2"/>
    </row>
    <row r="821" spans="1:1" x14ac:dyDescent="0.2">
      <c r="A821" s="2"/>
    </row>
    <row r="822" spans="1:1" x14ac:dyDescent="0.2">
      <c r="A822" s="2"/>
    </row>
    <row r="823" spans="1:1" x14ac:dyDescent="0.2">
      <c r="A823" s="2"/>
    </row>
    <row r="824" spans="1:1" x14ac:dyDescent="0.2">
      <c r="A824" s="2"/>
    </row>
    <row r="825" spans="1:1" x14ac:dyDescent="0.2">
      <c r="A825" s="2"/>
    </row>
    <row r="826" spans="1:1" x14ac:dyDescent="0.2">
      <c r="A826" s="2"/>
    </row>
    <row r="827" spans="1:1" x14ac:dyDescent="0.2">
      <c r="A827" s="2"/>
    </row>
    <row r="828" spans="1:1" x14ac:dyDescent="0.2">
      <c r="A828" s="2"/>
    </row>
    <row r="829" spans="1:1" x14ac:dyDescent="0.2">
      <c r="A829" s="2"/>
    </row>
    <row r="830" spans="1:1" x14ac:dyDescent="0.2">
      <c r="A830" s="2"/>
    </row>
    <row r="831" spans="1:1" x14ac:dyDescent="0.2">
      <c r="A831" s="2"/>
    </row>
    <row r="832" spans="1:1" x14ac:dyDescent="0.2">
      <c r="A832" s="2"/>
    </row>
    <row r="833" spans="1:1" x14ac:dyDescent="0.2">
      <c r="A833" s="2"/>
    </row>
    <row r="834" spans="1:1" x14ac:dyDescent="0.2">
      <c r="A834" s="2"/>
    </row>
    <row r="835" spans="1:1" x14ac:dyDescent="0.2">
      <c r="A835" s="2"/>
    </row>
    <row r="836" spans="1:1" x14ac:dyDescent="0.2">
      <c r="A836" s="2"/>
    </row>
    <row r="837" spans="1:1" x14ac:dyDescent="0.2">
      <c r="A837" s="2"/>
    </row>
    <row r="838" spans="1:1" x14ac:dyDescent="0.2">
      <c r="A838" s="2"/>
    </row>
    <row r="839" spans="1:1" x14ac:dyDescent="0.2">
      <c r="A839" s="2"/>
    </row>
    <row r="840" spans="1:1" x14ac:dyDescent="0.2">
      <c r="A840" s="2"/>
    </row>
    <row r="841" spans="1:1" x14ac:dyDescent="0.2">
      <c r="A841" s="2"/>
    </row>
    <row r="842" spans="1:1" x14ac:dyDescent="0.2">
      <c r="A842" s="2"/>
    </row>
    <row r="843" spans="1:1" x14ac:dyDescent="0.2">
      <c r="A843" s="2"/>
    </row>
    <row r="844" spans="1:1" x14ac:dyDescent="0.2">
      <c r="A844" s="2"/>
    </row>
    <row r="845" spans="1:1" x14ac:dyDescent="0.2">
      <c r="A845" s="2"/>
    </row>
    <row r="846" spans="1:1" x14ac:dyDescent="0.2">
      <c r="A846" s="2"/>
    </row>
    <row r="847" spans="1:1" x14ac:dyDescent="0.2">
      <c r="A847" s="2"/>
    </row>
    <row r="848" spans="1:1" x14ac:dyDescent="0.2">
      <c r="A848" s="2"/>
    </row>
    <row r="849" spans="1:1" x14ac:dyDescent="0.2">
      <c r="A849" s="2"/>
    </row>
    <row r="850" spans="1:1" x14ac:dyDescent="0.2">
      <c r="A850" s="2"/>
    </row>
    <row r="851" spans="1:1" x14ac:dyDescent="0.2">
      <c r="A851" s="2"/>
    </row>
    <row r="852" spans="1:1" x14ac:dyDescent="0.2">
      <c r="A852" s="2"/>
    </row>
    <row r="853" spans="1:1" x14ac:dyDescent="0.2">
      <c r="A853" s="2"/>
    </row>
    <row r="854" spans="1:1" x14ac:dyDescent="0.2">
      <c r="A854" s="2"/>
    </row>
    <row r="855" spans="1:1" x14ac:dyDescent="0.2">
      <c r="A855" s="2"/>
    </row>
    <row r="856" spans="1:1" x14ac:dyDescent="0.2">
      <c r="A856" s="2"/>
    </row>
    <row r="857" spans="1:1" x14ac:dyDescent="0.2">
      <c r="A857" s="2"/>
    </row>
    <row r="858" spans="1:1" x14ac:dyDescent="0.2">
      <c r="A858" s="2"/>
    </row>
    <row r="859" spans="1:1" x14ac:dyDescent="0.2">
      <c r="A859" s="2"/>
    </row>
    <row r="860" spans="1:1" x14ac:dyDescent="0.2">
      <c r="A860" s="2"/>
    </row>
    <row r="861" spans="1:1" x14ac:dyDescent="0.2">
      <c r="A861" s="2"/>
    </row>
    <row r="862" spans="1:1" x14ac:dyDescent="0.2">
      <c r="A862" s="2"/>
    </row>
    <row r="863" spans="1:1" x14ac:dyDescent="0.2">
      <c r="A863" s="2"/>
    </row>
    <row r="864" spans="1:1" x14ac:dyDescent="0.2">
      <c r="A864" s="2"/>
    </row>
    <row r="865" spans="1:1" x14ac:dyDescent="0.2">
      <c r="A865" s="2"/>
    </row>
    <row r="866" spans="1:1" x14ac:dyDescent="0.2">
      <c r="A866" s="2"/>
    </row>
    <row r="867" spans="1:1" x14ac:dyDescent="0.2">
      <c r="A867" s="2"/>
    </row>
    <row r="868" spans="1:1" x14ac:dyDescent="0.2">
      <c r="A868" s="2"/>
    </row>
    <row r="869" spans="1:1" x14ac:dyDescent="0.2">
      <c r="A869" s="2"/>
    </row>
    <row r="870" spans="1:1" x14ac:dyDescent="0.2">
      <c r="A870" s="2"/>
    </row>
    <row r="871" spans="1:1" x14ac:dyDescent="0.2">
      <c r="A871" s="2"/>
    </row>
    <row r="872" spans="1:1" x14ac:dyDescent="0.2">
      <c r="A872" s="2"/>
    </row>
    <row r="873" spans="1:1" x14ac:dyDescent="0.2">
      <c r="A873" s="2"/>
    </row>
    <row r="874" spans="1:1" x14ac:dyDescent="0.2">
      <c r="A874" s="2"/>
    </row>
    <row r="875" spans="1:1" x14ac:dyDescent="0.2">
      <c r="A875" s="2"/>
    </row>
    <row r="876" spans="1:1" x14ac:dyDescent="0.2">
      <c r="A876" s="2"/>
    </row>
    <row r="877" spans="1:1" x14ac:dyDescent="0.2">
      <c r="A877" s="2"/>
    </row>
    <row r="878" spans="1:1" x14ac:dyDescent="0.2">
      <c r="A878" s="2"/>
    </row>
    <row r="879" spans="1:1" x14ac:dyDescent="0.2">
      <c r="A879" s="2"/>
    </row>
    <row r="880" spans="1:1" x14ac:dyDescent="0.2">
      <c r="A880" s="2"/>
    </row>
    <row r="881" spans="1:1" x14ac:dyDescent="0.2">
      <c r="A881" s="2"/>
    </row>
    <row r="882" spans="1:1" x14ac:dyDescent="0.2">
      <c r="A882" s="2"/>
    </row>
    <row r="883" spans="1:1" x14ac:dyDescent="0.2">
      <c r="A883" s="2"/>
    </row>
    <row r="884" spans="1:1" x14ac:dyDescent="0.2">
      <c r="A884" s="2"/>
    </row>
    <row r="885" spans="1:1" x14ac:dyDescent="0.2">
      <c r="A885" s="2"/>
    </row>
    <row r="886" spans="1:1" x14ac:dyDescent="0.2">
      <c r="A886" s="2"/>
    </row>
    <row r="887" spans="1:1" x14ac:dyDescent="0.2">
      <c r="A887" s="2"/>
    </row>
    <row r="888" spans="1:1" x14ac:dyDescent="0.2">
      <c r="A888" s="2"/>
    </row>
  </sheetData>
  <autoFilter ref="A6:C747" xr:uid="{00000000-0009-0000-0000-000001000000}"/>
  <mergeCells count="5">
    <mergeCell ref="A1:C1"/>
    <mergeCell ref="A2:C2"/>
    <mergeCell ref="A3:C3"/>
    <mergeCell ref="A7:C7"/>
    <mergeCell ref="A5:C5"/>
  </mergeCells>
  <phoneticPr fontId="0" type="noConversion"/>
  <printOptions horizontalCentered="1"/>
  <pageMargins left="0" right="0" top="1" bottom="1" header="0.5" footer="0.5"/>
  <pageSetup scale="31" fitToHeight="4" orientation="portrait" r:id="rId1"/>
  <headerFooter alignWithMargins="0">
    <oddFooter>&amp;L&amp;"Times New Roman,Regular"&amp;8&amp;F&amp;C&amp;"Times New Roman,Regular"&amp;8&amp;P of &amp;N&amp;R&amp;"Times New Roman,Regular"&amp;8&amp;D</oddFooter>
  </headerFooter>
  <rowBreaks count="3" manualBreakCount="3">
    <brk id="519" max="3" man="1"/>
    <brk id="627" max="2" man="1"/>
    <brk id="676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LSH Charge Book</vt:lpstr>
      <vt:lpstr>LSH Charge Book Attachment</vt:lpstr>
      <vt:lpstr>'LSH Charge Book'!Print_Area</vt:lpstr>
      <vt:lpstr>'LSH Charge Book Attachment'!Print_Titles</vt:lpstr>
    </vt:vector>
  </TitlesOfParts>
  <Company>Public Consulting Group,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lscott</dc:creator>
  <cp:lastModifiedBy>Harrison, Deborah (EHS)</cp:lastModifiedBy>
  <cp:lastPrinted>2018-05-16T14:23:28Z</cp:lastPrinted>
  <dcterms:created xsi:type="dcterms:W3CDTF">2008-05-30T18:43:50Z</dcterms:created>
  <dcterms:modified xsi:type="dcterms:W3CDTF">2025-07-16T12:26:48Z</dcterms:modified>
</cp:coreProperties>
</file>