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mhd-fsp-bos-v01\urd$\ArmisteadT\My Documents\Interfaces\R2\Communications\IPM Website\8-23 IPM update\"/>
    </mc:Choice>
  </mc:AlternateContent>
  <xr:revisionPtr revIDLastSave="0" documentId="8_{67A69FB6-862F-48B2-BABC-B1D6A4F0AD37}" xr6:coauthVersionLast="47" xr6:coauthVersionMax="47" xr10:uidLastSave="{00000000-0000-0000-0000-000000000000}"/>
  <workbookProtection workbookAlgorithmName="SHA-512" workbookHashValue="3X8dCoEIdChR5cq1rINdVBXM7DZA16ctbag2gkfEm2o0cYE2EQbiMgagHWh0UnUHQiR2OKqG57aNjkTTV6KGhA==" workbookSaltValue="z/kafW5XY+VCfVDMoya/NQ==" workbookSpinCount="100000" lockStructure="1"/>
  <bookViews>
    <workbookView xWindow="0" yWindow="-120" windowWidth="21750" windowHeight="9315" tabRatio="817" xr2:uid="{00000000-000D-0000-FFFF-FFFF00000000}"/>
  </bookViews>
  <sheets>
    <sheet name="Technical Details" sheetId="10" r:id="rId1"/>
    <sheet name="Operation Index" sheetId="8" r:id="rId2"/>
    <sheet name="IPM Error Codes" sheetId="15" r:id="rId3"/>
    <sheet name="Inquiry Error Codes" sheetId="16" r:id="rId4"/>
  </sheets>
  <definedNames>
    <definedName name="AddPolicy" localSheetId="3">'Inquiry Error Codes'!$A$11</definedName>
    <definedName name="AddPolicy">'IPM Error Codes'!$A$14</definedName>
    <definedName name="AddSection5Policy">'IPM Error Codes'!$A$260</definedName>
    <definedName name="AddSection5ToPolicy">'IPM Error Codes'!$A$341</definedName>
    <definedName name="AddVehicleToPolicy">'IPM Error Codes'!$A$149</definedName>
    <definedName name="AmendPolicyExpirationDate">'IPM Error Codes'!$A$194</definedName>
    <definedName name="AmendUnpaidPremium">'IPM Error Codes'!$A$249</definedName>
    <definedName name="BindPolicyVerification">'IPM Error Codes'!$A$95</definedName>
    <definedName name="CancelPolicy">'IPM Error Codes'!$A$208</definedName>
    <definedName name="ClearUnpaidPremium">'IPM Error Codes'!$A$240</definedName>
    <definedName name="Common_Error_Codes___Apply_to_All_Inquiry_Operations">'Inquiry Error Codes'!$A$2</definedName>
    <definedName name="Common_Error_Codes___Apply_to_All_IPM_Operations" localSheetId="3">'Inquiry Error Codes'!$A$2</definedName>
    <definedName name="Common_Error_Codes___Apply_to_All_IPM_Operations">'IPM Error Codes'!$A$2</definedName>
    <definedName name="GetBusinessByID">'Inquiry Error Codes'!$A$143</definedName>
    <definedName name="GetBusinessListByID">'Inquiry Error Codes'!$A$152</definedName>
    <definedName name="GetLienholderList">'Inquiry Error Codes'!$A$161</definedName>
    <definedName name="GetNoticeToCarrier">'Inquiry Error Codes'!$A$210</definedName>
    <definedName name="GetPersonByLicense">'Inquiry Error Codes'!$A$107</definedName>
    <definedName name="GetPersonListByLicense">'Inquiry Error Codes'!$A$131</definedName>
    <definedName name="GetPersonListByName">'Inquiry Error Codes'!$A$117</definedName>
    <definedName name="GetPolicyListByRegistration">'Inquiry Error Codes'!$A$196</definedName>
    <definedName name="GetPolicyTerm">'Inquiry Error Codes'!$A$171</definedName>
    <definedName name="GetPolicyTermList">'Inquiry Error Codes'!$A$186</definedName>
    <definedName name="GetRegistrationListByOwner">'Inquiry Error Codes'!$A$87</definedName>
    <definedName name="GetRegistrationListByRegistration">'Inquiry Error Codes'!$A$66</definedName>
    <definedName name="GetRegistrationListByVIN">'Inquiry Error Codes'!$A$77</definedName>
    <definedName name="GetRegistrationRecordByRegistration">'Inquiry Error Codes'!$A$35</definedName>
    <definedName name="GetRegistrationRecordByRegistrationKey">'Inquiry Error Codes'!$A$44</definedName>
    <definedName name="GetRegistrationTitleRecordByRegistration">'Inquiry Error Codes'!$A$11</definedName>
    <definedName name="GetRegistrationTitleRecordByTitle">'Inquiry Error Codes'!$A$28</definedName>
    <definedName name="GetRegistrationTitleRecordByVIN">'Inquiry Error Codes'!$A$20</definedName>
    <definedName name="GetTitleRecordByTitle">'Inquiry Error Codes'!$A$59</definedName>
    <definedName name="GetVehicleRecordByVIN">'Inquiry Error Codes'!$A$51</definedName>
    <definedName name="InquiryWebServiceOperations">'Inquiry Error Codes'!$A$1:$B$1</definedName>
    <definedName name="IPMWebServiceOperations">'IPM Error Codes'!$A$1:$B$1</definedName>
    <definedName name="ReinstatePolicy">'IPM Error Codes'!$A$226</definedName>
    <definedName name="RemoveSection5FromPolicy">'IPM Error Codes'!$A$363</definedName>
    <definedName name="RemoveVehicleFromPolicy">'IPM Error Codes'!$A$171</definedName>
    <definedName name="RenewPolicy">'IPM Error Codes'!$A$72</definedName>
    <definedName name="RenewSection5Policy">'IPM Error Codes'!$A$318</definedName>
    <definedName name="UpdatePolicyholder">'IPM Error Codes'!$A$105</definedName>
    <definedName name="UpdateSection5PolicyPlates">'IPM Error Codes'!$A$381</definedName>
    <definedName name="WebServiceOperationIndex">'Operation Index'!$A$1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8" l="1"/>
  <c r="A19" i="8"/>
  <c r="A42" i="8" l="1"/>
  <c r="A41" i="8"/>
  <c r="A40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</calcChain>
</file>

<file path=xl/sharedStrings.xml><?xml version="1.0" encoding="utf-8"?>
<sst xmlns="http://schemas.openxmlformats.org/spreadsheetml/2006/main" count="1173" uniqueCount="422">
  <si>
    <t>IPM Web Service Error Codes</t>
  </si>
  <si>
    <t>Web Service Operation Index</t>
  </si>
  <si>
    <t>IPM Error Codes</t>
  </si>
  <si>
    <t>Inquiry Error Codes</t>
  </si>
  <si>
    <t>Document Version</t>
  </si>
  <si>
    <t>DRAFT V1</t>
  </si>
  <si>
    <t>Last Saved</t>
  </si>
  <si>
    <t>Change Log:
Initial draft</t>
  </si>
  <si>
    <t>IPM Web Service Operations</t>
  </si>
  <si>
    <t>Common Error Codes</t>
  </si>
  <si>
    <t>Inquiry Web Service Operations</t>
  </si>
  <si>
    <t>Common Error Codes - Apply to All IPM Operations</t>
  </si>
  <si>
    <t>Error Code</t>
  </si>
  <si>
    <t>Error Code Description</t>
  </si>
  <si>
    <t>INVALIDPARAMETERS_ILLEGALCOMBINATION</t>
  </si>
  <si>
    <t>Provided input parameters are mutually exclusive</t>
  </si>
  <si>
    <t>INVALIDRESULTS_MULTIPLE_RECORDS_FOUND</t>
  </si>
  <si>
    <t>Multiple matching results have been found for the input parameters</t>
  </si>
  <si>
    <t>INVALIDRESULTS_NO_RECORD_FOUND</t>
  </si>
  <si>
    <t>No results have been found for the input parameters</t>
  </si>
  <si>
    <t>UNEXPECTEDERROR_CONTACT_ATLAS</t>
  </si>
  <si>
    <t>Unexpected error. Contact Atlas.</t>
  </si>
  <si>
    <t>INVALIDINPUT_INSURANCECOMPANYCODE</t>
  </si>
  <si>
    <t>Insurance Company Code is invalid</t>
  </si>
  <si>
    <t>INVALIDPARAMETERS_REQUIRED_INSURANCECOMPANYCODE</t>
  </si>
  <si>
    <t>Insurance Company Code is a required parameter</t>
  </si>
  <si>
    <t>ERROR_INSURANCECOMPANYCODE_NOTAUTHORIZED</t>
  </si>
  <si>
    <t>Not authorized to submit for insurance company code</t>
  </si>
  <si>
    <t>ERROR_INSURANCECOMPANYCODE_NOTELIGIBLE</t>
  </si>
  <si>
    <t>Insurance company code not eligible for processing transactions</t>
  </si>
  <si>
    <t>ERROR_INSURANCECOMPANYCODE_NOTACTIVE</t>
  </si>
  <si>
    <t>Insurance company code not active</t>
  </si>
  <si>
    <t>AddPolicy</t>
  </si>
  <si>
    <t>INVALIDOPERATION_ADDPOLICY</t>
  </si>
  <si>
    <t>Add Policy could not be processed</t>
  </si>
  <si>
    <t>INVALIDINPUT_POLICYTYPE</t>
  </si>
  <si>
    <t>Policy Type is invalid</t>
  </si>
  <si>
    <t>INVALIDINPUT_FORMAT_POLICYTYPE</t>
  </si>
  <si>
    <t>Policy Type is in an invalid format</t>
  </si>
  <si>
    <t>INVALIDPARAMETERS_MAXLENGTH_POLICYTYPE</t>
  </si>
  <si>
    <t>Policy Type exceeds the defined maximum length</t>
  </si>
  <si>
    <t>INVALIDPARAMETERS_REQUIRED_POLICYTYPE</t>
  </si>
  <si>
    <t>Policy Type is a required parameter</t>
  </si>
  <si>
    <t>INVALIDINPUT_POLICYNUMBER</t>
  </si>
  <si>
    <t>Policy Number is invalid</t>
  </si>
  <si>
    <t>INVALIDPARAMETERS_MAXLENGTH_POLICYNUMBER</t>
  </si>
  <si>
    <t>Policy Number exceeds the defined maximum length</t>
  </si>
  <si>
    <t>INVALIDPARAMETERS_REQUIRED_POLICYNUMBER</t>
  </si>
  <si>
    <t>Policy Number is a required parameter</t>
  </si>
  <si>
    <t>INVALIDINPUT_POLICYEFFECTIVEDATE</t>
  </si>
  <si>
    <t>Policy Effective Date is invalid</t>
  </si>
  <si>
    <t>INVALIDINPUT_FORMAT_POLICYEFFECTIVEDATE</t>
  </si>
  <si>
    <t>Policy Effective Date is in an invalid format</t>
  </si>
  <si>
    <t>INVALIDPARAMETERS_REQUIRED_POLICYEFFECTIVEDATE</t>
  </si>
  <si>
    <t>Policy Effective Date is a required parameter</t>
  </si>
  <si>
    <t>INVALIDINPUT_POLICYEXPIRATIONDATE</t>
  </si>
  <si>
    <t>Policy Expiration Date is invalid</t>
  </si>
  <si>
    <t>INVALIDINPUT_FORMAT_POLICYEXPIRATIONDATE</t>
  </si>
  <si>
    <t>Policy Expiration Date is in an invalid format</t>
  </si>
  <si>
    <t>INVALIDPARAMETERS_REQUIRED_POLICYEXPIRATIONDATE</t>
  </si>
  <si>
    <t>Policy Expiration Date is a required parameter</t>
  </si>
  <si>
    <t>INVALIDINPUT_POLICYHOLDERATLASENTITYKEY</t>
  </si>
  <si>
    <t>Policyholder ATLAS Entity Key is invalid</t>
  </si>
  <si>
    <t>INVALIDINPUT_POLICYHOLDERTYPE</t>
  </si>
  <si>
    <t>Policyholder Type is invalid</t>
  </si>
  <si>
    <t>INVALIDPARAMETERS_MAXLENGTH_POLICYHOLDERTYPE</t>
  </si>
  <si>
    <t>Policyholder Type exceeds the defined maximum length</t>
  </si>
  <si>
    <t>INVALIDPARAMETERS_REQUIRED_POLICYHOLDERTYPE</t>
  </si>
  <si>
    <t>Policyholder Type is a required parameter</t>
  </si>
  <si>
    <t>INVALIDINPUT_POLICYHOLDERLICENSEINDICATOR</t>
  </si>
  <si>
    <t>Policyholder License Indicator is invalid</t>
  </si>
  <si>
    <t>INVALIDPARAMETERS_MAXLENGTH_POLICYHOLDERLICENSEINDICATOR</t>
  </si>
  <si>
    <t>Policyholder License Indicator exceeds the defined maximum length</t>
  </si>
  <si>
    <t>INVALIDPARAMETERS_REQUIRED_POLICYHOLDERLICENSEINDICATOR</t>
  </si>
  <si>
    <t>Policyholder License Indicator is a required parameter</t>
  </si>
  <si>
    <t>INVALIDINPUT_POLICYHOLDERLICENSENUMBER</t>
  </si>
  <si>
    <t>Policyholder License Number is invalid</t>
  </si>
  <si>
    <t>INVALIDPARAMETERS_MAXLENGTH_POLICYHOLDERLICENSENUMBER</t>
  </si>
  <si>
    <t>Policyholder License Number exceeds the defined maximum length</t>
  </si>
  <si>
    <t>INVALIDPARAMETERS_REQUIRED_POLICYHOLDERLICENSENUMBER</t>
  </si>
  <si>
    <t>Policyholder License Number is a required parameter</t>
  </si>
  <si>
    <t>INVALIDINPUT_POLICYHOLDERLICENSESTATE</t>
  </si>
  <si>
    <t>Policyholder License State is invalid</t>
  </si>
  <si>
    <t>INVALIDPARAMETERS_MAXLENGTH_POLICYHOLDERLICENSESTATE</t>
  </si>
  <si>
    <t>Policyholder License State exceeds the defined maximum length</t>
  </si>
  <si>
    <t>INVALIDPARAMETERS_REQUIRED_POLICYHOLDERLICENSESTATE</t>
  </si>
  <si>
    <t>Policyholder License State is a required parameter</t>
  </si>
  <si>
    <t>INVALIDINPUT_POLICYHOLDERLASTNAME</t>
  </si>
  <si>
    <t>Policyholder Last Name is invalid</t>
  </si>
  <si>
    <t>INVALIDPARAMETERS_MAXLENGTH_POLICYHOLDERLASTNAME</t>
  </si>
  <si>
    <t>Policyholder Last Name exceeds the defined maximum length</t>
  </si>
  <si>
    <t>INVALIDPARAMETERS_REQUIRED_POLICYHOLDERLASTNAME</t>
  </si>
  <si>
    <t>Policyholder Last Name is a required parameter</t>
  </si>
  <si>
    <t>INVALIDINPUT_POLICYHOLDERFIRSTNAME</t>
  </si>
  <si>
    <t>Policyholder First Name is invalid</t>
  </si>
  <si>
    <t>INVALIDPARAMETERS_MAXLENGTH_POLICYHOLDERFIRSTNAME</t>
  </si>
  <si>
    <t>Policyholder First Name exceeds the defined maximum length</t>
  </si>
  <si>
    <t>INVALIDPARAMETERS_REQUIRED_POLICYHOLDERFIRSTNAME</t>
  </si>
  <si>
    <t>Policyholder First Name is a required parameter</t>
  </si>
  <si>
    <t>INVALIDINPUT_POLICYHOLDERMIDDLENAME</t>
  </si>
  <si>
    <t>Policyholder Middle Name is invalid</t>
  </si>
  <si>
    <t>INVALIDPARAMETERS_MAXLENGTH_POLICYHOLDERMIDDLENAME</t>
  </si>
  <si>
    <t>Policyholder Middle Name exceeds the defined maximum length</t>
  </si>
  <si>
    <t>INVALIDINPUT_POLICYHOLDERDATEOFBIRTH</t>
  </si>
  <si>
    <t>Policyholder Date of Birth is invalid</t>
  </si>
  <si>
    <t>INVALIDINPUT_FORMAT_POLICYHOLDERDATEOFBIRTH</t>
  </si>
  <si>
    <t>Policyholder Date of Birth is in an invalid format</t>
  </si>
  <si>
    <t>INVALIDPARAMETERS_REQUIRED_POLICYHOLDERDATEOFBIRTH</t>
  </si>
  <si>
    <t>Policyholder Date of Birth is a required parameter</t>
  </si>
  <si>
    <t>INVALIDINPUT_POLICYHOLDERBUSINESSFID</t>
  </si>
  <si>
    <t>Policyholder Business FID is invalid</t>
  </si>
  <si>
    <t>INVALIDPARAMETERS_MAXLENGTH_POLICYHOLDERBUSINESSFID</t>
  </si>
  <si>
    <t>Policyholder Business FID exceeds the defined maximum length</t>
  </si>
  <si>
    <t>INVALIDPARAMETERS_REQUIRED_POLICYHOLDERBUSINESSFID</t>
  </si>
  <si>
    <t>Policyholder Business FID is a required parameter</t>
  </si>
  <si>
    <t>INVALIDINPUT_POLICYHOLDERBUSINESSNAME</t>
  </si>
  <si>
    <t>Policyholder Business Name is invalid</t>
  </si>
  <si>
    <t>INVALIDPARAMETERS_MAXLENGTH_POLICYHOLDERBUSINESSNAME</t>
  </si>
  <si>
    <t>Policyholder Business Name exceeds the defined maximum length</t>
  </si>
  <si>
    <t>INVALIDPARAMETERS_REQUIRED_POLICYHOLDERBUSINESSNAME</t>
  </si>
  <si>
    <t>Policyholder Business Name is a required parameter</t>
  </si>
  <si>
    <t>INVALIDINPUT_ATLASVEHICLEKEY</t>
  </si>
  <si>
    <t>ATLAS Vehicle Key is invalid</t>
  </si>
  <si>
    <t>INVALIDINPUT_OWNERATLASENTITYKEY</t>
  </si>
  <si>
    <t>Owner ATLAS Entity Key is invalid</t>
  </si>
  <si>
    <t>INVALIDINPUT_ATLASOWNERSHIPKEY</t>
  </si>
  <si>
    <t>ATLAS Ownership Key is invalid</t>
  </si>
  <si>
    <t>ERROR_OWNERENTITY_NOMATCH</t>
  </si>
  <si>
    <t>The supplied ATLAS Owner Entity Key does not match an owner on record with the RMV</t>
  </si>
  <si>
    <t>ERROR_OWNERSHIP_NOMATCH</t>
  </si>
  <si>
    <t>The supplied ATLAS Ownership Key does not match an ownership on record with the RMV</t>
  </si>
  <si>
    <t>ERROR_VEHICLEENTITY_NOMATCH</t>
  </si>
  <si>
    <t>The supplied ATLAS Vehicle Key and ATLAS Owner Entity Key does not match an ownership on record with the RMV</t>
  </si>
  <si>
    <t>ERROR_POLICYHOLDERENTITY_NOMATCH</t>
  </si>
  <si>
    <t>The supplied ATLAS Policyholder Entity Key does not match an individual on record with the RMV</t>
  </si>
  <si>
    <t>ERROR_TERMLENGTH_INVALID</t>
  </si>
  <si>
    <t>Supplied term length is invalid</t>
  </si>
  <si>
    <t>ERROR_POLICYTERM_EXISTS</t>
  </si>
  <si>
    <t>Policy term already exists</t>
  </si>
  <si>
    <t>INFOONLY_UNPAIDPREMIUM_NOTELIGIBLE</t>
  </si>
  <si>
    <t>Policy not eligible for posting of unpaid premium to policyholder</t>
  </si>
  <si>
    <t>INVALIDINPUT_MAXALLOWED_ATLASKEYSDATA</t>
  </si>
  <si>
    <t>Total ATLAS Keys Data entries exceed maximum allowed</t>
  </si>
  <si>
    <t>RenewPolicy</t>
  </si>
  <si>
    <t>INVALIDOPERATION_RENEWPOLICY</t>
  </si>
  <si>
    <t>Renew Policy could not be processed</t>
  </si>
  <si>
    <t>INVALIDINPUT_CURRENTATLASPOLICYTERMKEY</t>
  </si>
  <si>
    <t>Current ATLAS Policy Term Key is invalid</t>
  </si>
  <si>
    <t>INVALIDPARAMETERS_REQUIRED_CURRENTATLASPOLICYTERMKEY</t>
  </si>
  <si>
    <t>Current ATLAS Policy Term Key is a required parameter</t>
  </si>
  <si>
    <t>ERROR_POLICYTERM_NOMATCH</t>
  </si>
  <si>
    <t>The supplied ATLAS Policy Term Key does not match a policy term on record with the RMV</t>
  </si>
  <si>
    <t>BindPolicyVerification</t>
  </si>
  <si>
    <t>INVALIDOPERATION_BINDPOLICYVERIFICATION</t>
  </si>
  <si>
    <t>Bind Policy Verification could not be processed</t>
  </si>
  <si>
    <t>INVALIDINPUT_ATLASPOLICYTERMKEY</t>
  </si>
  <si>
    <t>ATLAS Policy Term Key is invalid</t>
  </si>
  <si>
    <t>INVALIDPARAMETERS_REQUIRED_ATLASPOLICYTERMKEY</t>
  </si>
  <si>
    <t>ATLAS Policy Term Key is a required parameter</t>
  </si>
  <si>
    <t>INVALIDINPUT_NEWPOLICYNUMBER</t>
  </si>
  <si>
    <t>New Policy Number is invalid</t>
  </si>
  <si>
    <t>INVALIDPARAMETERS_REQUIRED_NEWPOLICYNUMBER</t>
  </si>
  <si>
    <t>New Policy Number is a required parameter</t>
  </si>
  <si>
    <t>ERROR_POLICYTERM_NOBIND</t>
  </si>
  <si>
    <t>Policy term is not a bind policy</t>
  </si>
  <si>
    <t>UpdatePolicyholder</t>
  </si>
  <si>
    <t>INVALIDOPERATION_UPDATEPOLICYHOLDER</t>
  </si>
  <si>
    <t>Update Policyholder could not be processed</t>
  </si>
  <si>
    <t>INVALIDINPUT_TRANSACTIONEFFECTIVEDATE</t>
  </si>
  <si>
    <t>Transaction Effective Date is invalid</t>
  </si>
  <si>
    <t>INVALIDINPUT_FORMAT_TRANSACTIONEFFECTIVEDATE</t>
  </si>
  <si>
    <t>Transaction Effective Date is in an invalid format</t>
  </si>
  <si>
    <t>INVALIDPARAMETERS_REQUIRED_TRANSACTIONEFFECTIVEDATE</t>
  </si>
  <si>
    <t>Transaction Effective Date is a required parameter</t>
  </si>
  <si>
    <t>The supplied ATLAS PolicyholderEntity Key does not match an individual on record with the RMV</t>
  </si>
  <si>
    <t>ERROR_EFFECTIVEDATE_NOTINTERM</t>
  </si>
  <si>
    <t>Effective date not in policy term</t>
  </si>
  <si>
    <t>ERROR_POLICYHOLDERENTITY_CURRENT</t>
  </si>
  <si>
    <t>The supplied Policyholder ATLAS Entity key is already on the given policy term</t>
  </si>
  <si>
    <t>AddVehicleToPolicy</t>
  </si>
  <si>
    <t>INVALIDOPERATION_ADDVEHICLETOPOLICY</t>
  </si>
  <si>
    <t>Add Vehicle To Policy could not be processed</t>
  </si>
  <si>
    <t>INVALIDPARAMETERS_REQUIRED_ATLASKEYSDATA</t>
  </si>
  <si>
    <t>ATLAS Keys Data is a required parameter</t>
  </si>
  <si>
    <t>ERROR_OWNERSHIP_CURRENT</t>
  </si>
  <si>
    <t>The supplied ATLAS Ownership Key is already on the given policy term</t>
  </si>
  <si>
    <t>ERROR_POLICYTERM_CANCELLED</t>
  </si>
  <si>
    <t>Policy term is cancelled</t>
  </si>
  <si>
    <t>RemoveVehicleFromPolicy</t>
  </si>
  <si>
    <t>INVALIDOPERATION_REMOVEVEHICLEFROMPOLICY</t>
  </si>
  <si>
    <t>Remove Vehicle From Policy could not be processed</t>
  </si>
  <si>
    <t>ERROR_OWNERSHIP_NOTONPOLICYTERM</t>
  </si>
  <si>
    <t>The supplied ATLAS Ownership Key is not on the given policy term</t>
  </si>
  <si>
    <t>ERROR_EFFECTIVEDATE_INVALID</t>
  </si>
  <si>
    <t>Effective date not valid for transaction</t>
  </si>
  <si>
    <t>AmendPolicyExpirationDate</t>
  </si>
  <si>
    <t>INVALIDOPERATION_AMENDPOLICYEXPIRATIONDATE</t>
  </si>
  <si>
    <t>Amend Policy Expiration Date could not be processed</t>
  </si>
  <si>
    <t>ERROR_TERMLENGTH_CURRENT</t>
  </si>
  <si>
    <t>Supplied policy expiration date is the same as the current policy expiration date</t>
  </si>
  <si>
    <t>CancelPolicy</t>
  </si>
  <si>
    <t>INVALIDOPERATION_CANCELPOLICY</t>
  </si>
  <si>
    <t>Cancel Policy could not be processed</t>
  </si>
  <si>
    <t>INVALIDINPUT_CANCELEFFECTIVEDATE</t>
  </si>
  <si>
    <t>Cancel Effective Date is invalid</t>
  </si>
  <si>
    <t>INVALIDINPUT_FORMAT_CANCELEFFECTIVEDATE</t>
  </si>
  <si>
    <t>Cancel Effective Date is in an invalid format</t>
  </si>
  <si>
    <t>INVALIDPARAMETERS_REQUIRED_CANCELEFFECTIVEDATE</t>
  </si>
  <si>
    <t>Cancel Effective Date is a required parameter</t>
  </si>
  <si>
    <t>INVALIDINPUT_CANCELREASON</t>
  </si>
  <si>
    <t>Cancel Reason is invalid</t>
  </si>
  <si>
    <t>INVALIDPARAMETERS_REQUIRED_CANCELREASON</t>
  </si>
  <si>
    <t>Cancel Reason is a required parameter</t>
  </si>
  <si>
    <t>INVALIDINPUT_UNPAIDPREMIUMAMOUNT</t>
  </si>
  <si>
    <t>Unpaid Premium Amount is invalid</t>
  </si>
  <si>
    <t>INVALIDINPUT_FORMAT_UNPAIDPREMIUMAMOUNT</t>
  </si>
  <si>
    <t>Unpaid Premium Amount is in an invalid format</t>
  </si>
  <si>
    <t>ERROR_CANCELEFFECTIVEDATE_BACKDATE</t>
  </si>
  <si>
    <t>Backdated Cancel Effective Date is invalid</t>
  </si>
  <si>
    <t>ReinstatePolicy</t>
  </si>
  <si>
    <t>INVALIDOPERATION_REINSTATEPOLICY</t>
  </si>
  <si>
    <t>Reinstate Policy could not be processed</t>
  </si>
  <si>
    <t>INVALIDINPUT_REINSTATEEFFECTIVEDATE</t>
  </si>
  <si>
    <t>Reinstate Effective Date is invalid</t>
  </si>
  <si>
    <t>INVALIDINPUT_FORMAT_REINSTATEEFFECTIVEDATE</t>
  </si>
  <si>
    <t>Reinstate Effective Date is in an invalid format</t>
  </si>
  <si>
    <t>INVALIDPARAMETERS_REQUIRED_REINSTATEEFFECTIVEDATE</t>
  </si>
  <si>
    <t>Reinstate Effective Date is a required parameter</t>
  </si>
  <si>
    <t>INVALIDINPUT_REINSTATEREASON</t>
  </si>
  <si>
    <t>Reinstate Reason is invalid</t>
  </si>
  <si>
    <t>INVALIDPARAMETERS_REQUIRED_REINSTATEREASON</t>
  </si>
  <si>
    <t>Reinstate Reason is a required parameter</t>
  </si>
  <si>
    <t>ERROR_POLICYTERM_ACTIVE</t>
  </si>
  <si>
    <t>Policy term is active</t>
  </si>
  <si>
    <t>ClearUnpaidPremium</t>
  </si>
  <si>
    <t>INVALIDOPERATION_CLEARUNPAIDPREMIUM</t>
  </si>
  <si>
    <t>Clear Unpaid Premium could not be processed</t>
  </si>
  <si>
    <t>INVALIDINPUT_CLEARUNPAIDPREMIUMREASON</t>
  </si>
  <si>
    <t>Clear Unpaid Premium Reason is invalid</t>
  </si>
  <si>
    <t>INVALIDPARAMETERS_REQUIRED_CLEARUNPAIDPREMIUMREASON</t>
  </si>
  <si>
    <t>Clear Unpaid Premium Reason is a required parameter</t>
  </si>
  <si>
    <t>ERROR_UNPAIDPREMIUM_NONE</t>
  </si>
  <si>
    <t>Policy term does not have unpaid premium</t>
  </si>
  <si>
    <t>AmendUnpaidPremium</t>
  </si>
  <si>
    <t>INVALIDOPERATION_AMENDUNPAIDPREMIUM</t>
  </si>
  <si>
    <t>Amend Unpaid Premium could not be processed</t>
  </si>
  <si>
    <t>ERROR_UNPAIDPREMIUM_CURRENT</t>
  </si>
  <si>
    <t>Supplied unpaid premium amount is the same as the current unpaid premium amount</t>
  </si>
  <si>
    <t>AddSection5Policy</t>
  </si>
  <si>
    <t>INVALIDOPERATION_ADDSECTION5POLICY</t>
  </si>
  <si>
    <t>Add Section 5 Policy could not be processed</t>
  </si>
  <si>
    <t>INVALIDINPUT_NUMBEROFPLATES</t>
  </si>
  <si>
    <t>Number of Plates is invalid</t>
  </si>
  <si>
    <t>INVALIDINPUT_FORMAT_NUMBEROFPLATES</t>
  </si>
  <si>
    <t>Number of Plates is in an invalid format</t>
  </si>
  <si>
    <t>INVALIDPARAMETERS_REQUIRED_NUMBEROFPLATES</t>
  </si>
  <si>
    <t>Number of Plates is a required parameter</t>
  </si>
  <si>
    <t>INVALIDPARAMETERS_REQUIRED_ATLASOWNERSHIPKEY</t>
  </si>
  <si>
    <t>ATLAS Ownership Key is a required parameter</t>
  </si>
  <si>
    <t>ERROR_NUMBEROFPLATES_TOOLOW</t>
  </si>
  <si>
    <t>Reported section 5 number of plates is under the number of plates on record with the RMV</t>
  </si>
  <si>
    <t>INFOONLY_NUMBEROFPLATES_TOOHIGH</t>
  </si>
  <si>
    <t>Reported section 5 number of plates is over the number of plates on record with the RMV</t>
  </si>
  <si>
    <t>INVALIDINPUT_MAXALLOWED_SECTION5KEYSDATA</t>
  </si>
  <si>
    <t>Total Section 5 Keys Data entries exceed maximum allowed</t>
  </si>
  <si>
    <t>RenewSection5Policy</t>
  </si>
  <si>
    <t>INVALIDOPERATION_RENEWSECTION5POLICY</t>
  </si>
  <si>
    <t>Renew Section 5 Policy could not be processed</t>
  </si>
  <si>
    <t>AddSection5ToPolicy</t>
  </si>
  <si>
    <t>INVALIDOPERATION_ADDSECTION5TOPOLICY</t>
  </si>
  <si>
    <t>Add Section 5 To Policy could not be processed</t>
  </si>
  <si>
    <t>INVALIDPARAMETERS_REQUIRED_SECTION5KEYSDATA</t>
  </si>
  <si>
    <t>Section 5 Keys Data is a required parameter</t>
  </si>
  <si>
    <t>RemoveSection5FromPolicy</t>
  </si>
  <si>
    <t>INVALIDOPERATION_REMOVESECTION5FROMPOLICY</t>
  </si>
  <si>
    <t>Remove Section 5 From Policy could not be processed</t>
  </si>
  <si>
    <t>UpdateSection5PolicyPlates</t>
  </si>
  <si>
    <t>INVALIDOPERATION_UPDATESECTION5POLICYPLATES</t>
  </si>
  <si>
    <t>Update Section 5 Policy Plates could not be processed</t>
  </si>
  <si>
    <t>ERROR_NUMEROFPLATES_CURRENT</t>
  </si>
  <si>
    <t>Supplied number of plates is the same as the current number of plates</t>
  </si>
  <si>
    <t>Common Error Codes - Apply to All Inquiry Operations</t>
  </si>
  <si>
    <t>GetRegistrationTitleRecordByRegistration</t>
  </si>
  <si>
    <t>INVALIDOPERATION_GETREGISTRATIONTITLERECORDBYREGISTRATION</t>
  </si>
  <si>
    <t>Get Registration Title Record By Registration could not be processed</t>
  </si>
  <si>
    <t>INVALIDINPUT_REGISTRATIONNUMBER</t>
  </si>
  <si>
    <t>Registration Number is invalid</t>
  </si>
  <si>
    <t>INVALIDINPUT_PLATETYPE</t>
  </si>
  <si>
    <t>Plate Type is invalid</t>
  </si>
  <si>
    <t>GetRegistrationTitleRecordByVIN</t>
  </si>
  <si>
    <t>INVALIDOPERATION_GETREGISTRATIONTITLERECORDBYVIN</t>
  </si>
  <si>
    <t>Get Registration Title Record By VIN could not be processed</t>
  </si>
  <si>
    <t>INVALIDINPUT_VIN</t>
  </si>
  <si>
    <t>Vehicle Identification Number (VIN) is invalid</t>
  </si>
  <si>
    <t>ERROR_VEHICLE_NOMATCH</t>
  </si>
  <si>
    <t>The supplied ATLAS Vehicle Key does not match a vehicle on record with the RMV</t>
  </si>
  <si>
    <t>GetRegistrationTitleRecordByTitle</t>
  </si>
  <si>
    <t>INVALIDOPERATION_GETREGISTRATIONTITLERECORDBYTITLE</t>
  </si>
  <si>
    <t>Get Registration Title Record By Title could not be processed</t>
  </si>
  <si>
    <t>INVALIDINPUT_TITLENUMBER</t>
  </si>
  <si>
    <t>Title Number is invalid</t>
  </si>
  <si>
    <t>INVALIDPARAMETERS_REQUIRED_TITLENUMBER</t>
  </si>
  <si>
    <t>Title Number is a required parameter</t>
  </si>
  <si>
    <t>GetRegistrationRecordByRegistration</t>
  </si>
  <si>
    <t>INVALIDOPERATION_GETREGISTRATIONRECORDBYREGISTRATION</t>
  </si>
  <si>
    <t>Get Registration Record By Registration could not be processed</t>
  </si>
  <si>
    <t>GetRegistrationRecordByRegistrationKey</t>
  </si>
  <si>
    <t>INVALIDOPERATION_GETREGISTRATIONRECORDBYREGISTRATIONKEY</t>
  </si>
  <si>
    <t>Get Registration Record By Registration Key could not be processed</t>
  </si>
  <si>
    <t>INVALIDINPUT_ATLASREGISTRATIONKEY</t>
  </si>
  <si>
    <t>ATLAS Registration Key is invalid</t>
  </si>
  <si>
    <t>INVALIDPARAMETERS_REQUIRED_ATLASREGISTRATIONKEY</t>
  </si>
  <si>
    <t>ATLAS Registration Key is a required parameter</t>
  </si>
  <si>
    <t>ERROR_REGISTRATION_NOMATCH</t>
  </si>
  <si>
    <t>The supplied ATLAS Registration Key does not match a registration on record with the RMV</t>
  </si>
  <si>
    <t>GetVehicleRecordByVIN</t>
  </si>
  <si>
    <t>INVALIDOPERATION_GETVEHICLERECORDBYVIN</t>
  </si>
  <si>
    <t>Get Vehicle Record By VIN could not be processed</t>
  </si>
  <si>
    <t>GetTitleRecordByTitle</t>
  </si>
  <si>
    <t>INVALIDOPERATION_GETTITLERECORDBYTITLE</t>
  </si>
  <si>
    <t>Get Title Record By Title could not be processed</t>
  </si>
  <si>
    <t>GetRegistrationListByRegistration</t>
  </si>
  <si>
    <t>INVALIDOPERATION_GETREGISTRATIONLISTBYREGISTRATION</t>
  </si>
  <si>
    <t>Get Registration List By Registration could not be processed</t>
  </si>
  <si>
    <t>INVALIDPARAMETERS_REQUIRED_REGISTRATIONNUMBER</t>
  </si>
  <si>
    <t>Registration Number is a required parameter</t>
  </si>
  <si>
    <t>INVALIDINPUT_REGISTRATIONSTATUS</t>
  </si>
  <si>
    <t>Registration Status is invalid</t>
  </si>
  <si>
    <t>INVALIDINPUT_FIRSTRECORDNUMBER</t>
  </si>
  <si>
    <t>First Record Number is invalid</t>
  </si>
  <si>
    <t>INVALIDINPUT_TOTALRECORDSREQUESTED</t>
  </si>
  <si>
    <t>Total Records Requested is invalid</t>
  </si>
  <si>
    <t>INVALIDINPUT_MAXVALUE_TOTALRECORDSREQUESTED</t>
  </si>
  <si>
    <t>Total Record Requested exceeds maximum allowed</t>
  </si>
  <si>
    <t>GetRegistrationListByVIN</t>
  </si>
  <si>
    <t>INVALIDOPERATION_GETREGISTRATIONLISTBYVIN</t>
  </si>
  <si>
    <t>Get Registration List By VIN could not be processed</t>
  </si>
  <si>
    <t>INVALIDPARAMETERS_REQUIRED_VIN</t>
  </si>
  <si>
    <t>Vehicle Identification Number (VIN) is a required parameter</t>
  </si>
  <si>
    <t>GetRegistrationListByOwner</t>
  </si>
  <si>
    <t>INVALIDOPERATION_GETREGISTRATIONLISTBYOWNER</t>
  </si>
  <si>
    <t>Get Registration List By Owner could not be processed</t>
  </si>
  <si>
    <t>INVALIDINPUT_ENTITYTYPE</t>
  </si>
  <si>
    <t>Entity Type is invalid</t>
  </si>
  <si>
    <t>INVALIDINPUT_LICENSENUMBER</t>
  </si>
  <si>
    <t>License Number is invalid</t>
  </si>
  <si>
    <t>INVALIDINPUT_LICENSESTATE</t>
  </si>
  <si>
    <t>License State is invalid</t>
  </si>
  <si>
    <t>INVALIDINPUT_LASTNAME</t>
  </si>
  <si>
    <t>Last Name is invalid</t>
  </si>
  <si>
    <t>INVALIDINPUT_FIRSTNAME</t>
  </si>
  <si>
    <t>First Name is invalid</t>
  </si>
  <si>
    <t>INVALIDINPUT_MIDDLENAME</t>
  </si>
  <si>
    <t>Middle Name is invalid</t>
  </si>
  <si>
    <t>INVALIDINPUT_DATEOFBIRTH</t>
  </si>
  <si>
    <t>Date Of Birth is invalid</t>
  </si>
  <si>
    <t>INVALIDINPUT_FORMAT_DATEOFBIRTH</t>
  </si>
  <si>
    <t>Date Of Birth is in an invalid format</t>
  </si>
  <si>
    <t>INVALIDINPUT_BUSINESSFID</t>
  </si>
  <si>
    <t>Business FID is invalid</t>
  </si>
  <si>
    <t>INVALIDINPUT_BUSINESSNAME</t>
  </si>
  <si>
    <t>Business Name is invalid</t>
  </si>
  <si>
    <t>INVALIDINPUT_ATLASENTITYKEY</t>
  </si>
  <si>
    <t>ATLAS Entity Key is invalid</t>
  </si>
  <si>
    <t>ERROR_ENTITY_NOMATCH</t>
  </si>
  <si>
    <t>The supplied ATLAS Entity Key does not match an entity on record with the RMV</t>
  </si>
  <si>
    <t>GetPersonByLicense</t>
  </si>
  <si>
    <t>INVALIDOPERATION_GETPERSONBYLICENSE</t>
  </si>
  <si>
    <t>Get Person By License could not be processed</t>
  </si>
  <si>
    <t>ERROR_ENTITY_INVALIDMATCH</t>
  </si>
  <si>
    <t>The supplied ATLAS Entity Key is an invalid matching entity</t>
  </si>
  <si>
    <t>GetPersonListByName</t>
  </si>
  <si>
    <t>INVALIDOPERATION_GETPERSONLISTBYNAME</t>
  </si>
  <si>
    <t>Get Person List By Name could not be processed</t>
  </si>
  <si>
    <t>INVALIDPARAMETERS_REQUIRED_LASTNAME</t>
  </si>
  <si>
    <t>Last Name is a required parameter</t>
  </si>
  <si>
    <t>Date of Birth is invalid</t>
  </si>
  <si>
    <t>Date of Birth is in an invalid format</t>
  </si>
  <si>
    <t>INVALIDPARAMETERS_REQUIRED_DATEOFBIRTH</t>
  </si>
  <si>
    <t>Date of Birth is a required parameter</t>
  </si>
  <si>
    <t>GetPersonListByLicense</t>
  </si>
  <si>
    <t>INVALIDOPERATION_GETPERSONLISTBYLICENSE</t>
  </si>
  <si>
    <t>Get Person List By License could not be processed</t>
  </si>
  <si>
    <t>INVALIDPARAMETERS_REQUIRED_LICENSENUMBER</t>
  </si>
  <si>
    <t>License Number is a required parameter</t>
  </si>
  <si>
    <t>INVALIDPARAMETERS_REQUIRED_LICENSESTATE</t>
  </si>
  <si>
    <t>License State is a required parameter</t>
  </si>
  <si>
    <t>GetBusinessByID</t>
  </si>
  <si>
    <t>INVALIDOPERATION_GETBUSINESSBYID</t>
  </si>
  <si>
    <t>Get Business By ID could not be processed</t>
  </si>
  <si>
    <t>INVALIDINPUT_FID</t>
  </si>
  <si>
    <t>Federal Identification Number (FID) is invalid</t>
  </si>
  <si>
    <t>GetBusinessListByID</t>
  </si>
  <si>
    <t>INVALIDOPERATION_GETBUSINESSLISTBYID</t>
  </si>
  <si>
    <t>Get Business List By ID could not be processed</t>
  </si>
  <si>
    <t>INVALIDPARAMETERS_REQUIRED_FID</t>
  </si>
  <si>
    <t>Federal Identification Number (FID) is a required parameter</t>
  </si>
  <si>
    <t>GetLienholderList</t>
  </si>
  <si>
    <t>INVALIDOPERATION_GETLIENHOLDERLIST</t>
  </si>
  <si>
    <t>Get Lienholder List could not be processed</t>
  </si>
  <si>
    <t>INVALIDINPUT_LIENHOLDERNAME</t>
  </si>
  <si>
    <t>Lienholder Name is invalid</t>
  </si>
  <si>
    <t>INVALIDINPUT_LIENHOLDERTYPE</t>
  </si>
  <si>
    <t>Lienholder Type is invalid</t>
  </si>
  <si>
    <t>INVALIDINPUT_LIENHOLDERCODE</t>
  </si>
  <si>
    <t>Lienholder Code is invalid</t>
  </si>
  <si>
    <t>GetPolicyTerm</t>
  </si>
  <si>
    <t>INVALIDOPERATION_GETPOLICYTERM</t>
  </si>
  <si>
    <t>Get Policy Term could not be processed</t>
  </si>
  <si>
    <t>INVALIDINPUT_POLICYINSURANCECOMPANYCODE</t>
  </si>
  <si>
    <t>Policy Insurance Company Code is invalid</t>
  </si>
  <si>
    <t>GetPolicyTermList</t>
  </si>
  <si>
    <t>INVALIDOPERATION_GETPOLICYTERMLIST</t>
  </si>
  <si>
    <t>Get Policy Term List could not be processed</t>
  </si>
  <si>
    <t>INVALIDPARAMETERS_REQUIRED_POLICYINSURANCECOMPANYCODE</t>
  </si>
  <si>
    <t>Policy Insurance Company Code is a required parameter</t>
  </si>
  <si>
    <t>GetPolicyListByRegistration</t>
  </si>
  <si>
    <t>INVALIDOPERATION_GETPOLICYLISTBYREGISTRATION</t>
  </si>
  <si>
    <t>Get Policy List By Registration could not be processed</t>
  </si>
  <si>
    <t>GetNoticeToCarrier</t>
  </si>
  <si>
    <t>INVALIDOPERATION_GETNOTICETOCARRIER</t>
  </si>
  <si>
    <t>Get Notice To Carrier could not be processed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</si>
</sst>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wrapText="1"/>
    </xf>
    <xf numFmtId="49" fontId="1" fillId="0" borderId="0" xfId="0" applyNumberFormat="1" applyFont="1"/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0" fillId="0" borderId="0" xfId="0" applyNumberFormat="1" applyBorder="1" applyAlignment="1">
      <alignment vertical="center"/>
    </xf>
    <xf numFmtId="0" fontId="1" fillId="0" borderId="0" xfId="0" applyFont="1" applyAlignment="1">
      <alignment wrapText="1"/>
    </xf>
    <xf numFmtId="14" fontId="0" fillId="0" borderId="0" xfId="0" applyNumberFormat="1"/>
    <xf numFmtId="0" fontId="0" fillId="0" borderId="0" xfId="0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1"/>
    <xf numFmtId="49" fontId="4" fillId="0" borderId="0" xfId="1" applyNumberFormat="1"/>
    <xf numFmtId="0" fontId="2" fillId="0" borderId="0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/>
    </xf>
    <xf numFmtId="0" fontId="0" fillId="0" borderId="0" xfId="0"/>
    <xf numFmtId="49" fontId="0" fillId="0" borderId="0" xfId="0" applyNumberFormat="1" applyBorder="1"/>
    <xf numFmtId="49" fontId="0" fillId="0" borderId="0" xfId="0" applyNumberFormat="1"/>
    <xf numFmtId="49" fontId="0" fillId="0" borderId="0" xfId="0" applyNumberFormat="1" applyFont="1"/>
    <xf numFmtId="49" fontId="4" fillId="0" borderId="0" xfId="1" applyNumberFormat="1" applyAlignment="1">
      <alignment horizontal="left"/>
    </xf>
    <xf numFmtId="0" fontId="0" fillId="0" borderId="0" xfId="0" applyNumberFormat="1" applyAlignment="1">
      <alignment horizontal="left"/>
    </xf>
    <xf numFmtId="49" fontId="3" fillId="0" borderId="0" xfId="0" applyNumberFormat="1" applyFont="1" applyAlignment="1"/>
    <xf numFmtId="0" fontId="0" fillId="0" borderId="0" xfId="0" applyNumberFormat="1"/>
    <xf numFmtId="0" fontId="4" fillId="0" borderId="0" xfId="1" applyBorder="1"/>
    <xf numFmtId="49" fontId="3" fillId="0" borderId="0" xfId="0" applyNumberFormat="1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4"/>
  <sheetViews>
    <sheetView tabSelected="1" workbookViewId="0">
      <selection sqref="A1:D1"/>
    </sheetView>
  </sheetViews>
  <sheetFormatPr defaultRowHeight="15"/>
  <cols>
    <col min="1" max="1" width="17.7109375" bestFit="1" customWidth="1"/>
    <col min="2" max="2" width="9.42578125" bestFit="1" customWidth="1"/>
    <col min="3" max="3" width="10.140625" bestFit="1" customWidth="1"/>
    <col min="4" max="4" width="9.7109375" bestFit="1" customWidth="1"/>
    <col min="6" max="6" width="27.42578125" bestFit="1" customWidth="1"/>
    <col min="7" max="7" width="15.140625" bestFit="1" customWidth="1"/>
    <col min="8" max="8" width="18.140625" bestFit="1" customWidth="1"/>
    <col min="9" max="9" width="10.42578125" bestFit="1" customWidth="1"/>
    <col min="10" max="10" width="17.85546875" bestFit="1" customWidth="1"/>
    <col min="11" max="11" width="20.7109375" bestFit="1" customWidth="1"/>
    <col min="12" max="12" width="22.5703125" bestFit="1" customWidth="1"/>
  </cols>
  <sheetData>
    <row r="1" spans="1:12" ht="18.75">
      <c r="A1" s="29" t="s">
        <v>0</v>
      </c>
      <c r="B1" s="29"/>
      <c r="C1" s="29"/>
      <c r="D1" s="29"/>
      <c r="E1" s="20"/>
      <c r="F1" s="12" t="s">
        <v>1</v>
      </c>
      <c r="G1" s="12" t="s">
        <v>2</v>
      </c>
      <c r="H1" s="12" t="s">
        <v>3</v>
      </c>
      <c r="I1" s="12"/>
      <c r="J1" s="12"/>
      <c r="K1" s="12"/>
      <c r="L1" s="12"/>
    </row>
    <row r="2" spans="1:12">
      <c r="A2" s="2" t="s">
        <v>4</v>
      </c>
      <c r="B2" s="22" t="s">
        <v>5</v>
      </c>
      <c r="C2" s="6" t="s">
        <v>6</v>
      </c>
      <c r="D2" s="7">
        <v>43701</v>
      </c>
      <c r="E2" s="20"/>
      <c r="F2" s="20"/>
      <c r="G2" s="20"/>
      <c r="H2" s="20"/>
      <c r="I2" s="20"/>
      <c r="J2" s="20"/>
      <c r="K2" s="20"/>
      <c r="L2" s="20"/>
    </row>
    <row r="4" spans="1:12">
      <c r="A4" s="30" t="s">
        <v>7</v>
      </c>
      <c r="B4" s="31"/>
      <c r="C4" s="31"/>
      <c r="D4" s="31"/>
      <c r="E4" s="20"/>
      <c r="F4" s="20"/>
      <c r="G4" s="20"/>
      <c r="H4" s="20"/>
      <c r="I4" s="20"/>
      <c r="J4" s="20"/>
      <c r="K4" s="20"/>
      <c r="L4" s="20"/>
    </row>
    <row r="5" spans="1:12">
      <c r="A5" s="31"/>
      <c r="B5" s="31"/>
      <c r="C5" s="31"/>
      <c r="D5" s="31"/>
      <c r="E5" s="20"/>
      <c r="F5" s="20"/>
      <c r="G5" s="20"/>
      <c r="H5" s="20"/>
      <c r="I5" s="20"/>
      <c r="J5" s="20"/>
      <c r="K5" s="20"/>
      <c r="L5" s="20"/>
    </row>
    <row r="6" spans="1:12">
      <c r="A6" s="31"/>
      <c r="B6" s="31"/>
      <c r="C6" s="31"/>
      <c r="D6" s="31"/>
      <c r="E6" s="20"/>
      <c r="F6" s="20"/>
      <c r="G6" s="20"/>
      <c r="H6" s="20"/>
      <c r="I6" s="20"/>
      <c r="J6" s="20"/>
      <c r="K6" s="20"/>
      <c r="L6" s="20"/>
    </row>
    <row r="7" spans="1:12">
      <c r="A7" s="31"/>
      <c r="B7" s="31"/>
      <c r="C7" s="31"/>
      <c r="D7" s="31"/>
      <c r="E7" s="20"/>
      <c r="F7" s="20"/>
      <c r="G7" s="20"/>
      <c r="H7" s="20"/>
      <c r="I7" s="20"/>
      <c r="J7" s="20"/>
      <c r="K7" s="20"/>
      <c r="L7" s="20"/>
    </row>
    <row r="8" spans="1:12">
      <c r="A8" s="31"/>
      <c r="B8" s="31"/>
      <c r="C8" s="31"/>
      <c r="D8" s="31"/>
      <c r="E8" s="20"/>
      <c r="F8" s="20"/>
      <c r="G8" s="20"/>
      <c r="H8" s="20"/>
      <c r="I8" s="20"/>
      <c r="J8" s="20"/>
      <c r="K8" s="20"/>
      <c r="L8" s="20"/>
    </row>
    <row r="9" spans="1:12">
      <c r="A9" s="31"/>
      <c r="B9" s="31"/>
      <c r="C9" s="31"/>
      <c r="D9" s="31"/>
      <c r="E9" s="20"/>
      <c r="F9" s="20"/>
      <c r="G9" s="20"/>
      <c r="H9" s="20"/>
      <c r="I9" s="20"/>
      <c r="J9" s="20"/>
      <c r="K9" s="20"/>
      <c r="L9" s="20"/>
    </row>
    <row r="10" spans="1:12">
      <c r="A10" s="31"/>
      <c r="B10" s="31"/>
      <c r="C10" s="31"/>
      <c r="D10" s="31"/>
      <c r="E10" s="20"/>
      <c r="F10" s="20"/>
      <c r="G10" s="20"/>
      <c r="H10" s="20"/>
      <c r="I10" s="20"/>
      <c r="J10" s="20"/>
      <c r="K10" s="20"/>
      <c r="L10" s="20"/>
    </row>
    <row r="11" spans="1:12">
      <c r="A11" s="31"/>
      <c r="B11" s="31"/>
      <c r="C11" s="31"/>
      <c r="D11" s="31"/>
      <c r="E11" s="20"/>
      <c r="F11" s="20"/>
      <c r="G11" s="20"/>
      <c r="H11" s="20"/>
      <c r="I11" s="20"/>
      <c r="J11" s="20"/>
      <c r="K11" s="20"/>
      <c r="L11" s="20"/>
    </row>
    <row r="12" spans="1:12">
      <c r="A12" s="31"/>
      <c r="B12" s="31"/>
      <c r="C12" s="31"/>
      <c r="D12" s="31"/>
      <c r="E12" s="20"/>
      <c r="F12" s="20"/>
      <c r="G12" s="20"/>
      <c r="H12" s="20"/>
      <c r="I12" s="20"/>
      <c r="J12" s="20"/>
      <c r="K12" s="20"/>
      <c r="L12" s="20"/>
    </row>
    <row r="13" spans="1:12">
      <c r="A13" s="31"/>
      <c r="B13" s="31"/>
      <c r="C13" s="31"/>
      <c r="D13" s="31"/>
      <c r="E13" s="20"/>
      <c r="F13" s="20"/>
      <c r="G13" s="20"/>
      <c r="H13" s="20"/>
      <c r="I13" s="20"/>
      <c r="J13" s="20"/>
      <c r="K13" s="20"/>
      <c r="L13" s="20"/>
    </row>
    <row r="14" spans="1:12">
      <c r="A14" s="31"/>
      <c r="B14" s="31"/>
      <c r="C14" s="31"/>
      <c r="D14" s="31"/>
      <c r="E14" s="20"/>
      <c r="F14" s="20"/>
      <c r="G14" s="20"/>
      <c r="H14" s="20"/>
      <c r="I14" s="20"/>
      <c r="J14" s="20"/>
      <c r="K14" s="20"/>
      <c r="L14" s="20"/>
    </row>
    <row r="15" spans="1:12">
      <c r="A15" s="31"/>
      <c r="B15" s="31"/>
      <c r="C15" s="31"/>
      <c r="D15" s="31"/>
      <c r="E15" s="20"/>
      <c r="F15" s="20"/>
      <c r="G15" s="20"/>
      <c r="H15" s="20"/>
      <c r="I15" s="20"/>
      <c r="J15" s="20"/>
      <c r="K15" s="20"/>
      <c r="L15" s="20"/>
    </row>
    <row r="16" spans="1:12">
      <c r="A16" s="31"/>
      <c r="B16" s="31"/>
      <c r="C16" s="31"/>
      <c r="D16" s="31"/>
      <c r="E16" s="20"/>
      <c r="F16" s="20"/>
      <c r="G16" s="20"/>
      <c r="H16" s="20"/>
      <c r="I16" s="20"/>
      <c r="J16" s="20"/>
      <c r="K16" s="20"/>
      <c r="L16" s="20"/>
    </row>
    <row r="17" spans="1:4">
      <c r="A17" s="31"/>
      <c r="B17" s="31"/>
      <c r="C17" s="31"/>
      <c r="D17" s="31"/>
    </row>
    <row r="18" spans="1:4">
      <c r="A18" s="31"/>
      <c r="B18" s="31"/>
      <c r="C18" s="31"/>
      <c r="D18" s="31"/>
    </row>
    <row r="19" spans="1:4">
      <c r="A19" s="31"/>
      <c r="B19" s="31"/>
      <c r="C19" s="31"/>
      <c r="D19" s="31"/>
    </row>
    <row r="20" spans="1:4">
      <c r="A20" s="31"/>
      <c r="B20" s="31"/>
      <c r="C20" s="31"/>
      <c r="D20" s="31"/>
    </row>
    <row r="21" spans="1:4">
      <c r="A21" s="31"/>
      <c r="B21" s="31"/>
      <c r="C21" s="31"/>
      <c r="D21" s="31"/>
    </row>
    <row r="22" spans="1:4">
      <c r="A22" s="31"/>
      <c r="B22" s="31"/>
      <c r="C22" s="31"/>
      <c r="D22" s="31"/>
    </row>
    <row r="23" spans="1:4">
      <c r="A23" s="31"/>
      <c r="B23" s="31"/>
      <c r="C23" s="31"/>
      <c r="D23" s="31"/>
    </row>
    <row r="24" spans="1:4">
      <c r="A24" s="31"/>
      <c r="B24" s="31"/>
      <c r="C24" s="31"/>
      <c r="D24" s="31"/>
    </row>
    <row r="25" spans="1:4">
      <c r="A25" s="31"/>
      <c r="B25" s="31"/>
      <c r="C25" s="31"/>
      <c r="D25" s="31"/>
    </row>
    <row r="26" spans="1:4">
      <c r="A26" s="31"/>
      <c r="B26" s="31"/>
      <c r="C26" s="31"/>
      <c r="D26" s="31"/>
    </row>
    <row r="27" spans="1:4">
      <c r="A27" s="31"/>
      <c r="B27" s="31"/>
      <c r="C27" s="31"/>
      <c r="D27" s="31"/>
    </row>
    <row r="28" spans="1:4">
      <c r="A28" s="31"/>
      <c r="B28" s="31"/>
      <c r="C28" s="31"/>
      <c r="D28" s="31"/>
    </row>
    <row r="29" spans="1:4">
      <c r="A29" s="31"/>
      <c r="B29" s="31"/>
      <c r="C29" s="31"/>
      <c r="D29" s="31"/>
    </row>
    <row r="30" spans="1:4">
      <c r="A30" s="31"/>
      <c r="B30" s="31"/>
      <c r="C30" s="31"/>
      <c r="D30" s="31"/>
    </row>
    <row r="31" spans="1:4">
      <c r="A31" s="31"/>
      <c r="B31" s="31"/>
      <c r="C31" s="31"/>
      <c r="D31" s="31"/>
    </row>
    <row r="32" spans="1:4">
      <c r="A32" s="31"/>
      <c r="B32" s="31"/>
      <c r="C32" s="31"/>
      <c r="D32" s="31"/>
    </row>
    <row r="33" spans="1:4">
      <c r="A33" s="31"/>
      <c r="B33" s="31"/>
      <c r="C33" s="31"/>
      <c r="D33" s="31"/>
    </row>
    <row r="34" spans="1:4">
      <c r="A34" s="31"/>
      <c r="B34" s="31"/>
      <c r="C34" s="31"/>
      <c r="D34" s="31"/>
    </row>
  </sheetData>
  <sheetProtection algorithmName="SHA-512" hashValue="69D1kGYKJeZhU0zvWkfbQJbyfuPvgDFkHB4uAZTIEW1EittTLv7Fk/IhlwUjbruinWrLpkMqPgj2fukgKwlpsQ==" saltValue="hjmkZ/KovCRG3n7C0fky6Q==" spinCount="100000" sheet="1" objects="1" scenarios="1" formatColumns="0" formatRows="0"/>
  <mergeCells count="2">
    <mergeCell ref="A1:D1"/>
    <mergeCell ref="A4:D34"/>
  </mergeCells>
  <hyperlinks>
    <hyperlink ref="F1" location="WebServiceOperationIndex" display="Web Service Operation Index" xr:uid="{00000000-0004-0000-0000-000000000000}"/>
    <hyperlink ref="G1" location="IPMWebServiceOperations" display="IPM Web Service Operations" xr:uid="{00000000-0004-0000-0000-000001000000}"/>
    <hyperlink ref="H1" location="InquiryWebServiceOperations" display="Inquiry Web Service Operations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2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38.85546875" bestFit="1" customWidth="1"/>
  </cols>
  <sheetData>
    <row r="1" spans="1:1" ht="18.75">
      <c r="A1" s="26" t="s">
        <v>1</v>
      </c>
    </row>
    <row r="2" spans="1:1">
      <c r="A2" s="15" t="s">
        <v>8</v>
      </c>
    </row>
    <row r="3" spans="1:1" s="20" customFormat="1">
      <c r="A3" s="28" t="s">
        <v>9</v>
      </c>
    </row>
    <row r="4" spans="1:1">
      <c r="A4" s="12" t="str">
        <f>AddPolicy</f>
        <v>AddPolicy</v>
      </c>
    </row>
    <row r="5" spans="1:1">
      <c r="A5" s="12" t="str">
        <f>RenewPolicy</f>
        <v>RenewPolicy</v>
      </c>
    </row>
    <row r="6" spans="1:1">
      <c r="A6" s="12" t="str">
        <f>BindPolicyVerification</f>
        <v>BindPolicyVerification</v>
      </c>
    </row>
    <row r="7" spans="1:1">
      <c r="A7" s="12" t="str">
        <f>UpdatePolicyholder</f>
        <v>UpdatePolicyholder</v>
      </c>
    </row>
    <row r="8" spans="1:1">
      <c r="A8" s="12" t="str">
        <f>AddVehicleToPolicy</f>
        <v>AddVehicleToPolicy</v>
      </c>
    </row>
    <row r="9" spans="1:1">
      <c r="A9" s="12" t="str">
        <f>RemoveVehicleFromPolicy</f>
        <v>RemoveVehicleFromPolicy</v>
      </c>
    </row>
    <row r="10" spans="1:1">
      <c r="A10" s="12" t="str">
        <f>AmendPolicyExpirationDate</f>
        <v>AmendPolicyExpirationDate</v>
      </c>
    </row>
    <row r="11" spans="1:1">
      <c r="A11" s="12" t="str">
        <f>CancelPolicy</f>
        <v>CancelPolicy</v>
      </c>
    </row>
    <row r="12" spans="1:1">
      <c r="A12" s="12" t="str">
        <f>ReinstatePolicy</f>
        <v>ReinstatePolicy</v>
      </c>
    </row>
    <row r="13" spans="1:1">
      <c r="A13" s="12" t="str">
        <f>ClearUnpaidPremium</f>
        <v>ClearUnpaidPremium</v>
      </c>
    </row>
    <row r="14" spans="1:1">
      <c r="A14" s="12" t="str">
        <f>AmendUnpaidPremium</f>
        <v>AmendUnpaidPremium</v>
      </c>
    </row>
    <row r="15" spans="1:1">
      <c r="A15" s="12" t="str">
        <f>AddSection5Policy</f>
        <v>AddSection5Policy</v>
      </c>
    </row>
    <row r="16" spans="1:1">
      <c r="A16" s="12" t="str">
        <f>RenewSection5Policy</f>
        <v>RenewSection5Policy</v>
      </c>
    </row>
    <row r="17" spans="1:1">
      <c r="A17" s="12" t="str">
        <f>AddSection5ToPolicy</f>
        <v>AddSection5ToPolicy</v>
      </c>
    </row>
    <row r="18" spans="1:1">
      <c r="A18" s="12" t="str">
        <f>RemoveSection5FromPolicy</f>
        <v>RemoveSection5FromPolicy</v>
      </c>
    </row>
    <row r="19" spans="1:1">
      <c r="A19" s="12" t="str">
        <f>UpdateSection5PolicyPlates</f>
        <v>UpdateSection5PolicyPlates</v>
      </c>
    </row>
    <row r="21" spans="1:1">
      <c r="A21" s="15" t="s">
        <v>10</v>
      </c>
    </row>
    <row r="22" spans="1:1" s="20" customFormat="1">
      <c r="A22" s="13" t="s">
        <v>9</v>
      </c>
    </row>
    <row r="23" spans="1:1">
      <c r="A23" s="12" t="str">
        <f>GetRegistrationTitleRecordByRegistration</f>
        <v>GetRegistrationTitleRecordByRegistration</v>
      </c>
    </row>
    <row r="24" spans="1:1">
      <c r="A24" s="12" t="str">
        <f>GetRegistrationTitleRecordByVIN</f>
        <v>GetRegistrationTitleRecordByVIN</v>
      </c>
    </row>
    <row r="25" spans="1:1">
      <c r="A25" s="12" t="str">
        <f>GetRegistrationTitleRecordByTitle</f>
        <v>GetRegistrationTitleRecordByTitle</v>
      </c>
    </row>
    <row r="26" spans="1:1">
      <c r="A26" s="12" t="str">
        <f>GetRegistrationRecordByRegistration</f>
        <v>GetRegistrationRecordByRegistration</v>
      </c>
    </row>
    <row r="27" spans="1:1">
      <c r="A27" s="12" t="str">
        <f>GetRegistrationRecordByRegistrationKey</f>
        <v>GetRegistrationRecordByRegistrationKey</v>
      </c>
    </row>
    <row r="28" spans="1:1">
      <c r="A28" s="12" t="str">
        <f>GetVehicleRecordByVIN</f>
        <v>GetVehicleRecordByVIN</v>
      </c>
    </row>
    <row r="29" spans="1:1">
      <c r="A29" s="12" t="str">
        <f>GetTitleRecordByTitle</f>
        <v>GetTitleRecordByTitle</v>
      </c>
    </row>
    <row r="30" spans="1:1">
      <c r="A30" s="12" t="str">
        <f>GetRegistrationListByRegistration</f>
        <v>GetRegistrationListByRegistration</v>
      </c>
    </row>
    <row r="31" spans="1:1">
      <c r="A31" s="12" t="str">
        <f>GetRegistrationListByVIN</f>
        <v>GetRegistrationListByVIN</v>
      </c>
    </row>
    <row r="32" spans="1:1">
      <c r="A32" s="12" t="str">
        <f>GetRegistrationListByOwner</f>
        <v>GetRegistrationListByOwner</v>
      </c>
    </row>
    <row r="33" spans="1:1">
      <c r="A33" s="12" t="str">
        <f>GetPersonByLicense</f>
        <v>GetPersonByLicense</v>
      </c>
    </row>
    <row r="34" spans="1:1">
      <c r="A34" s="12" t="str">
        <f>GetPersonListByName</f>
        <v>GetPersonListByName</v>
      </c>
    </row>
    <row r="35" spans="1:1">
      <c r="A35" s="12" t="str">
        <f>GetPersonListByLicense</f>
        <v>GetPersonListByLicense</v>
      </c>
    </row>
    <row r="36" spans="1:1">
      <c r="A36" s="12" t="str">
        <f>GetBusinessByID</f>
        <v>GetBusinessByID</v>
      </c>
    </row>
    <row r="37" spans="1:1">
      <c r="A37" s="12" t="str">
        <f>GetBusinessListByID</f>
        <v>GetBusinessListByID</v>
      </c>
    </row>
    <row r="38" spans="1:1">
      <c r="A38" s="12" t="str">
        <f>GetLienholderList</f>
        <v>GetLienholderList</v>
      </c>
    </row>
    <row r="39" spans="1:1">
      <c r="A39" s="12" t="str">
        <f>GetPolicyTerm</f>
        <v>GetPolicyTerm</v>
      </c>
    </row>
    <row r="40" spans="1:1" s="3" customFormat="1">
      <c r="A40" s="12" t="str">
        <f>GetPolicyTermList</f>
        <v>GetPolicyTermList</v>
      </c>
    </row>
    <row r="41" spans="1:1">
      <c r="A41" s="12" t="str">
        <f>GetPolicyListByRegistration</f>
        <v>GetPolicyListByRegistration</v>
      </c>
    </row>
    <row r="42" spans="1:1">
      <c r="A42" s="12" t="str">
        <f>GetNoticeToCarrier</f>
        <v>GetNoticeToCarrier</v>
      </c>
    </row>
  </sheetData>
  <sheetProtection algorithmName="SHA-512" hashValue="0v65jmqJX9m70sQohu1LjSh5GSqqHSOdhSYNz5EmBBuq/0HBEjfIqR2bL5XnKwDFANeL8G7yU4a8fJdSOuHlUA==" saltValue="cpwDXSYKQQRF+YZam7fZ+A==" spinCount="100000" sheet="1" objects="1" scenarios="1" formatColumns="0" formatRows="0"/>
  <hyperlinks>
    <hyperlink ref="A4" location="AddPolicy" display="AddPolicy" xr:uid="{00000000-0004-0000-0100-000000000000}"/>
    <hyperlink ref="A5" location="RenewPolicy" display="RenewPolicy" xr:uid="{00000000-0004-0000-0100-000001000000}"/>
    <hyperlink ref="A6" location="BindPolicyVerification" display="BindPolicyVerification" xr:uid="{00000000-0004-0000-0100-000002000000}"/>
    <hyperlink ref="A7" location="UpdatePolicyholder" display="UpdatePolicyholder" xr:uid="{00000000-0004-0000-0100-000003000000}"/>
    <hyperlink ref="A8" location="AddVehicleToPolicy" display="AddVehicleToPolicy" xr:uid="{00000000-0004-0000-0100-000004000000}"/>
    <hyperlink ref="A9" location="RemoveVehicleFromPolicy" display="RemoveVehicleFromPolicy" xr:uid="{00000000-0004-0000-0100-000005000000}"/>
    <hyperlink ref="A11" location="CancelPolicy" display="CancelPolicy" xr:uid="{00000000-0004-0000-0100-000006000000}"/>
    <hyperlink ref="A12" location="ReinstatePolicy" display="ReinstatePolicy" xr:uid="{00000000-0004-0000-0100-000007000000}"/>
    <hyperlink ref="A13" location="ClearUnpaidPremium" display="ClearUnpaidPremium" xr:uid="{00000000-0004-0000-0100-000008000000}"/>
    <hyperlink ref="A14" location="AmendUnpaidPremium" display="AmendUnpaidPremium" xr:uid="{00000000-0004-0000-0100-000009000000}"/>
    <hyperlink ref="A23" location="GetRegistrationTitleRecordByRegistration" display="GetRegistrationTitleRecordByRegistration" xr:uid="{00000000-0004-0000-0100-00000A000000}"/>
    <hyperlink ref="A24" location="GetRegistrationTitleRecordByVIN" display="GetRegistrationTitleRecordByVIN" xr:uid="{00000000-0004-0000-0100-00000B000000}"/>
    <hyperlink ref="A25" location="GetRegistrationTitleRecordByTitle" display="GetRegistrationTitleRecordByTitle" xr:uid="{00000000-0004-0000-0100-00000C000000}"/>
    <hyperlink ref="A26" location="GetRegistrationRecordByRegistration" display="GetRegistrationRecordByRegistration" xr:uid="{00000000-0004-0000-0100-00000D000000}"/>
    <hyperlink ref="A28" location="GetVehicleRecordByVIN" display="GetVehicleRecordByVIN" xr:uid="{00000000-0004-0000-0100-00000E000000}"/>
    <hyperlink ref="A29" location="GetTitleRecordByTitle" display="GetTitleRecordByTitle" xr:uid="{00000000-0004-0000-0100-00000F000000}"/>
    <hyperlink ref="A30" location="GetRegistrationListByRegistration" display="GetRegistrationListByRegistration" xr:uid="{00000000-0004-0000-0100-000010000000}"/>
    <hyperlink ref="A31" location="GetRegistrationListByVIN" display="GetRegistrationListByVIN" xr:uid="{00000000-0004-0000-0100-000011000000}"/>
    <hyperlink ref="A32" location="GetRegistrationListByOwner" display="GetRegistrationListByOwner" xr:uid="{00000000-0004-0000-0100-000012000000}"/>
    <hyperlink ref="A33" location="GetPersonByLicense" display="GetPersonByLicense" xr:uid="{00000000-0004-0000-0100-000013000000}"/>
    <hyperlink ref="A34" location="GetPersonListByName" display="GetPersonListByName" xr:uid="{00000000-0004-0000-0100-000014000000}"/>
    <hyperlink ref="A35" location="GetPersonListByLicense" display="GetPersonListByLicense" xr:uid="{00000000-0004-0000-0100-000015000000}"/>
    <hyperlink ref="A36" location="GetBusinessByID" display="GetBusinessByID" xr:uid="{00000000-0004-0000-0100-000016000000}"/>
    <hyperlink ref="A37" location="GetBusinessListByID" display="GetBusinessListByID" xr:uid="{00000000-0004-0000-0100-000017000000}"/>
    <hyperlink ref="A38" location="GetLienholderList" display="GetLienholderList" xr:uid="{00000000-0004-0000-0100-000018000000}"/>
    <hyperlink ref="A39" location="GetPolicyTerm" display="GetPolicyTerm" xr:uid="{00000000-0004-0000-0100-000019000000}"/>
    <hyperlink ref="A41" location="GetPolicyListByRegistration" display="GetPolicyListByRegistration" xr:uid="{00000000-0004-0000-0100-00001A000000}"/>
    <hyperlink ref="A15" location="AddSection5Policy" display="AddSection5Policy" xr:uid="{00000000-0004-0000-0100-00001B000000}"/>
    <hyperlink ref="A17" location="AddSection5ToPolicy" display="AddSection5ToPolicy" xr:uid="{00000000-0004-0000-0100-00001C000000}"/>
    <hyperlink ref="A16" location="RenewSection5Policy" display="RenewSection5Policy" xr:uid="{00000000-0004-0000-0100-00001D000000}"/>
    <hyperlink ref="A19" location="UpdateSection5PolicyPlates" display="UpdateSection5PolicyPlates" xr:uid="{00000000-0004-0000-0100-00001E000000}"/>
    <hyperlink ref="A42" location="GetNoticeToCarrier" display="GetNoticeToCarrier" xr:uid="{00000000-0004-0000-0100-00001F000000}"/>
    <hyperlink ref="A18" location="RemoveSection5FromPolicy" display="RemoveSection5FromPolicy" xr:uid="{00000000-0004-0000-0100-000020000000}"/>
    <hyperlink ref="A27" location="GetRegistrationRecordByRegistrationKey" display="GetRegistrationRecordByRegistrationKey" xr:uid="{00000000-0004-0000-0100-000021000000}"/>
    <hyperlink ref="A10" location="AmendPolicyExpirationDate" display="AmendPolicyExpirationDate" xr:uid="{00000000-0004-0000-0100-000022000000}"/>
    <hyperlink ref="A40" location="GetPolicyTermList" display="GetPolicyTermList" xr:uid="{00000000-0004-0000-0100-000023000000}"/>
    <hyperlink ref="A3" location="Common_Error_Codes___Apply_to_All_IPM_Operations" display="Common Error Codes" xr:uid="{00000000-0004-0000-0100-000024000000}"/>
    <hyperlink ref="A22" location="Common_Error_Codes___Apply_to_All_Inquiry_Operations" display="Common Error Codes" xr:uid="{00000000-0004-0000-0100-00002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400"/>
  <sheetViews>
    <sheetView workbookViewId="0">
      <pane ySplit="1" topLeftCell="A2" activePane="bottomLeft" state="frozen"/>
      <selection pane="bottomLeft" sqref="A1:B1"/>
    </sheetView>
  </sheetViews>
  <sheetFormatPr defaultRowHeight="15"/>
  <cols>
    <col min="1" max="1" width="64.85546875" bestFit="1" customWidth="1"/>
    <col min="2" max="2" width="105.42578125" bestFit="1" customWidth="1"/>
    <col min="3" max="3" width="27.42578125" bestFit="1" customWidth="1"/>
    <col min="4" max="4" width="18.140625" bestFit="1" customWidth="1"/>
  </cols>
  <sheetData>
    <row r="1" spans="1:4" s="22" customFormat="1" ht="18.75">
      <c r="A1" s="29" t="s">
        <v>2</v>
      </c>
      <c r="B1" s="29"/>
      <c r="C1" s="24" t="s">
        <v>1</v>
      </c>
      <c r="D1" s="12" t="s">
        <v>3</v>
      </c>
    </row>
    <row r="2" spans="1:4" s="22" customFormat="1" ht="15.75">
      <c r="A2" s="32" t="s">
        <v>11</v>
      </c>
      <c r="B2" s="32"/>
      <c r="C2" s="24"/>
    </row>
    <row r="3" spans="1:4" s="22" customFormat="1">
      <c r="A3" s="16" t="s">
        <v>12</v>
      </c>
      <c r="B3" s="15" t="s">
        <v>13</v>
      </c>
      <c r="C3" s="24"/>
    </row>
    <row r="4" spans="1:4" s="22" customFormat="1">
      <c r="A4" s="23" t="s">
        <v>14</v>
      </c>
      <c r="B4" s="23" t="s">
        <v>15</v>
      </c>
    </row>
    <row r="5" spans="1:4" s="20" customFormat="1">
      <c r="A5" s="23" t="s">
        <v>16</v>
      </c>
      <c r="B5" s="23" t="s">
        <v>17</v>
      </c>
    </row>
    <row r="6" spans="1:4" s="20" customFormat="1">
      <c r="A6" s="23" t="s">
        <v>18</v>
      </c>
      <c r="B6" s="23" t="s">
        <v>19</v>
      </c>
    </row>
    <row r="7" spans="1:4" s="20" customFormat="1">
      <c r="A7" s="23" t="s">
        <v>20</v>
      </c>
      <c r="B7" s="23" t="s">
        <v>21</v>
      </c>
    </row>
    <row r="8" spans="1:4" s="22" customFormat="1">
      <c r="A8" s="22" t="s">
        <v>22</v>
      </c>
      <c r="B8" s="22" t="s">
        <v>23</v>
      </c>
    </row>
    <row r="9" spans="1:4" s="20" customFormat="1">
      <c r="A9" s="22" t="s">
        <v>24</v>
      </c>
      <c r="B9" s="22" t="s">
        <v>25</v>
      </c>
    </row>
    <row r="10" spans="1:4" s="20" customFormat="1">
      <c r="A10" s="22" t="s">
        <v>26</v>
      </c>
      <c r="B10" s="22" t="s">
        <v>27</v>
      </c>
    </row>
    <row r="11" spans="1:4" s="20" customFormat="1">
      <c r="A11" s="22" t="s">
        <v>28</v>
      </c>
      <c r="B11" s="22" t="s">
        <v>29</v>
      </c>
    </row>
    <row r="12" spans="1:4" s="20" customFormat="1">
      <c r="A12" s="22" t="s">
        <v>30</v>
      </c>
      <c r="B12" s="22" t="s">
        <v>31</v>
      </c>
    </row>
    <row r="13" spans="1:4" s="20" customFormat="1">
      <c r="A13" s="22"/>
      <c r="B13" s="22"/>
    </row>
    <row r="14" spans="1:4" s="20" customFormat="1" ht="15.75">
      <c r="A14" s="1" t="s">
        <v>32</v>
      </c>
      <c r="B14" s="13" t="s">
        <v>9</v>
      </c>
    </row>
    <row r="15" spans="1:4" s="20" customFormat="1">
      <c r="A15" s="16" t="s">
        <v>12</v>
      </c>
      <c r="B15" s="15" t="s">
        <v>13</v>
      </c>
    </row>
    <row r="16" spans="1:4" s="22" customFormat="1">
      <c r="A16" s="21" t="s">
        <v>33</v>
      </c>
      <c r="B16" s="21" t="s">
        <v>34</v>
      </c>
    </row>
    <row r="17" spans="1:2" s="20" customFormat="1">
      <c r="A17" s="22" t="s">
        <v>35</v>
      </c>
      <c r="B17" s="22" t="s">
        <v>36</v>
      </c>
    </row>
    <row r="18" spans="1:2" s="20" customFormat="1">
      <c r="A18" s="22" t="s">
        <v>37</v>
      </c>
      <c r="B18" s="22" t="s">
        <v>38</v>
      </c>
    </row>
    <row r="19" spans="1:2" s="20" customFormat="1">
      <c r="A19" s="22" t="s">
        <v>39</v>
      </c>
      <c r="B19" s="22" t="s">
        <v>40</v>
      </c>
    </row>
    <row r="20" spans="1:2" s="20" customFormat="1">
      <c r="A20" s="22" t="s">
        <v>41</v>
      </c>
      <c r="B20" s="22" t="s">
        <v>42</v>
      </c>
    </row>
    <row r="21" spans="1:2" s="20" customFormat="1">
      <c r="A21" s="22" t="s">
        <v>43</v>
      </c>
      <c r="B21" s="22" t="s">
        <v>44</v>
      </c>
    </row>
    <row r="22" spans="1:2" s="20" customFormat="1">
      <c r="A22" s="22" t="s">
        <v>45</v>
      </c>
      <c r="B22" s="22" t="s">
        <v>46</v>
      </c>
    </row>
    <row r="23" spans="1:2" s="20" customFormat="1">
      <c r="A23" s="22" t="s">
        <v>47</v>
      </c>
      <c r="B23" s="22" t="s">
        <v>48</v>
      </c>
    </row>
    <row r="24" spans="1:2" s="20" customFormat="1">
      <c r="A24" s="22" t="s">
        <v>49</v>
      </c>
      <c r="B24" s="22" t="s">
        <v>50</v>
      </c>
    </row>
    <row r="25" spans="1:2" s="20" customFormat="1">
      <c r="A25" s="22" t="s">
        <v>51</v>
      </c>
      <c r="B25" s="22" t="s">
        <v>52</v>
      </c>
    </row>
    <row r="26" spans="1:2" s="22" customFormat="1">
      <c r="A26" s="22" t="s">
        <v>53</v>
      </c>
      <c r="B26" s="22" t="s">
        <v>54</v>
      </c>
    </row>
    <row r="27" spans="1:2" s="20" customFormat="1">
      <c r="A27" s="22" t="s">
        <v>55</v>
      </c>
      <c r="B27" s="22" t="s">
        <v>56</v>
      </c>
    </row>
    <row r="28" spans="1:2" s="20" customFormat="1">
      <c r="A28" s="22" t="s">
        <v>57</v>
      </c>
      <c r="B28" s="22" t="s">
        <v>58</v>
      </c>
    </row>
    <row r="29" spans="1:2" s="20" customFormat="1">
      <c r="A29" s="22" t="s">
        <v>59</v>
      </c>
      <c r="B29" s="22" t="s">
        <v>60</v>
      </c>
    </row>
    <row r="30" spans="1:2" s="20" customFormat="1">
      <c r="A30" s="22" t="s">
        <v>61</v>
      </c>
      <c r="B30" s="22" t="s">
        <v>62</v>
      </c>
    </row>
    <row r="31" spans="1:2" s="20" customFormat="1">
      <c r="A31" s="22" t="s">
        <v>63</v>
      </c>
      <c r="B31" s="22" t="s">
        <v>64</v>
      </c>
    </row>
    <row r="32" spans="1:2" s="20" customFormat="1">
      <c r="A32" s="22" t="s">
        <v>65</v>
      </c>
      <c r="B32" s="22" t="s">
        <v>66</v>
      </c>
    </row>
    <row r="33" spans="1:2" s="22" customFormat="1">
      <c r="A33" s="22" t="s">
        <v>67</v>
      </c>
      <c r="B33" s="22" t="s">
        <v>68</v>
      </c>
    </row>
    <row r="34" spans="1:2" s="20" customFormat="1">
      <c r="A34" s="22" t="s">
        <v>69</v>
      </c>
      <c r="B34" s="22" t="s">
        <v>70</v>
      </c>
    </row>
    <row r="35" spans="1:2" s="20" customFormat="1">
      <c r="A35" s="22" t="s">
        <v>71</v>
      </c>
      <c r="B35" s="22" t="s">
        <v>72</v>
      </c>
    </row>
    <row r="36" spans="1:2" s="22" customFormat="1">
      <c r="A36" s="22" t="s">
        <v>73</v>
      </c>
      <c r="B36" s="22" t="s">
        <v>74</v>
      </c>
    </row>
    <row r="37" spans="1:2" s="20" customFormat="1">
      <c r="A37" s="22" t="s">
        <v>75</v>
      </c>
      <c r="B37" s="22" t="s">
        <v>76</v>
      </c>
    </row>
    <row r="38" spans="1:2" s="20" customFormat="1">
      <c r="A38" s="22" t="s">
        <v>77</v>
      </c>
      <c r="B38" s="22" t="s">
        <v>78</v>
      </c>
    </row>
    <row r="39" spans="1:2" s="22" customFormat="1">
      <c r="A39" s="22" t="s">
        <v>79</v>
      </c>
      <c r="B39" s="22" t="s">
        <v>80</v>
      </c>
    </row>
    <row r="40" spans="1:2" s="20" customFormat="1">
      <c r="A40" s="22" t="s">
        <v>81</v>
      </c>
      <c r="B40" s="22" t="s">
        <v>82</v>
      </c>
    </row>
    <row r="41" spans="1:2" s="20" customFormat="1">
      <c r="A41" s="22" t="s">
        <v>83</v>
      </c>
      <c r="B41" s="22" t="s">
        <v>84</v>
      </c>
    </row>
    <row r="42" spans="1:2" s="22" customFormat="1">
      <c r="A42" s="22" t="s">
        <v>85</v>
      </c>
      <c r="B42" s="22" t="s">
        <v>86</v>
      </c>
    </row>
    <row r="43" spans="1:2" s="20" customFormat="1">
      <c r="A43" s="22" t="s">
        <v>87</v>
      </c>
      <c r="B43" s="22" t="s">
        <v>88</v>
      </c>
    </row>
    <row r="44" spans="1:2" s="20" customFormat="1">
      <c r="A44" s="22" t="s">
        <v>89</v>
      </c>
      <c r="B44" s="22" t="s">
        <v>90</v>
      </c>
    </row>
    <row r="45" spans="1:2" s="22" customFormat="1">
      <c r="A45" s="22" t="s">
        <v>91</v>
      </c>
      <c r="B45" s="22" t="s">
        <v>92</v>
      </c>
    </row>
    <row r="46" spans="1:2" s="20" customFormat="1">
      <c r="A46" s="22" t="s">
        <v>93</v>
      </c>
      <c r="B46" s="22" t="s">
        <v>94</v>
      </c>
    </row>
    <row r="47" spans="1:2" s="20" customFormat="1">
      <c r="A47" s="22" t="s">
        <v>95</v>
      </c>
      <c r="B47" s="22" t="s">
        <v>96</v>
      </c>
    </row>
    <row r="48" spans="1:2" s="20" customFormat="1">
      <c r="A48" s="22" t="s">
        <v>97</v>
      </c>
      <c r="B48" s="22" t="s">
        <v>98</v>
      </c>
    </row>
    <row r="49" spans="1:2" s="20" customFormat="1">
      <c r="A49" s="22" t="s">
        <v>99</v>
      </c>
      <c r="B49" s="22" t="s">
        <v>100</v>
      </c>
    </row>
    <row r="50" spans="1:2" s="20" customFormat="1">
      <c r="A50" s="22" t="s">
        <v>101</v>
      </c>
      <c r="B50" s="22" t="s">
        <v>102</v>
      </c>
    </row>
    <row r="51" spans="1:2" s="20" customFormat="1">
      <c r="A51" s="22" t="s">
        <v>103</v>
      </c>
      <c r="B51" s="22" t="s">
        <v>104</v>
      </c>
    </row>
    <row r="52" spans="1:2" s="20" customFormat="1">
      <c r="A52" s="22" t="s">
        <v>105</v>
      </c>
      <c r="B52" s="22" t="s">
        <v>106</v>
      </c>
    </row>
    <row r="53" spans="1:2" s="22" customFormat="1">
      <c r="A53" s="22" t="s">
        <v>107</v>
      </c>
      <c r="B53" s="22" t="s">
        <v>108</v>
      </c>
    </row>
    <row r="54" spans="1:2" s="20" customFormat="1">
      <c r="A54" s="22" t="s">
        <v>109</v>
      </c>
      <c r="B54" s="22" t="s">
        <v>110</v>
      </c>
    </row>
    <row r="55" spans="1:2" s="20" customFormat="1">
      <c r="A55" s="22" t="s">
        <v>111</v>
      </c>
      <c r="B55" s="22" t="s">
        <v>112</v>
      </c>
    </row>
    <row r="56" spans="1:2" s="20" customFormat="1">
      <c r="A56" s="22" t="s">
        <v>113</v>
      </c>
      <c r="B56" s="22" t="s">
        <v>114</v>
      </c>
    </row>
    <row r="57" spans="1:2" s="20" customFormat="1">
      <c r="A57" s="22" t="s">
        <v>115</v>
      </c>
      <c r="B57" s="22" t="s">
        <v>116</v>
      </c>
    </row>
    <row r="58" spans="1:2" s="20" customFormat="1">
      <c r="A58" s="22" t="s">
        <v>117</v>
      </c>
      <c r="B58" s="22" t="s">
        <v>118</v>
      </c>
    </row>
    <row r="59" spans="1:2" s="20" customFormat="1">
      <c r="A59" s="22" t="s">
        <v>119</v>
      </c>
      <c r="B59" s="22" t="s">
        <v>120</v>
      </c>
    </row>
    <row r="60" spans="1:2" s="20" customFormat="1">
      <c r="A60" s="22" t="s">
        <v>121</v>
      </c>
      <c r="B60" s="22" t="s">
        <v>122</v>
      </c>
    </row>
    <row r="61" spans="1:2" s="20" customFormat="1">
      <c r="A61" s="22" t="s">
        <v>123</v>
      </c>
      <c r="B61" s="22" t="s">
        <v>124</v>
      </c>
    </row>
    <row r="62" spans="1:2" s="20" customFormat="1">
      <c r="A62" s="22" t="s">
        <v>125</v>
      </c>
      <c r="B62" s="22" t="s">
        <v>126</v>
      </c>
    </row>
    <row r="63" spans="1:2" s="20" customFormat="1">
      <c r="A63" s="22" t="s">
        <v>127</v>
      </c>
      <c r="B63" s="22" t="s">
        <v>128</v>
      </c>
    </row>
    <row r="64" spans="1:2" s="20" customFormat="1">
      <c r="A64" s="22" t="s">
        <v>129</v>
      </c>
      <c r="B64" s="22" t="s">
        <v>130</v>
      </c>
    </row>
    <row r="65" spans="1:2" s="20" customFormat="1">
      <c r="A65" s="22" t="s">
        <v>131</v>
      </c>
      <c r="B65" s="22" t="s">
        <v>132</v>
      </c>
    </row>
    <row r="66" spans="1:2" s="20" customFormat="1">
      <c r="A66" s="22" t="s">
        <v>133</v>
      </c>
      <c r="B66" s="22" t="s">
        <v>134</v>
      </c>
    </row>
    <row r="67" spans="1:2" s="20" customFormat="1">
      <c r="A67" s="22" t="s">
        <v>135</v>
      </c>
      <c r="B67" s="22" t="s">
        <v>136</v>
      </c>
    </row>
    <row r="68" spans="1:2" s="20" customFormat="1">
      <c r="A68" s="22" t="s">
        <v>137</v>
      </c>
      <c r="B68" s="22" t="s">
        <v>138</v>
      </c>
    </row>
    <row r="69" spans="1:2" s="20" customFormat="1">
      <c r="A69" s="22" t="s">
        <v>139</v>
      </c>
      <c r="B69" s="22" t="s">
        <v>140</v>
      </c>
    </row>
    <row r="70" spans="1:2" s="20" customFormat="1">
      <c r="A70" s="22" t="s">
        <v>141</v>
      </c>
      <c r="B70" s="22" t="s">
        <v>142</v>
      </c>
    </row>
    <row r="71" spans="1:2" s="20" customFormat="1">
      <c r="A71" s="8"/>
      <c r="B71" s="8"/>
    </row>
    <row r="72" spans="1:2" s="20" customFormat="1" ht="15.75">
      <c r="A72" s="9" t="s">
        <v>143</v>
      </c>
      <c r="B72" s="13" t="s">
        <v>9</v>
      </c>
    </row>
    <row r="73" spans="1:2" s="20" customFormat="1">
      <c r="A73" s="16" t="s">
        <v>12</v>
      </c>
      <c r="B73" s="15" t="s">
        <v>13</v>
      </c>
    </row>
    <row r="74" spans="1:2" s="20" customFormat="1">
      <c r="A74" s="21" t="s">
        <v>144</v>
      </c>
      <c r="B74" s="21" t="s">
        <v>145</v>
      </c>
    </row>
    <row r="75" spans="1:2" s="20" customFormat="1">
      <c r="A75" s="22" t="s">
        <v>146</v>
      </c>
      <c r="B75" s="22" t="s">
        <v>147</v>
      </c>
    </row>
    <row r="76" spans="1:2" s="20" customFormat="1">
      <c r="A76" s="22" t="s">
        <v>148</v>
      </c>
      <c r="B76" s="22" t="s">
        <v>149</v>
      </c>
    </row>
    <row r="77" spans="1:2" s="20" customFormat="1">
      <c r="A77" s="22" t="s">
        <v>49</v>
      </c>
      <c r="B77" s="22" t="s">
        <v>50</v>
      </c>
    </row>
    <row r="78" spans="1:2" s="20" customFormat="1">
      <c r="A78" s="22" t="s">
        <v>51</v>
      </c>
      <c r="B78" s="22" t="s">
        <v>52</v>
      </c>
    </row>
    <row r="79" spans="1:2" s="20" customFormat="1">
      <c r="A79" s="22" t="s">
        <v>53</v>
      </c>
      <c r="B79" s="22" t="s">
        <v>54</v>
      </c>
    </row>
    <row r="80" spans="1:2" s="20" customFormat="1">
      <c r="A80" s="22" t="s">
        <v>55</v>
      </c>
      <c r="B80" s="22" t="s">
        <v>56</v>
      </c>
    </row>
    <row r="81" spans="1:2" s="20" customFormat="1">
      <c r="A81" s="22" t="s">
        <v>57</v>
      </c>
      <c r="B81" s="22" t="s">
        <v>58</v>
      </c>
    </row>
    <row r="82" spans="1:2" s="20" customFormat="1">
      <c r="A82" s="22" t="s">
        <v>59</v>
      </c>
      <c r="B82" s="22" t="s">
        <v>60</v>
      </c>
    </row>
    <row r="83" spans="1:2" s="20" customFormat="1">
      <c r="A83" s="22" t="s">
        <v>121</v>
      </c>
      <c r="B83" s="22" t="s">
        <v>122</v>
      </c>
    </row>
    <row r="84" spans="1:2" s="20" customFormat="1">
      <c r="A84" s="22" t="s">
        <v>123</v>
      </c>
      <c r="B84" s="22" t="s">
        <v>124</v>
      </c>
    </row>
    <row r="85" spans="1:2" s="20" customFormat="1">
      <c r="A85" s="22" t="s">
        <v>125</v>
      </c>
      <c r="B85" s="22" t="s">
        <v>126</v>
      </c>
    </row>
    <row r="86" spans="1:2" s="20" customFormat="1">
      <c r="A86" s="22" t="s">
        <v>127</v>
      </c>
      <c r="B86" s="22" t="s">
        <v>128</v>
      </c>
    </row>
    <row r="87" spans="1:2" s="20" customFormat="1">
      <c r="A87" s="22" t="s">
        <v>129</v>
      </c>
      <c r="B87" s="22" t="s">
        <v>130</v>
      </c>
    </row>
    <row r="88" spans="1:2" s="20" customFormat="1">
      <c r="A88" s="22" t="s">
        <v>131</v>
      </c>
      <c r="B88" s="22" t="s">
        <v>132</v>
      </c>
    </row>
    <row r="89" spans="1:2" s="20" customFormat="1">
      <c r="A89" s="22" t="s">
        <v>135</v>
      </c>
      <c r="B89" s="22" t="s">
        <v>136</v>
      </c>
    </row>
    <row r="90" spans="1:2" s="20" customFormat="1">
      <c r="A90" s="22" t="s">
        <v>137</v>
      </c>
      <c r="B90" s="22" t="s">
        <v>138</v>
      </c>
    </row>
    <row r="91" spans="1:2" s="20" customFormat="1">
      <c r="A91" s="22" t="s">
        <v>139</v>
      </c>
      <c r="B91" s="22" t="s">
        <v>140</v>
      </c>
    </row>
    <row r="92" spans="1:2" s="20" customFormat="1">
      <c r="A92" s="22" t="s">
        <v>150</v>
      </c>
      <c r="B92" s="22" t="s">
        <v>151</v>
      </c>
    </row>
    <row r="93" spans="1:2" s="20" customFormat="1">
      <c r="A93" s="22" t="s">
        <v>141</v>
      </c>
      <c r="B93" s="22" t="s">
        <v>142</v>
      </c>
    </row>
    <row r="94" spans="1:2" s="20" customFormat="1">
      <c r="A94" s="22"/>
      <c r="B94" s="22"/>
    </row>
    <row r="95" spans="1:2" s="20" customFormat="1" ht="15.75">
      <c r="A95" s="14" t="s">
        <v>152</v>
      </c>
      <c r="B95" s="13" t="s">
        <v>9</v>
      </c>
    </row>
    <row r="96" spans="1:2" s="20" customFormat="1">
      <c r="A96" s="16" t="s">
        <v>12</v>
      </c>
      <c r="B96" s="15" t="s">
        <v>13</v>
      </c>
    </row>
    <row r="97" spans="1:2" s="20" customFormat="1">
      <c r="A97" s="21" t="s">
        <v>153</v>
      </c>
      <c r="B97" s="21" t="s">
        <v>154</v>
      </c>
    </row>
    <row r="98" spans="1:2" s="20" customFormat="1">
      <c r="A98" s="22" t="s">
        <v>155</v>
      </c>
      <c r="B98" s="22" t="s">
        <v>156</v>
      </c>
    </row>
    <row r="99" spans="1:2" s="20" customFormat="1">
      <c r="A99" s="22" t="s">
        <v>157</v>
      </c>
      <c r="B99" s="22" t="s">
        <v>158</v>
      </c>
    </row>
    <row r="100" spans="1:2" s="20" customFormat="1">
      <c r="A100" s="22" t="s">
        <v>159</v>
      </c>
      <c r="B100" s="22" t="s">
        <v>160</v>
      </c>
    </row>
    <row r="101" spans="1:2" s="20" customFormat="1">
      <c r="A101" s="22" t="s">
        <v>161</v>
      </c>
      <c r="B101" s="22" t="s">
        <v>162</v>
      </c>
    </row>
    <row r="102" spans="1:2" s="20" customFormat="1">
      <c r="A102" s="22" t="s">
        <v>163</v>
      </c>
      <c r="B102" s="22" t="s">
        <v>164</v>
      </c>
    </row>
    <row r="103" spans="1:2" s="20" customFormat="1">
      <c r="A103" s="22" t="s">
        <v>150</v>
      </c>
      <c r="B103" s="22" t="s">
        <v>151</v>
      </c>
    </row>
    <row r="104" spans="1:2" s="20" customFormat="1">
      <c r="A104" s="5"/>
      <c r="B104" s="21"/>
    </row>
    <row r="105" spans="1:2" s="20" customFormat="1" ht="15.75">
      <c r="A105" s="10" t="s">
        <v>165</v>
      </c>
      <c r="B105" s="13" t="s">
        <v>9</v>
      </c>
    </row>
    <row r="106" spans="1:2" s="20" customFormat="1">
      <c r="A106" s="16" t="s">
        <v>12</v>
      </c>
      <c r="B106" s="15" t="s">
        <v>13</v>
      </c>
    </row>
    <row r="107" spans="1:2" s="20" customFormat="1">
      <c r="A107" s="21" t="s">
        <v>166</v>
      </c>
      <c r="B107" s="21" t="s">
        <v>167</v>
      </c>
    </row>
    <row r="108" spans="1:2" s="20" customFormat="1">
      <c r="A108" s="22" t="s">
        <v>168</v>
      </c>
      <c r="B108" s="22" t="s">
        <v>169</v>
      </c>
    </row>
    <row r="109" spans="1:2" s="20" customFormat="1">
      <c r="A109" s="22" t="s">
        <v>170</v>
      </c>
      <c r="B109" s="22" t="s">
        <v>171</v>
      </c>
    </row>
    <row r="110" spans="1:2" s="20" customFormat="1">
      <c r="A110" s="22" t="s">
        <v>172</v>
      </c>
      <c r="B110" s="22" t="s">
        <v>173</v>
      </c>
    </row>
    <row r="111" spans="1:2" s="20" customFormat="1">
      <c r="A111" s="22" t="s">
        <v>155</v>
      </c>
      <c r="B111" s="22" t="s">
        <v>156</v>
      </c>
    </row>
    <row r="112" spans="1:2" s="20" customFormat="1">
      <c r="A112" s="22" t="s">
        <v>157</v>
      </c>
      <c r="B112" s="22" t="s">
        <v>158</v>
      </c>
    </row>
    <row r="113" spans="1:2" s="20" customFormat="1">
      <c r="A113" s="22" t="s">
        <v>61</v>
      </c>
      <c r="B113" s="22" t="s">
        <v>62</v>
      </c>
    </row>
    <row r="114" spans="1:2" s="20" customFormat="1">
      <c r="A114" s="22" t="s">
        <v>63</v>
      </c>
      <c r="B114" s="22" t="s">
        <v>64</v>
      </c>
    </row>
    <row r="115" spans="1:2" s="20" customFormat="1">
      <c r="A115" s="22" t="s">
        <v>65</v>
      </c>
      <c r="B115" s="22" t="s">
        <v>66</v>
      </c>
    </row>
    <row r="116" spans="1:2" s="20" customFormat="1">
      <c r="A116" s="22" t="s">
        <v>67</v>
      </c>
      <c r="B116" s="22" t="s">
        <v>68</v>
      </c>
    </row>
    <row r="117" spans="1:2" s="20" customFormat="1">
      <c r="A117" s="22" t="s">
        <v>69</v>
      </c>
      <c r="B117" s="22" t="s">
        <v>70</v>
      </c>
    </row>
    <row r="118" spans="1:2" s="20" customFormat="1">
      <c r="A118" s="22" t="s">
        <v>71</v>
      </c>
      <c r="B118" s="22" t="s">
        <v>72</v>
      </c>
    </row>
    <row r="119" spans="1:2" s="20" customFormat="1">
      <c r="A119" s="22" t="s">
        <v>73</v>
      </c>
      <c r="B119" s="22" t="s">
        <v>74</v>
      </c>
    </row>
    <row r="120" spans="1:2" s="20" customFormat="1">
      <c r="A120" s="22" t="s">
        <v>75</v>
      </c>
      <c r="B120" s="22" t="s">
        <v>76</v>
      </c>
    </row>
    <row r="121" spans="1:2" s="20" customFormat="1">
      <c r="A121" s="22" t="s">
        <v>77</v>
      </c>
      <c r="B121" s="22" t="s">
        <v>78</v>
      </c>
    </row>
    <row r="122" spans="1:2" s="20" customFormat="1">
      <c r="A122" s="22" t="s">
        <v>79</v>
      </c>
      <c r="B122" s="22" t="s">
        <v>80</v>
      </c>
    </row>
    <row r="123" spans="1:2" s="20" customFormat="1">
      <c r="A123" s="22" t="s">
        <v>81</v>
      </c>
      <c r="B123" s="22" t="s">
        <v>82</v>
      </c>
    </row>
    <row r="124" spans="1:2" s="20" customFormat="1">
      <c r="A124" s="22" t="s">
        <v>83</v>
      </c>
      <c r="B124" s="22" t="s">
        <v>84</v>
      </c>
    </row>
    <row r="125" spans="1:2" s="20" customFormat="1">
      <c r="A125" s="22" t="s">
        <v>85</v>
      </c>
      <c r="B125" s="22" t="s">
        <v>86</v>
      </c>
    </row>
    <row r="126" spans="1:2" s="20" customFormat="1">
      <c r="A126" s="22" t="s">
        <v>87</v>
      </c>
      <c r="B126" s="22" t="s">
        <v>88</v>
      </c>
    </row>
    <row r="127" spans="1:2" s="20" customFormat="1">
      <c r="A127" s="22" t="s">
        <v>89</v>
      </c>
      <c r="B127" s="22" t="s">
        <v>90</v>
      </c>
    </row>
    <row r="128" spans="1:2" s="20" customFormat="1">
      <c r="A128" s="22" t="s">
        <v>91</v>
      </c>
      <c r="B128" s="22" t="s">
        <v>92</v>
      </c>
    </row>
    <row r="129" spans="1:2" s="20" customFormat="1">
      <c r="A129" s="22" t="s">
        <v>93</v>
      </c>
      <c r="B129" s="22" t="s">
        <v>94</v>
      </c>
    </row>
    <row r="130" spans="1:2" s="20" customFormat="1">
      <c r="A130" s="22" t="s">
        <v>95</v>
      </c>
      <c r="B130" s="22" t="s">
        <v>96</v>
      </c>
    </row>
    <row r="131" spans="1:2" s="20" customFormat="1">
      <c r="A131" s="22" t="s">
        <v>97</v>
      </c>
      <c r="B131" s="22" t="s">
        <v>98</v>
      </c>
    </row>
    <row r="132" spans="1:2" s="20" customFormat="1">
      <c r="A132" s="22" t="s">
        <v>99</v>
      </c>
      <c r="B132" s="22" t="s">
        <v>100</v>
      </c>
    </row>
    <row r="133" spans="1:2" s="20" customFormat="1">
      <c r="A133" s="22" t="s">
        <v>101</v>
      </c>
      <c r="B133" s="22" t="s">
        <v>102</v>
      </c>
    </row>
    <row r="134" spans="1:2" s="20" customFormat="1">
      <c r="A134" s="22" t="s">
        <v>103</v>
      </c>
      <c r="B134" s="22" t="s">
        <v>104</v>
      </c>
    </row>
    <row r="135" spans="1:2" s="20" customFormat="1">
      <c r="A135" s="22" t="s">
        <v>105</v>
      </c>
      <c r="B135" s="22" t="s">
        <v>106</v>
      </c>
    </row>
    <row r="136" spans="1:2" s="20" customFormat="1">
      <c r="A136" s="22" t="s">
        <v>107</v>
      </c>
      <c r="B136" s="22" t="s">
        <v>108</v>
      </c>
    </row>
    <row r="137" spans="1:2" s="20" customFormat="1">
      <c r="A137" s="22" t="s">
        <v>109</v>
      </c>
      <c r="B137" s="22" t="s">
        <v>110</v>
      </c>
    </row>
    <row r="138" spans="1:2" s="20" customFormat="1">
      <c r="A138" s="22" t="s">
        <v>111</v>
      </c>
      <c r="B138" s="22" t="s">
        <v>112</v>
      </c>
    </row>
    <row r="139" spans="1:2" s="20" customFormat="1">
      <c r="A139" s="22" t="s">
        <v>113</v>
      </c>
      <c r="B139" s="22" t="s">
        <v>114</v>
      </c>
    </row>
    <row r="140" spans="1:2" s="20" customFormat="1">
      <c r="A140" s="22" t="s">
        <v>115</v>
      </c>
      <c r="B140" s="22" t="s">
        <v>116</v>
      </c>
    </row>
    <row r="141" spans="1:2" s="20" customFormat="1">
      <c r="A141" s="22" t="s">
        <v>117</v>
      </c>
      <c r="B141" s="22" t="s">
        <v>118</v>
      </c>
    </row>
    <row r="142" spans="1:2" s="20" customFormat="1">
      <c r="A142" s="22" t="s">
        <v>119</v>
      </c>
      <c r="B142" s="22" t="s">
        <v>120</v>
      </c>
    </row>
    <row r="143" spans="1:2" s="20" customFormat="1">
      <c r="A143" s="22" t="s">
        <v>133</v>
      </c>
      <c r="B143" s="22" t="s">
        <v>174</v>
      </c>
    </row>
    <row r="144" spans="1:2" s="20" customFormat="1">
      <c r="A144" s="22" t="s">
        <v>175</v>
      </c>
      <c r="B144" s="22" t="s">
        <v>176</v>
      </c>
    </row>
    <row r="145" spans="1:2" s="20" customFormat="1">
      <c r="A145" s="22" t="s">
        <v>177</v>
      </c>
      <c r="B145" s="22" t="s">
        <v>178</v>
      </c>
    </row>
    <row r="146" spans="1:2" s="20" customFormat="1">
      <c r="A146" s="22" t="s">
        <v>139</v>
      </c>
      <c r="B146" s="22" t="s">
        <v>140</v>
      </c>
    </row>
    <row r="147" spans="1:2" s="20" customFormat="1">
      <c r="A147" s="22" t="s">
        <v>150</v>
      </c>
      <c r="B147" s="22" t="s">
        <v>151</v>
      </c>
    </row>
    <row r="148" spans="1:2" s="20" customFormat="1" ht="15.75">
      <c r="A148" s="8"/>
      <c r="B148" s="11"/>
    </row>
    <row r="149" spans="1:2" s="20" customFormat="1" ht="15.75">
      <c r="A149" s="11" t="s">
        <v>179</v>
      </c>
      <c r="B149" s="13" t="s">
        <v>9</v>
      </c>
    </row>
    <row r="150" spans="1:2" s="20" customFormat="1">
      <c r="A150" s="16" t="s">
        <v>12</v>
      </c>
      <c r="B150" s="15" t="s">
        <v>13</v>
      </c>
    </row>
    <row r="151" spans="1:2" s="20" customFormat="1">
      <c r="A151" s="21" t="s">
        <v>180</v>
      </c>
      <c r="B151" s="21" t="s">
        <v>181</v>
      </c>
    </row>
    <row r="152" spans="1:2" s="20" customFormat="1">
      <c r="A152" s="22" t="s">
        <v>155</v>
      </c>
      <c r="B152" s="22" t="s">
        <v>156</v>
      </c>
    </row>
    <row r="153" spans="1:2" s="20" customFormat="1">
      <c r="A153" s="22" t="s">
        <v>157</v>
      </c>
      <c r="B153" s="22" t="s">
        <v>158</v>
      </c>
    </row>
    <row r="154" spans="1:2" s="20" customFormat="1">
      <c r="A154" s="22" t="s">
        <v>168</v>
      </c>
      <c r="B154" s="22" t="s">
        <v>169</v>
      </c>
    </row>
    <row r="155" spans="1:2" s="20" customFormat="1">
      <c r="A155" s="22" t="s">
        <v>170</v>
      </c>
      <c r="B155" s="22" t="s">
        <v>171</v>
      </c>
    </row>
    <row r="156" spans="1:2" s="20" customFormat="1">
      <c r="A156" s="22" t="s">
        <v>172</v>
      </c>
      <c r="B156" s="22" t="s">
        <v>173</v>
      </c>
    </row>
    <row r="157" spans="1:2" s="20" customFormat="1">
      <c r="A157" s="22" t="s">
        <v>121</v>
      </c>
      <c r="B157" s="22" t="s">
        <v>122</v>
      </c>
    </row>
    <row r="158" spans="1:2" s="20" customFormat="1">
      <c r="A158" s="22" t="s">
        <v>123</v>
      </c>
      <c r="B158" s="22" t="s">
        <v>124</v>
      </c>
    </row>
    <row r="159" spans="1:2" s="20" customFormat="1">
      <c r="A159" s="22" t="s">
        <v>125</v>
      </c>
      <c r="B159" s="22" t="s">
        <v>126</v>
      </c>
    </row>
    <row r="160" spans="1:2" s="20" customFormat="1">
      <c r="A160" s="22" t="s">
        <v>127</v>
      </c>
      <c r="B160" s="22" t="s">
        <v>128</v>
      </c>
    </row>
    <row r="161" spans="1:2" s="20" customFormat="1">
      <c r="A161" s="20" t="s">
        <v>182</v>
      </c>
      <c r="B161" s="22" t="s">
        <v>183</v>
      </c>
    </row>
    <row r="162" spans="1:2" s="20" customFormat="1">
      <c r="A162" s="22" t="s">
        <v>129</v>
      </c>
      <c r="B162" s="22" t="s">
        <v>130</v>
      </c>
    </row>
    <row r="163" spans="1:2" s="20" customFormat="1">
      <c r="A163" s="22" t="s">
        <v>131</v>
      </c>
      <c r="B163" s="22" t="s">
        <v>132</v>
      </c>
    </row>
    <row r="164" spans="1:2" s="20" customFormat="1">
      <c r="A164" s="22" t="s">
        <v>133</v>
      </c>
      <c r="B164" s="22" t="s">
        <v>174</v>
      </c>
    </row>
    <row r="165" spans="1:2" s="20" customFormat="1">
      <c r="A165" s="22" t="s">
        <v>184</v>
      </c>
      <c r="B165" s="22" t="s">
        <v>185</v>
      </c>
    </row>
    <row r="166" spans="1:2" s="20" customFormat="1">
      <c r="A166" s="22" t="s">
        <v>175</v>
      </c>
      <c r="B166" s="22" t="s">
        <v>176</v>
      </c>
    </row>
    <row r="167" spans="1:2" s="20" customFormat="1">
      <c r="A167" s="22" t="s">
        <v>186</v>
      </c>
      <c r="B167" s="22" t="s">
        <v>187</v>
      </c>
    </row>
    <row r="168" spans="1:2" s="20" customFormat="1">
      <c r="A168" s="22" t="s">
        <v>150</v>
      </c>
      <c r="B168" s="22" t="s">
        <v>151</v>
      </c>
    </row>
    <row r="169" spans="1:2" s="20" customFormat="1">
      <c r="A169" s="22" t="s">
        <v>141</v>
      </c>
      <c r="B169" s="22" t="s">
        <v>142</v>
      </c>
    </row>
    <row r="170" spans="1:2" s="20" customFormat="1" ht="15.75">
      <c r="A170" s="8"/>
      <c r="B170" s="11"/>
    </row>
    <row r="171" spans="1:2" s="20" customFormat="1" ht="15.75">
      <c r="A171" s="11" t="s">
        <v>188</v>
      </c>
      <c r="B171" s="13" t="s">
        <v>9</v>
      </c>
    </row>
    <row r="172" spans="1:2" s="20" customFormat="1">
      <c r="A172" s="16" t="s">
        <v>12</v>
      </c>
      <c r="B172" s="15" t="s">
        <v>13</v>
      </c>
    </row>
    <row r="173" spans="1:2" s="20" customFormat="1">
      <c r="A173" s="21" t="s">
        <v>189</v>
      </c>
      <c r="B173" s="21" t="s">
        <v>190</v>
      </c>
    </row>
    <row r="174" spans="1:2" s="20" customFormat="1">
      <c r="A174" s="22" t="s">
        <v>155</v>
      </c>
      <c r="B174" s="22" t="s">
        <v>156</v>
      </c>
    </row>
    <row r="175" spans="1:2" s="20" customFormat="1">
      <c r="A175" s="22" t="s">
        <v>157</v>
      </c>
      <c r="B175" s="22" t="s">
        <v>158</v>
      </c>
    </row>
    <row r="176" spans="1:2" s="20" customFormat="1">
      <c r="A176" s="22" t="s">
        <v>168</v>
      </c>
      <c r="B176" s="22" t="s">
        <v>169</v>
      </c>
    </row>
    <row r="177" spans="1:2" s="20" customFormat="1">
      <c r="A177" s="22" t="s">
        <v>170</v>
      </c>
      <c r="B177" s="22" t="s">
        <v>171</v>
      </c>
    </row>
    <row r="178" spans="1:2" s="20" customFormat="1">
      <c r="A178" s="22" t="s">
        <v>172</v>
      </c>
      <c r="B178" s="22" t="s">
        <v>173</v>
      </c>
    </row>
    <row r="179" spans="1:2" s="20" customFormat="1">
      <c r="A179" s="22" t="s">
        <v>121</v>
      </c>
      <c r="B179" s="22" t="s">
        <v>122</v>
      </c>
    </row>
    <row r="180" spans="1:2" s="20" customFormat="1">
      <c r="A180" s="22" t="s">
        <v>123</v>
      </c>
      <c r="B180" s="22" t="s">
        <v>124</v>
      </c>
    </row>
    <row r="181" spans="1:2" s="20" customFormat="1">
      <c r="A181" s="22" t="s">
        <v>125</v>
      </c>
      <c r="B181" s="22" t="s">
        <v>126</v>
      </c>
    </row>
    <row r="182" spans="1:2" s="20" customFormat="1">
      <c r="A182" s="22" t="s">
        <v>127</v>
      </c>
      <c r="B182" s="22" t="s">
        <v>128</v>
      </c>
    </row>
    <row r="183" spans="1:2" s="20" customFormat="1">
      <c r="A183" s="20" t="s">
        <v>182</v>
      </c>
      <c r="B183" s="22" t="s">
        <v>183</v>
      </c>
    </row>
    <row r="184" spans="1:2" s="20" customFormat="1">
      <c r="A184" s="22" t="s">
        <v>129</v>
      </c>
      <c r="B184" s="22" t="s">
        <v>130</v>
      </c>
    </row>
    <row r="185" spans="1:2" s="20" customFormat="1">
      <c r="A185" s="22" t="s">
        <v>131</v>
      </c>
      <c r="B185" s="22" t="s">
        <v>132</v>
      </c>
    </row>
    <row r="186" spans="1:2" s="20" customFormat="1">
      <c r="A186" s="22" t="s">
        <v>133</v>
      </c>
      <c r="B186" s="22" t="s">
        <v>174</v>
      </c>
    </row>
    <row r="187" spans="1:2" s="20" customFormat="1">
      <c r="A187" s="22" t="s">
        <v>191</v>
      </c>
      <c r="B187" s="22" t="s">
        <v>192</v>
      </c>
    </row>
    <row r="188" spans="1:2" s="20" customFormat="1">
      <c r="A188" s="22" t="s">
        <v>175</v>
      </c>
      <c r="B188" s="22" t="s">
        <v>176</v>
      </c>
    </row>
    <row r="189" spans="1:2" s="20" customFormat="1">
      <c r="A189" s="22" t="s">
        <v>186</v>
      </c>
      <c r="B189" s="22" t="s">
        <v>187</v>
      </c>
    </row>
    <row r="190" spans="1:2" s="20" customFormat="1">
      <c r="A190" s="22" t="s">
        <v>193</v>
      </c>
      <c r="B190" s="22" t="s">
        <v>194</v>
      </c>
    </row>
    <row r="191" spans="1:2" s="20" customFormat="1">
      <c r="A191" s="22" t="s">
        <v>150</v>
      </c>
      <c r="B191" s="22" t="s">
        <v>151</v>
      </c>
    </row>
    <row r="192" spans="1:2" s="20" customFormat="1">
      <c r="A192" s="22" t="s">
        <v>141</v>
      </c>
      <c r="B192" s="22" t="s">
        <v>142</v>
      </c>
    </row>
    <row r="193" spans="1:2" s="20" customFormat="1">
      <c r="A193" s="4"/>
      <c r="B193" s="21"/>
    </row>
    <row r="194" spans="1:2" s="20" customFormat="1" ht="15.75">
      <c r="A194" s="11" t="s">
        <v>195</v>
      </c>
      <c r="B194" s="13" t="s">
        <v>9</v>
      </c>
    </row>
    <row r="195" spans="1:2" s="20" customFormat="1">
      <c r="A195" s="16" t="s">
        <v>12</v>
      </c>
      <c r="B195" s="15" t="s">
        <v>13</v>
      </c>
    </row>
    <row r="196" spans="1:2" s="20" customFormat="1">
      <c r="A196" s="21" t="s">
        <v>196</v>
      </c>
      <c r="B196" s="21" t="s">
        <v>197</v>
      </c>
    </row>
    <row r="197" spans="1:2" s="20" customFormat="1">
      <c r="A197" s="22" t="s">
        <v>155</v>
      </c>
      <c r="B197" s="22" t="s">
        <v>156</v>
      </c>
    </row>
    <row r="198" spans="1:2" s="20" customFormat="1">
      <c r="A198" s="22" t="s">
        <v>157</v>
      </c>
      <c r="B198" s="22" t="s">
        <v>158</v>
      </c>
    </row>
    <row r="199" spans="1:2" s="20" customFormat="1">
      <c r="A199" s="22" t="s">
        <v>55</v>
      </c>
      <c r="B199" s="22" t="s">
        <v>56</v>
      </c>
    </row>
    <row r="200" spans="1:2" s="20" customFormat="1">
      <c r="A200" s="22" t="s">
        <v>57</v>
      </c>
      <c r="B200" s="22" t="s">
        <v>58</v>
      </c>
    </row>
    <row r="201" spans="1:2" s="20" customFormat="1">
      <c r="A201" s="22" t="s">
        <v>59</v>
      </c>
      <c r="B201" s="22" t="s">
        <v>60</v>
      </c>
    </row>
    <row r="202" spans="1:2" s="20" customFormat="1">
      <c r="A202" s="22" t="s">
        <v>135</v>
      </c>
      <c r="B202" s="22" t="s">
        <v>136</v>
      </c>
    </row>
    <row r="203" spans="1:2" s="20" customFormat="1">
      <c r="A203" s="22" t="s">
        <v>198</v>
      </c>
      <c r="B203" s="22" t="s">
        <v>199</v>
      </c>
    </row>
    <row r="204" spans="1:2" s="20" customFormat="1">
      <c r="A204" s="22" t="s">
        <v>175</v>
      </c>
      <c r="B204" s="22" t="s">
        <v>176</v>
      </c>
    </row>
    <row r="205" spans="1:2" s="20" customFormat="1">
      <c r="A205" s="22" t="s">
        <v>186</v>
      </c>
      <c r="B205" s="22" t="s">
        <v>187</v>
      </c>
    </row>
    <row r="206" spans="1:2" s="20" customFormat="1">
      <c r="A206" s="22" t="s">
        <v>150</v>
      </c>
      <c r="B206" s="22" t="s">
        <v>151</v>
      </c>
    </row>
    <row r="207" spans="1:2" s="20" customFormat="1" ht="15.75">
      <c r="A207" s="8"/>
      <c r="B207" s="10"/>
    </row>
    <row r="208" spans="1:2" s="20" customFormat="1" ht="15.75">
      <c r="A208" s="10" t="s">
        <v>200</v>
      </c>
      <c r="B208" s="13" t="s">
        <v>9</v>
      </c>
    </row>
    <row r="209" spans="1:2" s="20" customFormat="1">
      <c r="A209" s="16" t="s">
        <v>12</v>
      </c>
      <c r="B209" s="15" t="s">
        <v>13</v>
      </c>
    </row>
    <row r="210" spans="1:2" s="20" customFormat="1">
      <c r="A210" s="21" t="s">
        <v>201</v>
      </c>
      <c r="B210" s="21" t="s">
        <v>202</v>
      </c>
    </row>
    <row r="211" spans="1:2" s="20" customFormat="1">
      <c r="A211" s="22" t="s">
        <v>155</v>
      </c>
      <c r="B211" s="22" t="s">
        <v>156</v>
      </c>
    </row>
    <row r="212" spans="1:2" s="20" customFormat="1">
      <c r="A212" s="22" t="s">
        <v>157</v>
      </c>
      <c r="B212" s="22" t="s">
        <v>158</v>
      </c>
    </row>
    <row r="213" spans="1:2" s="20" customFormat="1">
      <c r="A213" s="22" t="s">
        <v>203</v>
      </c>
      <c r="B213" s="22" t="s">
        <v>204</v>
      </c>
    </row>
    <row r="214" spans="1:2" s="20" customFormat="1">
      <c r="A214" s="22" t="s">
        <v>205</v>
      </c>
      <c r="B214" s="22" t="s">
        <v>206</v>
      </c>
    </row>
    <row r="215" spans="1:2" s="20" customFormat="1">
      <c r="A215" s="22" t="s">
        <v>207</v>
      </c>
      <c r="B215" s="22" t="s">
        <v>208</v>
      </c>
    </row>
    <row r="216" spans="1:2" s="20" customFormat="1">
      <c r="A216" s="22" t="s">
        <v>209</v>
      </c>
      <c r="B216" s="22" t="s">
        <v>210</v>
      </c>
    </row>
    <row r="217" spans="1:2" s="20" customFormat="1">
      <c r="A217" s="22" t="s">
        <v>211</v>
      </c>
      <c r="B217" s="22" t="s">
        <v>212</v>
      </c>
    </row>
    <row r="218" spans="1:2" s="20" customFormat="1">
      <c r="A218" s="22" t="s">
        <v>213</v>
      </c>
      <c r="B218" s="22" t="s">
        <v>214</v>
      </c>
    </row>
    <row r="219" spans="1:2" s="20" customFormat="1">
      <c r="A219" s="22" t="s">
        <v>215</v>
      </c>
      <c r="B219" s="22" t="s">
        <v>216</v>
      </c>
    </row>
    <row r="220" spans="1:2" s="20" customFormat="1">
      <c r="A220" s="22" t="s">
        <v>186</v>
      </c>
      <c r="B220" s="22" t="s">
        <v>187</v>
      </c>
    </row>
    <row r="221" spans="1:2" s="20" customFormat="1">
      <c r="A221" s="22" t="s">
        <v>217</v>
      </c>
      <c r="B221" s="22" t="s">
        <v>218</v>
      </c>
    </row>
    <row r="222" spans="1:2" s="20" customFormat="1">
      <c r="A222" s="22" t="s">
        <v>175</v>
      </c>
      <c r="B222" s="22" t="s">
        <v>176</v>
      </c>
    </row>
    <row r="223" spans="1:2" s="20" customFormat="1">
      <c r="A223" s="22" t="s">
        <v>193</v>
      </c>
      <c r="B223" s="22" t="s">
        <v>194</v>
      </c>
    </row>
    <row r="224" spans="1:2" s="20" customFormat="1">
      <c r="A224" s="22" t="s">
        <v>150</v>
      </c>
      <c r="B224" s="22" t="s">
        <v>151</v>
      </c>
    </row>
    <row r="225" spans="1:2" s="20" customFormat="1">
      <c r="A225" s="4"/>
      <c r="B225" s="21"/>
    </row>
    <row r="226" spans="1:2" s="20" customFormat="1" ht="15.75">
      <c r="A226" s="10" t="s">
        <v>219</v>
      </c>
      <c r="B226" s="13" t="s">
        <v>9</v>
      </c>
    </row>
    <row r="227" spans="1:2" s="20" customFormat="1">
      <c r="A227" s="16" t="s">
        <v>12</v>
      </c>
      <c r="B227" s="15" t="s">
        <v>13</v>
      </c>
    </row>
    <row r="228" spans="1:2" s="20" customFormat="1">
      <c r="A228" s="21" t="s">
        <v>220</v>
      </c>
      <c r="B228" s="21" t="s">
        <v>221</v>
      </c>
    </row>
    <row r="229" spans="1:2" s="20" customFormat="1">
      <c r="A229" s="22" t="s">
        <v>155</v>
      </c>
      <c r="B229" s="22" t="s">
        <v>156</v>
      </c>
    </row>
    <row r="230" spans="1:2" s="20" customFormat="1">
      <c r="A230" s="22" t="s">
        <v>157</v>
      </c>
      <c r="B230" s="22" t="s">
        <v>158</v>
      </c>
    </row>
    <row r="231" spans="1:2" s="20" customFormat="1">
      <c r="A231" s="22" t="s">
        <v>222</v>
      </c>
      <c r="B231" s="22" t="s">
        <v>223</v>
      </c>
    </row>
    <row r="232" spans="1:2" s="20" customFormat="1">
      <c r="A232" s="22" t="s">
        <v>224</v>
      </c>
      <c r="B232" s="22" t="s">
        <v>225</v>
      </c>
    </row>
    <row r="233" spans="1:2" s="20" customFormat="1">
      <c r="A233" s="22" t="s">
        <v>226</v>
      </c>
      <c r="B233" s="22" t="s">
        <v>227</v>
      </c>
    </row>
    <row r="234" spans="1:2" s="20" customFormat="1">
      <c r="A234" s="22" t="s">
        <v>228</v>
      </c>
      <c r="B234" s="22" t="s">
        <v>229</v>
      </c>
    </row>
    <row r="235" spans="1:2" s="20" customFormat="1">
      <c r="A235" s="22" t="s">
        <v>230</v>
      </c>
      <c r="B235" s="22" t="s">
        <v>231</v>
      </c>
    </row>
    <row r="236" spans="1:2" s="20" customFormat="1">
      <c r="A236" s="22" t="s">
        <v>232</v>
      </c>
      <c r="B236" s="22" t="s">
        <v>233</v>
      </c>
    </row>
    <row r="237" spans="1:2" s="20" customFormat="1">
      <c r="A237" s="22" t="s">
        <v>175</v>
      </c>
      <c r="B237" s="22" t="s">
        <v>176</v>
      </c>
    </row>
    <row r="238" spans="1:2" s="20" customFormat="1">
      <c r="A238" s="22" t="s">
        <v>150</v>
      </c>
      <c r="B238" s="22" t="s">
        <v>151</v>
      </c>
    </row>
    <row r="239" spans="1:2" s="20" customFormat="1">
      <c r="A239" s="4"/>
      <c r="B239" s="21"/>
    </row>
    <row r="240" spans="1:2" s="20" customFormat="1" ht="15.75">
      <c r="A240" s="10" t="s">
        <v>234</v>
      </c>
      <c r="B240" s="13" t="s">
        <v>9</v>
      </c>
    </row>
    <row r="241" spans="1:2" s="20" customFormat="1">
      <c r="A241" s="16" t="s">
        <v>12</v>
      </c>
      <c r="B241" s="15" t="s">
        <v>13</v>
      </c>
    </row>
    <row r="242" spans="1:2" s="20" customFormat="1">
      <c r="A242" s="21" t="s">
        <v>235</v>
      </c>
      <c r="B242" s="21" t="s">
        <v>236</v>
      </c>
    </row>
    <row r="243" spans="1:2" s="20" customFormat="1">
      <c r="A243" s="22" t="s">
        <v>157</v>
      </c>
      <c r="B243" s="22" t="s">
        <v>158</v>
      </c>
    </row>
    <row r="244" spans="1:2" s="20" customFormat="1">
      <c r="A244" s="22" t="s">
        <v>237</v>
      </c>
      <c r="B244" s="22" t="s">
        <v>238</v>
      </c>
    </row>
    <row r="245" spans="1:2" s="20" customFormat="1">
      <c r="A245" s="22" t="s">
        <v>239</v>
      </c>
      <c r="B245" s="22" t="s">
        <v>240</v>
      </c>
    </row>
    <row r="246" spans="1:2" s="20" customFormat="1">
      <c r="A246" s="22" t="s">
        <v>241</v>
      </c>
      <c r="B246" s="22" t="s">
        <v>242</v>
      </c>
    </row>
    <row r="247" spans="1:2" s="20" customFormat="1">
      <c r="A247" s="22" t="s">
        <v>150</v>
      </c>
      <c r="B247" s="22" t="s">
        <v>151</v>
      </c>
    </row>
    <row r="248" spans="1:2" s="20" customFormat="1">
      <c r="A248" s="4"/>
      <c r="B248" s="21"/>
    </row>
    <row r="249" spans="1:2" s="20" customFormat="1" ht="15.75">
      <c r="A249" s="10" t="s">
        <v>243</v>
      </c>
      <c r="B249" s="13" t="s">
        <v>9</v>
      </c>
    </row>
    <row r="250" spans="1:2" s="20" customFormat="1">
      <c r="A250" s="16" t="s">
        <v>12</v>
      </c>
      <c r="B250" s="15" t="s">
        <v>13</v>
      </c>
    </row>
    <row r="251" spans="1:2" s="20" customFormat="1">
      <c r="A251" s="21" t="s">
        <v>244</v>
      </c>
      <c r="B251" s="21" t="s">
        <v>245</v>
      </c>
    </row>
    <row r="252" spans="1:2" s="20" customFormat="1">
      <c r="A252" s="22" t="s">
        <v>155</v>
      </c>
      <c r="B252" s="22" t="s">
        <v>156</v>
      </c>
    </row>
    <row r="253" spans="1:2" s="20" customFormat="1">
      <c r="A253" s="22" t="s">
        <v>157</v>
      </c>
      <c r="B253" s="22" t="s">
        <v>158</v>
      </c>
    </row>
    <row r="254" spans="1:2" s="20" customFormat="1">
      <c r="A254" s="22" t="s">
        <v>213</v>
      </c>
      <c r="B254" s="22" t="s">
        <v>214</v>
      </c>
    </row>
    <row r="255" spans="1:2" s="20" customFormat="1">
      <c r="A255" s="22" t="s">
        <v>215</v>
      </c>
      <c r="B255" s="22" t="s">
        <v>216</v>
      </c>
    </row>
    <row r="256" spans="1:2" s="20" customFormat="1">
      <c r="A256" s="22" t="s">
        <v>241</v>
      </c>
      <c r="B256" s="22" t="s">
        <v>242</v>
      </c>
    </row>
    <row r="257" spans="1:2" s="20" customFormat="1">
      <c r="A257" s="22" t="s">
        <v>246</v>
      </c>
      <c r="B257" s="22" t="s">
        <v>247</v>
      </c>
    </row>
    <row r="258" spans="1:2" s="20" customFormat="1">
      <c r="A258" s="22" t="s">
        <v>150</v>
      </c>
      <c r="B258" s="22" t="s">
        <v>151</v>
      </c>
    </row>
    <row r="259" spans="1:2" s="20" customFormat="1">
      <c r="A259" s="4"/>
      <c r="B259" s="22"/>
    </row>
    <row r="260" spans="1:2" s="20" customFormat="1" ht="15.75">
      <c r="A260" s="1" t="s">
        <v>248</v>
      </c>
      <c r="B260" s="13" t="s">
        <v>9</v>
      </c>
    </row>
    <row r="261" spans="1:2" s="20" customFormat="1">
      <c r="A261" s="16" t="s">
        <v>12</v>
      </c>
      <c r="B261" s="15" t="s">
        <v>13</v>
      </c>
    </row>
    <row r="262" spans="1:2" s="20" customFormat="1">
      <c r="A262" s="21" t="s">
        <v>249</v>
      </c>
      <c r="B262" s="21" t="s">
        <v>250</v>
      </c>
    </row>
    <row r="263" spans="1:2" s="20" customFormat="1">
      <c r="A263" s="22" t="s">
        <v>35</v>
      </c>
      <c r="B263" s="22" t="s">
        <v>36</v>
      </c>
    </row>
    <row r="264" spans="1:2" s="20" customFormat="1">
      <c r="A264" s="22" t="s">
        <v>37</v>
      </c>
      <c r="B264" s="22" t="s">
        <v>38</v>
      </c>
    </row>
    <row r="265" spans="1:2" s="20" customFormat="1">
      <c r="A265" s="22" t="s">
        <v>39</v>
      </c>
      <c r="B265" s="22" t="s">
        <v>40</v>
      </c>
    </row>
    <row r="266" spans="1:2" s="20" customFormat="1">
      <c r="A266" s="22" t="s">
        <v>41</v>
      </c>
      <c r="B266" s="22" t="s">
        <v>42</v>
      </c>
    </row>
    <row r="267" spans="1:2" s="20" customFormat="1">
      <c r="A267" s="22" t="s">
        <v>43</v>
      </c>
      <c r="B267" s="22" t="s">
        <v>44</v>
      </c>
    </row>
    <row r="268" spans="1:2" s="20" customFormat="1">
      <c r="A268" s="22" t="s">
        <v>45</v>
      </c>
      <c r="B268" s="22" t="s">
        <v>46</v>
      </c>
    </row>
    <row r="269" spans="1:2" s="20" customFormat="1">
      <c r="A269" s="22" t="s">
        <v>47</v>
      </c>
      <c r="B269" s="22" t="s">
        <v>48</v>
      </c>
    </row>
    <row r="270" spans="1:2" s="20" customFormat="1">
      <c r="A270" s="22" t="s">
        <v>49</v>
      </c>
      <c r="B270" s="22" t="s">
        <v>50</v>
      </c>
    </row>
    <row r="271" spans="1:2" s="20" customFormat="1">
      <c r="A271" s="22" t="s">
        <v>51</v>
      </c>
      <c r="B271" s="22" t="s">
        <v>52</v>
      </c>
    </row>
    <row r="272" spans="1:2" s="20" customFormat="1">
      <c r="A272" s="22" t="s">
        <v>53</v>
      </c>
      <c r="B272" s="22" t="s">
        <v>54</v>
      </c>
    </row>
    <row r="273" spans="1:2" s="20" customFormat="1">
      <c r="A273" s="22" t="s">
        <v>55</v>
      </c>
      <c r="B273" s="22" t="s">
        <v>56</v>
      </c>
    </row>
    <row r="274" spans="1:2" s="20" customFormat="1">
      <c r="A274" s="22" t="s">
        <v>57</v>
      </c>
      <c r="B274" s="22" t="s">
        <v>58</v>
      </c>
    </row>
    <row r="275" spans="1:2" s="20" customFormat="1">
      <c r="A275" s="22" t="s">
        <v>59</v>
      </c>
      <c r="B275" s="22" t="s">
        <v>60</v>
      </c>
    </row>
    <row r="276" spans="1:2" s="20" customFormat="1">
      <c r="A276" s="22" t="s">
        <v>61</v>
      </c>
      <c r="B276" s="22" t="s">
        <v>62</v>
      </c>
    </row>
    <row r="277" spans="1:2" s="20" customFormat="1">
      <c r="A277" s="22" t="s">
        <v>63</v>
      </c>
      <c r="B277" s="22" t="s">
        <v>64</v>
      </c>
    </row>
    <row r="278" spans="1:2" s="20" customFormat="1">
      <c r="A278" s="22" t="s">
        <v>65</v>
      </c>
      <c r="B278" s="22" t="s">
        <v>66</v>
      </c>
    </row>
    <row r="279" spans="1:2" s="20" customFormat="1">
      <c r="A279" s="22" t="s">
        <v>67</v>
      </c>
      <c r="B279" s="22" t="s">
        <v>68</v>
      </c>
    </row>
    <row r="280" spans="1:2" s="20" customFormat="1">
      <c r="A280" s="22" t="s">
        <v>69</v>
      </c>
      <c r="B280" s="22" t="s">
        <v>70</v>
      </c>
    </row>
    <row r="281" spans="1:2" s="20" customFormat="1">
      <c r="A281" s="22" t="s">
        <v>71</v>
      </c>
      <c r="B281" s="22" t="s">
        <v>72</v>
      </c>
    </row>
    <row r="282" spans="1:2" s="20" customFormat="1">
      <c r="A282" s="22" t="s">
        <v>73</v>
      </c>
      <c r="B282" s="22" t="s">
        <v>74</v>
      </c>
    </row>
    <row r="283" spans="1:2" s="20" customFormat="1">
      <c r="A283" s="22" t="s">
        <v>75</v>
      </c>
      <c r="B283" s="22" t="s">
        <v>76</v>
      </c>
    </row>
    <row r="284" spans="1:2" s="20" customFormat="1">
      <c r="A284" s="22" t="s">
        <v>77</v>
      </c>
      <c r="B284" s="22" t="s">
        <v>78</v>
      </c>
    </row>
    <row r="285" spans="1:2" s="20" customFormat="1">
      <c r="A285" s="22" t="s">
        <v>79</v>
      </c>
      <c r="B285" s="22" t="s">
        <v>80</v>
      </c>
    </row>
    <row r="286" spans="1:2" s="20" customFormat="1">
      <c r="A286" s="22" t="s">
        <v>81</v>
      </c>
      <c r="B286" s="22" t="s">
        <v>82</v>
      </c>
    </row>
    <row r="287" spans="1:2" s="20" customFormat="1">
      <c r="A287" s="22" t="s">
        <v>83</v>
      </c>
      <c r="B287" s="22" t="s">
        <v>84</v>
      </c>
    </row>
    <row r="288" spans="1:2" s="20" customFormat="1">
      <c r="A288" s="22" t="s">
        <v>85</v>
      </c>
      <c r="B288" s="22" t="s">
        <v>86</v>
      </c>
    </row>
    <row r="289" spans="1:2" s="20" customFormat="1">
      <c r="A289" s="22" t="s">
        <v>87</v>
      </c>
      <c r="B289" s="22" t="s">
        <v>88</v>
      </c>
    </row>
    <row r="290" spans="1:2" s="20" customFormat="1">
      <c r="A290" s="22" t="s">
        <v>89</v>
      </c>
      <c r="B290" s="22" t="s">
        <v>90</v>
      </c>
    </row>
    <row r="291" spans="1:2" s="20" customFormat="1">
      <c r="A291" s="22" t="s">
        <v>91</v>
      </c>
      <c r="B291" s="22" t="s">
        <v>92</v>
      </c>
    </row>
    <row r="292" spans="1:2" s="20" customFormat="1">
      <c r="A292" s="22" t="s">
        <v>93</v>
      </c>
      <c r="B292" s="22" t="s">
        <v>94</v>
      </c>
    </row>
    <row r="293" spans="1:2" s="20" customFormat="1">
      <c r="A293" s="22" t="s">
        <v>95</v>
      </c>
      <c r="B293" s="22" t="s">
        <v>96</v>
      </c>
    </row>
    <row r="294" spans="1:2" s="20" customFormat="1">
      <c r="A294" s="22" t="s">
        <v>97</v>
      </c>
      <c r="B294" s="22" t="s">
        <v>98</v>
      </c>
    </row>
    <row r="295" spans="1:2" s="20" customFormat="1">
      <c r="A295" s="22" t="s">
        <v>99</v>
      </c>
      <c r="B295" s="22" t="s">
        <v>100</v>
      </c>
    </row>
    <row r="296" spans="1:2" s="20" customFormat="1">
      <c r="A296" s="22" t="s">
        <v>101</v>
      </c>
      <c r="B296" s="22" t="s">
        <v>102</v>
      </c>
    </row>
    <row r="297" spans="1:2" s="20" customFormat="1">
      <c r="A297" s="22" t="s">
        <v>103</v>
      </c>
      <c r="B297" s="22" t="s">
        <v>104</v>
      </c>
    </row>
    <row r="298" spans="1:2" s="20" customFormat="1">
      <c r="A298" s="22" t="s">
        <v>105</v>
      </c>
      <c r="B298" s="22" t="s">
        <v>106</v>
      </c>
    </row>
    <row r="299" spans="1:2" s="20" customFormat="1">
      <c r="A299" s="22" t="s">
        <v>107</v>
      </c>
      <c r="B299" s="22" t="s">
        <v>108</v>
      </c>
    </row>
    <row r="300" spans="1:2" s="20" customFormat="1">
      <c r="A300" s="22" t="s">
        <v>109</v>
      </c>
      <c r="B300" s="22" t="s">
        <v>110</v>
      </c>
    </row>
    <row r="301" spans="1:2" s="20" customFormat="1">
      <c r="A301" s="22" t="s">
        <v>111</v>
      </c>
      <c r="B301" s="22" t="s">
        <v>112</v>
      </c>
    </row>
    <row r="302" spans="1:2" s="20" customFormat="1">
      <c r="A302" s="22" t="s">
        <v>113</v>
      </c>
      <c r="B302" s="22" t="s">
        <v>114</v>
      </c>
    </row>
    <row r="303" spans="1:2" s="20" customFormat="1">
      <c r="A303" s="22" t="s">
        <v>115</v>
      </c>
      <c r="B303" s="22" t="s">
        <v>116</v>
      </c>
    </row>
    <row r="304" spans="1:2" s="20" customFormat="1">
      <c r="A304" s="22" t="s">
        <v>117</v>
      </c>
      <c r="B304" s="22" t="s">
        <v>118</v>
      </c>
    </row>
    <row r="305" spans="1:2" s="20" customFormat="1">
      <c r="A305" s="22" t="s">
        <v>119</v>
      </c>
      <c r="B305" s="22" t="s">
        <v>120</v>
      </c>
    </row>
    <row r="306" spans="1:2" s="20" customFormat="1">
      <c r="A306" s="22" t="s">
        <v>251</v>
      </c>
      <c r="B306" s="22" t="s">
        <v>252</v>
      </c>
    </row>
    <row r="307" spans="1:2" s="20" customFormat="1">
      <c r="A307" s="22" t="s">
        <v>253</v>
      </c>
      <c r="B307" s="22" t="s">
        <v>254</v>
      </c>
    </row>
    <row r="308" spans="1:2" s="20" customFormat="1">
      <c r="A308" s="22" t="s">
        <v>255</v>
      </c>
      <c r="B308" s="22" t="s">
        <v>256</v>
      </c>
    </row>
    <row r="309" spans="1:2" s="20" customFormat="1">
      <c r="A309" s="22" t="s">
        <v>125</v>
      </c>
      <c r="B309" s="22" t="s">
        <v>126</v>
      </c>
    </row>
    <row r="310" spans="1:2" s="20" customFormat="1">
      <c r="A310" s="22" t="s">
        <v>257</v>
      </c>
      <c r="B310" s="22" t="s">
        <v>258</v>
      </c>
    </row>
    <row r="311" spans="1:2" s="20" customFormat="1">
      <c r="A311" s="4" t="s">
        <v>259</v>
      </c>
      <c r="B311" s="22" t="s">
        <v>260</v>
      </c>
    </row>
    <row r="312" spans="1:2" s="20" customFormat="1">
      <c r="A312" s="4" t="s">
        <v>261</v>
      </c>
      <c r="B312" s="22" t="s">
        <v>262</v>
      </c>
    </row>
    <row r="313" spans="1:2" s="20" customFormat="1">
      <c r="A313" s="22" t="s">
        <v>127</v>
      </c>
      <c r="B313" s="22" t="s">
        <v>128</v>
      </c>
    </row>
    <row r="314" spans="1:2" s="20" customFormat="1">
      <c r="A314" s="22" t="s">
        <v>137</v>
      </c>
      <c r="B314" s="22" t="s">
        <v>138</v>
      </c>
    </row>
    <row r="315" spans="1:2" s="20" customFormat="1">
      <c r="A315" s="22" t="s">
        <v>139</v>
      </c>
      <c r="B315" s="22" t="s">
        <v>140</v>
      </c>
    </row>
    <row r="316" spans="1:2" s="20" customFormat="1">
      <c r="A316" s="22" t="s">
        <v>263</v>
      </c>
      <c r="B316" s="22" t="s">
        <v>264</v>
      </c>
    </row>
    <row r="317" spans="1:2" s="20" customFormat="1">
      <c r="A317" s="4"/>
      <c r="B317" s="22"/>
    </row>
    <row r="318" spans="1:2" s="20" customFormat="1" ht="15.75">
      <c r="A318" s="9" t="s">
        <v>265</v>
      </c>
      <c r="B318" s="13" t="s">
        <v>9</v>
      </c>
    </row>
    <row r="319" spans="1:2" s="20" customFormat="1">
      <c r="A319" s="16" t="s">
        <v>12</v>
      </c>
      <c r="B319" s="15" t="s">
        <v>13</v>
      </c>
    </row>
    <row r="320" spans="1:2" s="20" customFormat="1">
      <c r="A320" s="21" t="s">
        <v>266</v>
      </c>
      <c r="B320" s="21" t="s">
        <v>267</v>
      </c>
    </row>
    <row r="321" spans="1:2" s="20" customFormat="1">
      <c r="A321" s="22" t="s">
        <v>146</v>
      </c>
      <c r="B321" s="22" t="s">
        <v>147</v>
      </c>
    </row>
    <row r="322" spans="1:2" s="20" customFormat="1">
      <c r="A322" s="22" t="s">
        <v>148</v>
      </c>
      <c r="B322" s="22" t="s">
        <v>149</v>
      </c>
    </row>
    <row r="323" spans="1:2" s="20" customFormat="1">
      <c r="A323" s="22" t="s">
        <v>49</v>
      </c>
      <c r="B323" s="22" t="s">
        <v>50</v>
      </c>
    </row>
    <row r="324" spans="1:2" s="20" customFormat="1">
      <c r="A324" s="22" t="s">
        <v>51</v>
      </c>
      <c r="B324" s="22" t="s">
        <v>52</v>
      </c>
    </row>
    <row r="325" spans="1:2" s="20" customFormat="1">
      <c r="A325" s="22" t="s">
        <v>53</v>
      </c>
      <c r="B325" s="22" t="s">
        <v>54</v>
      </c>
    </row>
    <row r="326" spans="1:2" s="20" customFormat="1">
      <c r="A326" s="22" t="s">
        <v>55</v>
      </c>
      <c r="B326" s="22" t="s">
        <v>56</v>
      </c>
    </row>
    <row r="327" spans="1:2" s="20" customFormat="1">
      <c r="A327" s="22" t="s">
        <v>57</v>
      </c>
      <c r="B327" s="22" t="s">
        <v>58</v>
      </c>
    </row>
    <row r="328" spans="1:2" s="20" customFormat="1">
      <c r="A328" s="22" t="s">
        <v>59</v>
      </c>
      <c r="B328" s="22" t="s">
        <v>60</v>
      </c>
    </row>
    <row r="329" spans="1:2" s="20" customFormat="1">
      <c r="A329" s="22" t="s">
        <v>251</v>
      </c>
      <c r="B329" s="22" t="s">
        <v>252</v>
      </c>
    </row>
    <row r="330" spans="1:2" s="20" customFormat="1">
      <c r="A330" s="22" t="s">
        <v>253</v>
      </c>
      <c r="B330" s="22" t="s">
        <v>254</v>
      </c>
    </row>
    <row r="331" spans="1:2" s="20" customFormat="1">
      <c r="A331" s="22" t="s">
        <v>255</v>
      </c>
      <c r="B331" s="22" t="s">
        <v>256</v>
      </c>
    </row>
    <row r="332" spans="1:2" s="20" customFormat="1">
      <c r="A332" s="22" t="s">
        <v>125</v>
      </c>
      <c r="B332" s="22" t="s">
        <v>126</v>
      </c>
    </row>
    <row r="333" spans="1:2" s="20" customFormat="1">
      <c r="A333" s="22" t="s">
        <v>257</v>
      </c>
      <c r="B333" s="22" t="s">
        <v>258</v>
      </c>
    </row>
    <row r="334" spans="1:2" s="20" customFormat="1">
      <c r="A334" s="4" t="s">
        <v>259</v>
      </c>
      <c r="B334" s="22" t="s">
        <v>260</v>
      </c>
    </row>
    <row r="335" spans="1:2" s="20" customFormat="1">
      <c r="A335" s="4" t="s">
        <v>261</v>
      </c>
      <c r="B335" s="22" t="s">
        <v>262</v>
      </c>
    </row>
    <row r="336" spans="1:2" s="20" customFormat="1">
      <c r="A336" s="22" t="s">
        <v>137</v>
      </c>
      <c r="B336" s="22" t="s">
        <v>138</v>
      </c>
    </row>
    <row r="337" spans="1:2" s="20" customFormat="1">
      <c r="A337" s="22" t="s">
        <v>139</v>
      </c>
      <c r="B337" s="22" t="s">
        <v>140</v>
      </c>
    </row>
    <row r="338" spans="1:2" s="20" customFormat="1">
      <c r="A338" s="22" t="s">
        <v>150</v>
      </c>
      <c r="B338" s="22" t="s">
        <v>151</v>
      </c>
    </row>
    <row r="339" spans="1:2" s="20" customFormat="1">
      <c r="A339" s="22" t="s">
        <v>263</v>
      </c>
      <c r="B339" s="22" t="s">
        <v>264</v>
      </c>
    </row>
    <row r="340" spans="1:2" s="20" customFormat="1">
      <c r="A340" s="21"/>
      <c r="B340" s="21"/>
    </row>
    <row r="341" spans="1:2" s="20" customFormat="1" ht="15.75">
      <c r="A341" s="1" t="s">
        <v>268</v>
      </c>
      <c r="B341" s="13" t="s">
        <v>9</v>
      </c>
    </row>
    <row r="342" spans="1:2" s="20" customFormat="1">
      <c r="A342" s="16" t="s">
        <v>12</v>
      </c>
      <c r="B342" s="15" t="s">
        <v>13</v>
      </c>
    </row>
    <row r="343" spans="1:2" s="20" customFormat="1">
      <c r="A343" s="21" t="s">
        <v>269</v>
      </c>
      <c r="B343" s="21" t="s">
        <v>270</v>
      </c>
    </row>
    <row r="344" spans="1:2" s="20" customFormat="1">
      <c r="A344" s="22" t="s">
        <v>155</v>
      </c>
      <c r="B344" s="22" t="s">
        <v>156</v>
      </c>
    </row>
    <row r="345" spans="1:2" s="20" customFormat="1">
      <c r="A345" s="22" t="s">
        <v>157</v>
      </c>
      <c r="B345" s="22" t="s">
        <v>158</v>
      </c>
    </row>
    <row r="346" spans="1:2" s="20" customFormat="1">
      <c r="A346" s="22" t="s">
        <v>168</v>
      </c>
      <c r="B346" s="22" t="s">
        <v>169</v>
      </c>
    </row>
    <row r="347" spans="1:2" s="20" customFormat="1">
      <c r="A347" s="22" t="s">
        <v>170</v>
      </c>
      <c r="B347" s="22" t="s">
        <v>171</v>
      </c>
    </row>
    <row r="348" spans="1:2" s="20" customFormat="1">
      <c r="A348" s="22" t="s">
        <v>172</v>
      </c>
      <c r="B348" s="22" t="s">
        <v>173</v>
      </c>
    </row>
    <row r="349" spans="1:2" s="20" customFormat="1">
      <c r="A349" s="20" t="s">
        <v>271</v>
      </c>
      <c r="B349" s="22" t="s">
        <v>272</v>
      </c>
    </row>
    <row r="350" spans="1:2" s="20" customFormat="1">
      <c r="A350" s="22" t="s">
        <v>251</v>
      </c>
      <c r="B350" s="22" t="s">
        <v>252</v>
      </c>
    </row>
    <row r="351" spans="1:2" s="20" customFormat="1">
      <c r="A351" s="22" t="s">
        <v>253</v>
      </c>
      <c r="B351" s="22" t="s">
        <v>254</v>
      </c>
    </row>
    <row r="352" spans="1:2" s="20" customFormat="1">
      <c r="A352" s="22" t="s">
        <v>255</v>
      </c>
      <c r="B352" s="22" t="s">
        <v>256</v>
      </c>
    </row>
    <row r="353" spans="1:2" s="20" customFormat="1">
      <c r="A353" s="22" t="s">
        <v>125</v>
      </c>
      <c r="B353" s="22" t="s">
        <v>126</v>
      </c>
    </row>
    <row r="354" spans="1:2" s="20" customFormat="1">
      <c r="A354" s="22" t="s">
        <v>257</v>
      </c>
      <c r="B354" s="22" t="s">
        <v>258</v>
      </c>
    </row>
    <row r="355" spans="1:2" s="20" customFormat="1">
      <c r="A355" s="4" t="s">
        <v>259</v>
      </c>
      <c r="B355" s="22" t="s">
        <v>260</v>
      </c>
    </row>
    <row r="356" spans="1:2" s="20" customFormat="1">
      <c r="A356" s="4" t="s">
        <v>261</v>
      </c>
      <c r="B356" s="22" t="s">
        <v>262</v>
      </c>
    </row>
    <row r="357" spans="1:2" s="20" customFormat="1">
      <c r="A357" s="22" t="s">
        <v>175</v>
      </c>
      <c r="B357" s="22" t="s">
        <v>176</v>
      </c>
    </row>
    <row r="358" spans="1:2" s="20" customFormat="1">
      <c r="A358" s="22" t="s">
        <v>184</v>
      </c>
      <c r="B358" s="22" t="s">
        <v>185</v>
      </c>
    </row>
    <row r="359" spans="1:2" s="20" customFormat="1">
      <c r="A359" s="22" t="s">
        <v>186</v>
      </c>
      <c r="B359" s="22" t="s">
        <v>187</v>
      </c>
    </row>
    <row r="360" spans="1:2" s="20" customFormat="1">
      <c r="A360" s="22" t="s">
        <v>150</v>
      </c>
      <c r="B360" s="22" t="s">
        <v>151</v>
      </c>
    </row>
    <row r="361" spans="1:2" s="20" customFormat="1">
      <c r="A361" s="22" t="s">
        <v>263</v>
      </c>
      <c r="B361" s="22" t="s">
        <v>264</v>
      </c>
    </row>
    <row r="362" spans="1:2" s="20" customFormat="1">
      <c r="A362" s="8"/>
      <c r="B362" s="8"/>
    </row>
    <row r="363" spans="1:2" s="20" customFormat="1" ht="15.75">
      <c r="A363" s="1" t="s">
        <v>273</v>
      </c>
      <c r="B363" s="13" t="s">
        <v>9</v>
      </c>
    </row>
    <row r="364" spans="1:2" s="20" customFormat="1">
      <c r="A364" s="16" t="s">
        <v>12</v>
      </c>
      <c r="B364" s="15" t="s">
        <v>13</v>
      </c>
    </row>
    <row r="365" spans="1:2" s="20" customFormat="1">
      <c r="A365" s="21" t="s">
        <v>274</v>
      </c>
      <c r="B365" s="21" t="s">
        <v>275</v>
      </c>
    </row>
    <row r="366" spans="1:2" s="20" customFormat="1">
      <c r="A366" s="22" t="s">
        <v>155</v>
      </c>
      <c r="B366" s="22" t="s">
        <v>156</v>
      </c>
    </row>
    <row r="367" spans="1:2" s="20" customFormat="1">
      <c r="A367" s="22" t="s">
        <v>157</v>
      </c>
      <c r="B367" s="22" t="s">
        <v>158</v>
      </c>
    </row>
    <row r="368" spans="1:2" s="20" customFormat="1">
      <c r="A368" s="22" t="s">
        <v>168</v>
      </c>
      <c r="B368" s="22" t="s">
        <v>169</v>
      </c>
    </row>
    <row r="369" spans="1:2" s="20" customFormat="1">
      <c r="A369" s="22" t="s">
        <v>170</v>
      </c>
      <c r="B369" s="22" t="s">
        <v>171</v>
      </c>
    </row>
    <row r="370" spans="1:2" s="20" customFormat="1">
      <c r="A370" s="22" t="s">
        <v>172</v>
      </c>
      <c r="B370" s="22" t="s">
        <v>173</v>
      </c>
    </row>
    <row r="371" spans="1:2" s="20" customFormat="1">
      <c r="A371" s="20" t="s">
        <v>271</v>
      </c>
      <c r="B371" s="22" t="s">
        <v>272</v>
      </c>
    </row>
    <row r="372" spans="1:2" s="20" customFormat="1">
      <c r="A372" s="22" t="s">
        <v>125</v>
      </c>
      <c r="B372" s="22" t="s">
        <v>126</v>
      </c>
    </row>
    <row r="373" spans="1:2" s="20" customFormat="1">
      <c r="A373" s="22" t="s">
        <v>257</v>
      </c>
      <c r="B373" s="22" t="s">
        <v>258</v>
      </c>
    </row>
    <row r="374" spans="1:2" s="20" customFormat="1">
      <c r="A374" s="22" t="s">
        <v>175</v>
      </c>
      <c r="B374" s="22" t="s">
        <v>176</v>
      </c>
    </row>
    <row r="375" spans="1:2" s="20" customFormat="1">
      <c r="A375" s="22" t="s">
        <v>191</v>
      </c>
      <c r="B375" s="22" t="s">
        <v>192</v>
      </c>
    </row>
    <row r="376" spans="1:2" s="20" customFormat="1">
      <c r="A376" s="22" t="s">
        <v>186</v>
      </c>
      <c r="B376" s="22" t="s">
        <v>187</v>
      </c>
    </row>
    <row r="377" spans="1:2" s="20" customFormat="1">
      <c r="A377" s="22" t="s">
        <v>193</v>
      </c>
      <c r="B377" s="22" t="s">
        <v>194</v>
      </c>
    </row>
    <row r="378" spans="1:2" s="20" customFormat="1">
      <c r="A378" s="22" t="s">
        <v>150</v>
      </c>
      <c r="B378" s="22" t="s">
        <v>151</v>
      </c>
    </row>
    <row r="379" spans="1:2" s="20" customFormat="1">
      <c r="A379" s="22" t="s">
        <v>263</v>
      </c>
      <c r="B379" s="22" t="s">
        <v>264</v>
      </c>
    </row>
    <row r="380" spans="1:2" s="20" customFormat="1">
      <c r="A380" s="21"/>
      <c r="B380" s="21"/>
    </row>
    <row r="381" spans="1:2" s="20" customFormat="1" ht="15.75">
      <c r="A381" s="11" t="s">
        <v>276</v>
      </c>
      <c r="B381" s="13" t="s">
        <v>9</v>
      </c>
    </row>
    <row r="382" spans="1:2" s="20" customFormat="1">
      <c r="A382" s="16" t="s">
        <v>12</v>
      </c>
      <c r="B382" s="15" t="s">
        <v>13</v>
      </c>
    </row>
    <row r="383" spans="1:2" s="20" customFormat="1">
      <c r="A383" s="21" t="s">
        <v>277</v>
      </c>
      <c r="B383" s="21" t="s">
        <v>278</v>
      </c>
    </row>
    <row r="384" spans="1:2" s="20" customFormat="1">
      <c r="A384" s="22" t="s">
        <v>155</v>
      </c>
      <c r="B384" s="22" t="s">
        <v>156</v>
      </c>
    </row>
    <row r="385" spans="1:2" s="20" customFormat="1">
      <c r="A385" s="22" t="s">
        <v>157</v>
      </c>
      <c r="B385" s="22" t="s">
        <v>158</v>
      </c>
    </row>
    <row r="386" spans="1:2" s="20" customFormat="1">
      <c r="A386" s="22" t="s">
        <v>168</v>
      </c>
      <c r="B386" s="22" t="s">
        <v>169</v>
      </c>
    </row>
    <row r="387" spans="1:2" s="20" customFormat="1">
      <c r="A387" s="22" t="s">
        <v>170</v>
      </c>
      <c r="B387" s="22" t="s">
        <v>171</v>
      </c>
    </row>
    <row r="388" spans="1:2" s="20" customFormat="1">
      <c r="A388" s="22" t="s">
        <v>172</v>
      </c>
      <c r="B388" s="22" t="s">
        <v>173</v>
      </c>
    </row>
    <row r="389" spans="1:2" s="20" customFormat="1">
      <c r="A389" s="22" t="s">
        <v>251</v>
      </c>
      <c r="B389" s="22" t="s">
        <v>252</v>
      </c>
    </row>
    <row r="390" spans="1:2" s="20" customFormat="1">
      <c r="A390" s="22" t="s">
        <v>253</v>
      </c>
      <c r="B390" s="22" t="s">
        <v>254</v>
      </c>
    </row>
    <row r="391" spans="1:2" s="20" customFormat="1">
      <c r="A391" s="22" t="s">
        <v>255</v>
      </c>
      <c r="B391" s="22" t="s">
        <v>256</v>
      </c>
    </row>
    <row r="392" spans="1:2" s="20" customFormat="1">
      <c r="A392" s="22" t="s">
        <v>125</v>
      </c>
      <c r="B392" s="22" t="s">
        <v>126</v>
      </c>
    </row>
    <row r="393" spans="1:2" s="20" customFormat="1">
      <c r="A393" s="22" t="s">
        <v>257</v>
      </c>
      <c r="B393" s="22" t="s">
        <v>258</v>
      </c>
    </row>
    <row r="394" spans="1:2" s="20" customFormat="1">
      <c r="A394" s="4" t="s">
        <v>259</v>
      </c>
      <c r="B394" s="22" t="s">
        <v>260</v>
      </c>
    </row>
    <row r="395" spans="1:2" s="20" customFormat="1">
      <c r="A395" s="4" t="s">
        <v>261</v>
      </c>
      <c r="B395" s="22" t="s">
        <v>262</v>
      </c>
    </row>
    <row r="396" spans="1:2" s="20" customFormat="1">
      <c r="A396" s="22" t="s">
        <v>175</v>
      </c>
      <c r="B396" s="22" t="s">
        <v>176</v>
      </c>
    </row>
    <row r="397" spans="1:2" s="20" customFormat="1">
      <c r="A397" s="22" t="s">
        <v>279</v>
      </c>
      <c r="B397" s="22" t="s">
        <v>280</v>
      </c>
    </row>
    <row r="398" spans="1:2" s="20" customFormat="1">
      <c r="A398" s="22" t="s">
        <v>186</v>
      </c>
      <c r="B398" s="22" t="s">
        <v>187</v>
      </c>
    </row>
    <row r="399" spans="1:2" s="20" customFormat="1">
      <c r="A399" s="22" t="s">
        <v>193</v>
      </c>
      <c r="B399" s="22" t="s">
        <v>194</v>
      </c>
    </row>
    <row r="400" spans="1:2" s="20" customFormat="1">
      <c r="A400" s="22" t="s">
        <v>150</v>
      </c>
      <c r="B400" s="22" t="s">
        <v>151</v>
      </c>
    </row>
  </sheetData>
  <sheetProtection algorithmName="SHA-512" hashValue="5mbohhAZLz4HcVyDD6j0m7M57IaA58srA9xeG0c8OUYJDLhXN2EEvqJwTl1pRIzvM5CBrKMlc4AuRiOJWqg3vg==" saltValue="cG16ovPUfIHis1RMC9Dwyg==" spinCount="100000" sheet="1" objects="1" scenarios="1" formatColumns="0" formatRows="0"/>
  <mergeCells count="2">
    <mergeCell ref="A2:B2"/>
    <mergeCell ref="A1:B1"/>
  </mergeCells>
  <hyperlinks>
    <hyperlink ref="C1" location="WebServiceOperationIndex" display="Web Service Operation Index" xr:uid="{00000000-0004-0000-0200-000000000000}"/>
    <hyperlink ref="D1" location="InquiryWebServiceOperations" display="Inquiry Web Service Operations" xr:uid="{00000000-0004-0000-0200-000001000000}"/>
    <hyperlink ref="B14" location="Common_Error_Codes___Apply_to_All_IPM_Operations" display="Common Error Codes" xr:uid="{00000000-0004-0000-0200-000002000000}"/>
    <hyperlink ref="B72" location="Common_Error_Codes___Apply_to_All_IPM_Operations" display="Common Error Codes" xr:uid="{00000000-0004-0000-0200-000003000000}"/>
    <hyperlink ref="B95" location="Common_Error_Codes___Apply_to_All_IPM_Operations" display="Common Error Codes" xr:uid="{00000000-0004-0000-0200-000004000000}"/>
    <hyperlink ref="B105" location="Common_Error_Codes___Apply_to_All_IPM_Operations" display="Common Error Codes" xr:uid="{00000000-0004-0000-0200-000005000000}"/>
    <hyperlink ref="B149" location="Common_Error_Codes___Apply_to_All_IPM_Operations" display="Common Error Codes" xr:uid="{00000000-0004-0000-0200-000006000000}"/>
    <hyperlink ref="B171" location="Common_Error_Codes___Apply_to_All_IPM_Operations" display="Common Error Codes" xr:uid="{00000000-0004-0000-0200-000007000000}"/>
    <hyperlink ref="B194" location="Common_Error_Codes___Apply_to_All_IPM_Operations" display="Common Error Codes" xr:uid="{00000000-0004-0000-0200-000008000000}"/>
    <hyperlink ref="B208" location="Common_Error_Codes___Apply_to_All_IPM_Operations" display="Common Error Codes" xr:uid="{00000000-0004-0000-0200-000009000000}"/>
    <hyperlink ref="B226" location="Common_Error_Codes___Apply_to_All_IPM_Operations" display="Common Error Codes" xr:uid="{00000000-0004-0000-0200-00000A000000}"/>
    <hyperlink ref="B249" location="Common_Error_Codes___Apply_to_All_IPM_Operations" display="Common Error Codes" xr:uid="{00000000-0004-0000-0200-00000B000000}"/>
    <hyperlink ref="B240" location="Common_Error_Codes___Apply_to_All_IPM_Operations" display="Common Error Codes" xr:uid="{00000000-0004-0000-0200-00000C000000}"/>
    <hyperlink ref="B260" location="Common_Error_Codes___Apply_to_All_IPM_Operations" display="Common Error Codes" xr:uid="{00000000-0004-0000-0200-00000D000000}"/>
    <hyperlink ref="B318" location="Common_Error_Codes___Apply_to_All_IPM_Operations" display="Common Error Codes" xr:uid="{00000000-0004-0000-0200-00000E000000}"/>
    <hyperlink ref="B341" location="Common_Error_Codes___Apply_to_All_IPM_Operations" display="Common Error Codes" xr:uid="{00000000-0004-0000-0200-00000F000000}"/>
    <hyperlink ref="B363" location="Common_Error_Codes___Apply_to_All_IPM_Operations" display="Common Error Codes" xr:uid="{00000000-0004-0000-0200-000010000000}"/>
    <hyperlink ref="B381" location="Common_Error_Codes___Apply_to_All_IPM_Operations" display="Common Error Codes" xr:uid="{00000000-0004-0000-0200-000011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16"/>
  <sheetViews>
    <sheetView workbookViewId="0">
      <pane ySplit="1" topLeftCell="A2" activePane="bottomLeft" state="frozen"/>
      <selection pane="bottomLeft" sqref="A1:B1"/>
    </sheetView>
  </sheetViews>
  <sheetFormatPr defaultRowHeight="15"/>
  <cols>
    <col min="1" max="1" width="64.28515625" style="20" bestFit="1" customWidth="1"/>
    <col min="2" max="2" width="105.42578125" style="20" bestFit="1" customWidth="1"/>
    <col min="3" max="3" width="27.42578125" style="20" bestFit="1" customWidth="1"/>
    <col min="4" max="4" width="15.140625" style="20" bestFit="1" customWidth="1"/>
    <col min="5" max="16384" width="9.140625" style="20"/>
  </cols>
  <sheetData>
    <row r="1" spans="1:4" s="22" customFormat="1" ht="18.75">
      <c r="A1" s="29" t="s">
        <v>3</v>
      </c>
      <c r="B1" s="29"/>
      <c r="C1" s="24" t="s">
        <v>1</v>
      </c>
      <c r="D1" s="12" t="s">
        <v>2</v>
      </c>
    </row>
    <row r="2" spans="1:4" s="22" customFormat="1" ht="15.75">
      <c r="A2" s="32" t="s">
        <v>281</v>
      </c>
      <c r="B2" s="32"/>
      <c r="C2" s="24"/>
    </row>
    <row r="3" spans="1:4" s="22" customFormat="1">
      <c r="A3" s="16" t="s">
        <v>12</v>
      </c>
      <c r="B3" s="15" t="s">
        <v>13</v>
      </c>
      <c r="C3" s="24"/>
    </row>
    <row r="4" spans="1:4" s="22" customFormat="1">
      <c r="A4" s="23" t="s">
        <v>14</v>
      </c>
      <c r="B4" s="23" t="s">
        <v>15</v>
      </c>
    </row>
    <row r="5" spans="1:4">
      <c r="A5" s="23" t="s">
        <v>18</v>
      </c>
      <c r="B5" s="23" t="s">
        <v>19</v>
      </c>
    </row>
    <row r="6" spans="1:4">
      <c r="A6" s="23" t="s">
        <v>20</v>
      </c>
      <c r="B6" s="23" t="s">
        <v>21</v>
      </c>
    </row>
    <row r="7" spans="1:4" s="22" customFormat="1">
      <c r="A7" s="22" t="s">
        <v>22</v>
      </c>
      <c r="B7" s="22" t="s">
        <v>23</v>
      </c>
    </row>
    <row r="8" spans="1:4">
      <c r="A8" s="22" t="s">
        <v>26</v>
      </c>
      <c r="B8" s="22" t="s">
        <v>27</v>
      </c>
    </row>
    <row r="9" spans="1:4">
      <c r="A9" s="22" t="s">
        <v>30</v>
      </c>
      <c r="B9" s="22" t="s">
        <v>31</v>
      </c>
    </row>
    <row r="10" spans="1:4">
      <c r="A10" s="22"/>
      <c r="B10" s="22"/>
    </row>
    <row r="11" spans="1:4" ht="15.75">
      <c r="A11" s="17" t="s">
        <v>282</v>
      </c>
      <c r="B11" s="13" t="s">
        <v>9</v>
      </c>
    </row>
    <row r="12" spans="1:4">
      <c r="A12" s="16" t="s">
        <v>12</v>
      </c>
      <c r="B12" s="15" t="s">
        <v>13</v>
      </c>
    </row>
    <row r="13" spans="1:4" s="22" customFormat="1">
      <c r="A13" s="21" t="s">
        <v>283</v>
      </c>
      <c r="B13" s="21" t="s">
        <v>284</v>
      </c>
      <c r="C13" s="25"/>
      <c r="D13" s="27"/>
    </row>
    <row r="14" spans="1:4" s="22" customFormat="1">
      <c r="A14" s="23" t="s">
        <v>16</v>
      </c>
      <c r="B14" s="23" t="s">
        <v>17</v>
      </c>
      <c r="C14" s="25"/>
      <c r="D14" s="27"/>
    </row>
    <row r="15" spans="1:4" s="22" customFormat="1">
      <c r="A15" s="22" t="s">
        <v>285</v>
      </c>
      <c r="B15" s="22" t="s">
        <v>286</v>
      </c>
      <c r="C15" s="25"/>
      <c r="D15" s="27"/>
    </row>
    <row r="16" spans="1:4" s="22" customFormat="1">
      <c r="A16" s="22" t="s">
        <v>287</v>
      </c>
      <c r="B16" s="22" t="s">
        <v>288</v>
      </c>
      <c r="C16" s="25"/>
      <c r="D16" s="27"/>
    </row>
    <row r="17" spans="1:4" s="22" customFormat="1">
      <c r="A17" s="22" t="s">
        <v>125</v>
      </c>
      <c r="B17" s="22" t="s">
        <v>126</v>
      </c>
      <c r="C17" s="25"/>
      <c r="D17" s="27"/>
    </row>
    <row r="18" spans="1:4" s="22" customFormat="1">
      <c r="A18" s="22" t="s">
        <v>129</v>
      </c>
      <c r="B18" s="22" t="s">
        <v>130</v>
      </c>
      <c r="C18" s="25"/>
      <c r="D18" s="27"/>
    </row>
    <row r="19" spans="1:4">
      <c r="A19" s="8"/>
      <c r="B19" s="8"/>
    </row>
    <row r="20" spans="1:4" ht="15.75">
      <c r="A20" s="17" t="s">
        <v>289</v>
      </c>
      <c r="B20" s="13" t="s">
        <v>9</v>
      </c>
    </row>
    <row r="21" spans="1:4">
      <c r="A21" s="16" t="s">
        <v>12</v>
      </c>
      <c r="B21" s="15" t="s">
        <v>13</v>
      </c>
    </row>
    <row r="22" spans="1:4">
      <c r="A22" s="21" t="s">
        <v>290</v>
      </c>
      <c r="B22" s="21" t="s">
        <v>291</v>
      </c>
    </row>
    <row r="23" spans="1:4">
      <c r="A23" s="23" t="s">
        <v>16</v>
      </c>
      <c r="B23" s="23" t="s">
        <v>17</v>
      </c>
    </row>
    <row r="24" spans="1:4">
      <c r="A24" s="22" t="s">
        <v>292</v>
      </c>
      <c r="B24" s="22" t="s">
        <v>293</v>
      </c>
    </row>
    <row r="25" spans="1:4">
      <c r="A25" s="22" t="s">
        <v>121</v>
      </c>
      <c r="B25" s="22" t="s">
        <v>122</v>
      </c>
    </row>
    <row r="26" spans="1:4">
      <c r="A26" s="22" t="s">
        <v>294</v>
      </c>
      <c r="B26" s="22" t="s">
        <v>295</v>
      </c>
    </row>
    <row r="27" spans="1:4">
      <c r="A27" s="22"/>
      <c r="B27" s="22"/>
    </row>
    <row r="28" spans="1:4" ht="15.75">
      <c r="A28" s="17" t="s">
        <v>296</v>
      </c>
      <c r="B28" s="13" t="s">
        <v>9</v>
      </c>
    </row>
    <row r="29" spans="1:4">
      <c r="A29" s="16" t="s">
        <v>12</v>
      </c>
      <c r="B29" s="15" t="s">
        <v>13</v>
      </c>
    </row>
    <row r="30" spans="1:4">
      <c r="A30" s="21" t="s">
        <v>297</v>
      </c>
      <c r="B30" s="21" t="s">
        <v>298</v>
      </c>
    </row>
    <row r="31" spans="1:4">
      <c r="A31" s="23" t="s">
        <v>16</v>
      </c>
      <c r="B31" s="23" t="s">
        <v>17</v>
      </c>
    </row>
    <row r="32" spans="1:4">
      <c r="A32" s="22" t="s">
        <v>299</v>
      </c>
      <c r="B32" s="22" t="s">
        <v>300</v>
      </c>
    </row>
    <row r="33" spans="1:2">
      <c r="A33" s="22" t="s">
        <v>301</v>
      </c>
      <c r="B33" s="22" t="s">
        <v>302</v>
      </c>
    </row>
    <row r="34" spans="1:2">
      <c r="A34" s="5"/>
      <c r="B34" s="21"/>
    </row>
    <row r="35" spans="1:2" ht="15.75">
      <c r="A35" s="17" t="s">
        <v>303</v>
      </c>
      <c r="B35" s="13" t="s">
        <v>9</v>
      </c>
    </row>
    <row r="36" spans="1:2">
      <c r="A36" s="16" t="s">
        <v>12</v>
      </c>
      <c r="B36" s="15" t="s">
        <v>13</v>
      </c>
    </row>
    <row r="37" spans="1:2">
      <c r="A37" s="21" t="s">
        <v>304</v>
      </c>
      <c r="B37" s="21" t="s">
        <v>305</v>
      </c>
    </row>
    <row r="38" spans="1:2">
      <c r="A38" s="23" t="s">
        <v>16</v>
      </c>
      <c r="B38" s="23" t="s">
        <v>17</v>
      </c>
    </row>
    <row r="39" spans="1:2">
      <c r="A39" s="22" t="s">
        <v>285</v>
      </c>
      <c r="B39" s="22" t="s">
        <v>286</v>
      </c>
    </row>
    <row r="40" spans="1:2">
      <c r="A40" s="22" t="s">
        <v>287</v>
      </c>
      <c r="B40" s="22" t="s">
        <v>288</v>
      </c>
    </row>
    <row r="41" spans="1:2">
      <c r="A41" s="22" t="s">
        <v>125</v>
      </c>
      <c r="B41" s="22" t="s">
        <v>126</v>
      </c>
    </row>
    <row r="42" spans="1:2">
      <c r="A42" s="22" t="s">
        <v>129</v>
      </c>
      <c r="B42" s="22" t="s">
        <v>130</v>
      </c>
    </row>
    <row r="43" spans="1:2" ht="15.75">
      <c r="A43" s="8"/>
      <c r="B43" s="11"/>
    </row>
    <row r="44" spans="1:2" ht="15.75">
      <c r="A44" s="17" t="s">
        <v>306</v>
      </c>
      <c r="B44" s="13" t="s">
        <v>9</v>
      </c>
    </row>
    <row r="45" spans="1:2">
      <c r="A45" s="16" t="s">
        <v>12</v>
      </c>
      <c r="B45" s="15" t="s">
        <v>13</v>
      </c>
    </row>
    <row r="46" spans="1:2">
      <c r="A46" s="21" t="s">
        <v>307</v>
      </c>
      <c r="B46" s="21" t="s">
        <v>308</v>
      </c>
    </row>
    <row r="47" spans="1:2">
      <c r="A47" s="22" t="s">
        <v>309</v>
      </c>
      <c r="B47" s="22" t="s">
        <v>310</v>
      </c>
    </row>
    <row r="48" spans="1:2">
      <c r="A48" s="22" t="s">
        <v>311</v>
      </c>
      <c r="B48" s="22" t="s">
        <v>312</v>
      </c>
    </row>
    <row r="49" spans="1:2">
      <c r="A49" s="22" t="s">
        <v>313</v>
      </c>
      <c r="B49" s="22" t="s">
        <v>314</v>
      </c>
    </row>
    <row r="50" spans="1:2" ht="15.75">
      <c r="A50" s="8"/>
      <c r="B50" s="11"/>
    </row>
    <row r="51" spans="1:2" ht="15.75">
      <c r="A51" s="18" t="s">
        <v>315</v>
      </c>
      <c r="B51" s="13" t="s">
        <v>9</v>
      </c>
    </row>
    <row r="52" spans="1:2">
      <c r="A52" s="16" t="s">
        <v>12</v>
      </c>
      <c r="B52" s="15" t="s">
        <v>13</v>
      </c>
    </row>
    <row r="53" spans="1:2">
      <c r="A53" s="21" t="s">
        <v>316</v>
      </c>
      <c r="B53" s="21" t="s">
        <v>317</v>
      </c>
    </row>
    <row r="54" spans="1:2">
      <c r="A54" s="23" t="s">
        <v>16</v>
      </c>
      <c r="B54" s="23" t="s">
        <v>17</v>
      </c>
    </row>
    <row r="55" spans="1:2">
      <c r="A55" s="22" t="s">
        <v>292</v>
      </c>
      <c r="B55" s="22" t="s">
        <v>293</v>
      </c>
    </row>
    <row r="56" spans="1:2">
      <c r="A56" s="22" t="s">
        <v>121</v>
      </c>
      <c r="B56" s="22" t="s">
        <v>122</v>
      </c>
    </row>
    <row r="57" spans="1:2">
      <c r="A57" s="22" t="s">
        <v>294</v>
      </c>
      <c r="B57" s="22" t="s">
        <v>295</v>
      </c>
    </row>
    <row r="58" spans="1:2">
      <c r="A58" s="4"/>
      <c r="B58" s="21"/>
    </row>
    <row r="59" spans="1:2" ht="15.75">
      <c r="A59" s="18" t="s">
        <v>318</v>
      </c>
      <c r="B59" s="13" t="s">
        <v>9</v>
      </c>
    </row>
    <row r="60" spans="1:2">
      <c r="A60" s="16" t="s">
        <v>12</v>
      </c>
      <c r="B60" s="15" t="s">
        <v>13</v>
      </c>
    </row>
    <row r="61" spans="1:2">
      <c r="A61" s="21" t="s">
        <v>319</v>
      </c>
      <c r="B61" s="21" t="s">
        <v>320</v>
      </c>
    </row>
    <row r="62" spans="1:2">
      <c r="A62" s="23" t="s">
        <v>16</v>
      </c>
      <c r="B62" s="23" t="s">
        <v>17</v>
      </c>
    </row>
    <row r="63" spans="1:2">
      <c r="A63" s="22" t="s">
        <v>299</v>
      </c>
      <c r="B63" s="22" t="s">
        <v>300</v>
      </c>
    </row>
    <row r="64" spans="1:2">
      <c r="A64" s="22" t="s">
        <v>301</v>
      </c>
      <c r="B64" s="22" t="s">
        <v>302</v>
      </c>
    </row>
    <row r="65" spans="1:2" ht="15.75">
      <c r="A65" s="8"/>
      <c r="B65" s="10"/>
    </row>
    <row r="66" spans="1:2" ht="15.75">
      <c r="A66" s="19" t="s">
        <v>321</v>
      </c>
      <c r="B66" s="13" t="s">
        <v>9</v>
      </c>
    </row>
    <row r="67" spans="1:2">
      <c r="A67" s="16" t="s">
        <v>12</v>
      </c>
      <c r="B67" s="15" t="s">
        <v>13</v>
      </c>
    </row>
    <row r="68" spans="1:2">
      <c r="A68" s="21" t="s">
        <v>322</v>
      </c>
      <c r="B68" s="21" t="s">
        <v>323</v>
      </c>
    </row>
    <row r="69" spans="1:2">
      <c r="A69" s="22" t="s">
        <v>285</v>
      </c>
      <c r="B69" s="22" t="s">
        <v>286</v>
      </c>
    </row>
    <row r="70" spans="1:2">
      <c r="A70" s="22" t="s">
        <v>324</v>
      </c>
      <c r="B70" s="22" t="s">
        <v>325</v>
      </c>
    </row>
    <row r="71" spans="1:2">
      <c r="A71" s="22" t="s">
        <v>287</v>
      </c>
      <c r="B71" s="22" t="s">
        <v>288</v>
      </c>
    </row>
    <row r="72" spans="1:2">
      <c r="A72" s="22" t="s">
        <v>326</v>
      </c>
      <c r="B72" s="22" t="s">
        <v>327</v>
      </c>
    </row>
    <row r="73" spans="1:2">
      <c r="A73" s="22" t="s">
        <v>328</v>
      </c>
      <c r="B73" s="22" t="s">
        <v>329</v>
      </c>
    </row>
    <row r="74" spans="1:2">
      <c r="A74" s="22" t="s">
        <v>330</v>
      </c>
      <c r="B74" s="22" t="s">
        <v>331</v>
      </c>
    </row>
    <row r="75" spans="1:2">
      <c r="A75" s="22" t="s">
        <v>332</v>
      </c>
      <c r="B75" s="22" t="s">
        <v>333</v>
      </c>
    </row>
    <row r="76" spans="1:2">
      <c r="A76" s="4"/>
      <c r="B76" s="21"/>
    </row>
    <row r="77" spans="1:2" ht="15.75">
      <c r="A77" s="19" t="s">
        <v>334</v>
      </c>
      <c r="B77" s="13" t="s">
        <v>9</v>
      </c>
    </row>
    <row r="78" spans="1:2">
      <c r="A78" s="16" t="s">
        <v>12</v>
      </c>
      <c r="B78" s="15" t="s">
        <v>13</v>
      </c>
    </row>
    <row r="79" spans="1:2">
      <c r="A79" s="21" t="s">
        <v>335</v>
      </c>
      <c r="B79" s="21" t="s">
        <v>336</v>
      </c>
    </row>
    <row r="80" spans="1:2">
      <c r="A80" s="22" t="s">
        <v>292</v>
      </c>
      <c r="B80" s="22" t="s">
        <v>293</v>
      </c>
    </row>
    <row r="81" spans="1:2">
      <c r="A81" s="22" t="s">
        <v>337</v>
      </c>
      <c r="B81" s="22" t="s">
        <v>338</v>
      </c>
    </row>
    <row r="82" spans="1:2">
      <c r="A82" s="22" t="s">
        <v>326</v>
      </c>
      <c r="B82" s="22" t="s">
        <v>327</v>
      </c>
    </row>
    <row r="83" spans="1:2">
      <c r="A83" s="22" t="s">
        <v>328</v>
      </c>
      <c r="B83" s="22" t="s">
        <v>329</v>
      </c>
    </row>
    <row r="84" spans="1:2">
      <c r="A84" s="22" t="s">
        <v>330</v>
      </c>
      <c r="B84" s="22" t="s">
        <v>331</v>
      </c>
    </row>
    <row r="85" spans="1:2">
      <c r="A85" s="22" t="s">
        <v>332</v>
      </c>
      <c r="B85" s="22" t="s">
        <v>333</v>
      </c>
    </row>
    <row r="86" spans="1:2">
      <c r="A86" s="4"/>
      <c r="B86" s="21"/>
    </row>
    <row r="87" spans="1:2" ht="15.75">
      <c r="A87" s="18" t="s">
        <v>339</v>
      </c>
      <c r="B87" s="13" t="s">
        <v>9</v>
      </c>
    </row>
    <row r="88" spans="1:2">
      <c r="A88" s="16" t="s">
        <v>12</v>
      </c>
      <c r="B88" s="15" t="s">
        <v>13</v>
      </c>
    </row>
    <row r="89" spans="1:2">
      <c r="A89" s="21" t="s">
        <v>340</v>
      </c>
      <c r="B89" s="21" t="s">
        <v>341</v>
      </c>
    </row>
    <row r="90" spans="1:2">
      <c r="A90" s="22" t="s">
        <v>342</v>
      </c>
      <c r="B90" s="22" t="s">
        <v>343</v>
      </c>
    </row>
    <row r="91" spans="1:2">
      <c r="A91" s="22" t="s">
        <v>344</v>
      </c>
      <c r="B91" s="22" t="s">
        <v>345</v>
      </c>
    </row>
    <row r="92" spans="1:2">
      <c r="A92" s="22" t="s">
        <v>346</v>
      </c>
      <c r="B92" s="22" t="s">
        <v>347</v>
      </c>
    </row>
    <row r="93" spans="1:2">
      <c r="A93" s="22" t="s">
        <v>348</v>
      </c>
      <c r="B93" s="22" t="s">
        <v>349</v>
      </c>
    </row>
    <row r="94" spans="1:2">
      <c r="A94" s="22" t="s">
        <v>350</v>
      </c>
      <c r="B94" s="22" t="s">
        <v>351</v>
      </c>
    </row>
    <row r="95" spans="1:2">
      <c r="A95" s="22" t="s">
        <v>352</v>
      </c>
      <c r="B95" s="22" t="s">
        <v>353</v>
      </c>
    </row>
    <row r="96" spans="1:2">
      <c r="A96" s="22" t="s">
        <v>354</v>
      </c>
      <c r="B96" s="22" t="s">
        <v>355</v>
      </c>
    </row>
    <row r="97" spans="1:2">
      <c r="A97" s="22" t="s">
        <v>356</v>
      </c>
      <c r="B97" s="22" t="s">
        <v>357</v>
      </c>
    </row>
    <row r="98" spans="1:2">
      <c r="A98" s="22" t="s">
        <v>358</v>
      </c>
      <c r="B98" s="22" t="s">
        <v>359</v>
      </c>
    </row>
    <row r="99" spans="1:2">
      <c r="A99" s="22" t="s">
        <v>360</v>
      </c>
      <c r="B99" s="22" t="s">
        <v>361</v>
      </c>
    </row>
    <row r="100" spans="1:2">
      <c r="A100" s="22" t="s">
        <v>362</v>
      </c>
      <c r="B100" s="22" t="s">
        <v>363</v>
      </c>
    </row>
    <row r="101" spans="1:2">
      <c r="A101" s="22" t="s">
        <v>326</v>
      </c>
      <c r="B101" s="22" t="s">
        <v>327</v>
      </c>
    </row>
    <row r="102" spans="1:2">
      <c r="A102" s="22" t="s">
        <v>328</v>
      </c>
      <c r="B102" s="22" t="s">
        <v>329</v>
      </c>
    </row>
    <row r="103" spans="1:2">
      <c r="A103" s="22" t="s">
        <v>330</v>
      </c>
      <c r="B103" s="22" t="s">
        <v>331</v>
      </c>
    </row>
    <row r="104" spans="1:2">
      <c r="A104" s="22" t="s">
        <v>364</v>
      </c>
      <c r="B104" s="22" t="s">
        <v>365</v>
      </c>
    </row>
    <row r="105" spans="1:2">
      <c r="A105" s="22" t="s">
        <v>332</v>
      </c>
      <c r="B105" s="22" t="s">
        <v>333</v>
      </c>
    </row>
    <row r="106" spans="1:2">
      <c r="A106" s="4"/>
      <c r="B106" s="21"/>
    </row>
    <row r="107" spans="1:2" ht="15.75">
      <c r="A107" s="18" t="s">
        <v>366</v>
      </c>
      <c r="B107" s="13" t="s">
        <v>9</v>
      </c>
    </row>
    <row r="108" spans="1:2">
      <c r="A108" s="16" t="s">
        <v>12</v>
      </c>
      <c r="B108" s="15" t="s">
        <v>13</v>
      </c>
    </row>
    <row r="109" spans="1:2">
      <c r="A109" s="21" t="s">
        <v>367</v>
      </c>
      <c r="B109" s="21" t="s">
        <v>368</v>
      </c>
    </row>
    <row r="110" spans="1:2">
      <c r="A110" s="23" t="s">
        <v>16</v>
      </c>
      <c r="B110" s="23" t="s">
        <v>17</v>
      </c>
    </row>
    <row r="111" spans="1:2">
      <c r="A111" s="22" t="s">
        <v>344</v>
      </c>
      <c r="B111" s="22" t="s">
        <v>345</v>
      </c>
    </row>
    <row r="112" spans="1:2">
      <c r="A112" s="22" t="s">
        <v>346</v>
      </c>
      <c r="B112" s="22" t="s">
        <v>347</v>
      </c>
    </row>
    <row r="113" spans="1:4">
      <c r="A113" s="22" t="s">
        <v>362</v>
      </c>
      <c r="B113" s="22" t="s">
        <v>363</v>
      </c>
    </row>
    <row r="114" spans="1:4">
      <c r="A114" s="22" t="s">
        <v>364</v>
      </c>
      <c r="B114" s="22" t="s">
        <v>365</v>
      </c>
    </row>
    <row r="115" spans="1:4">
      <c r="A115" s="22" t="s">
        <v>369</v>
      </c>
      <c r="B115" s="22" t="s">
        <v>370</v>
      </c>
    </row>
    <row r="116" spans="1:4">
      <c r="A116" s="4"/>
      <c r="B116" s="22"/>
    </row>
    <row r="117" spans="1:4" ht="15.75">
      <c r="A117" s="19" t="s">
        <v>371</v>
      </c>
      <c r="B117" s="13" t="s">
        <v>9</v>
      </c>
    </row>
    <row r="118" spans="1:4">
      <c r="A118" s="16" t="s">
        <v>12</v>
      </c>
      <c r="B118" s="15" t="s">
        <v>13</v>
      </c>
    </row>
    <row r="119" spans="1:4">
      <c r="A119" s="21" t="s">
        <v>372</v>
      </c>
      <c r="B119" s="21" t="s">
        <v>373</v>
      </c>
    </row>
    <row r="120" spans="1:4">
      <c r="A120" s="22" t="s">
        <v>348</v>
      </c>
      <c r="B120" s="22" t="s">
        <v>349</v>
      </c>
    </row>
    <row r="121" spans="1:4">
      <c r="A121" s="22" t="s">
        <v>374</v>
      </c>
      <c r="B121" s="22" t="s">
        <v>375</v>
      </c>
      <c r="C121" s="22"/>
      <c r="D121" s="22"/>
    </row>
    <row r="122" spans="1:4">
      <c r="A122" s="22" t="s">
        <v>350</v>
      </c>
      <c r="B122" s="22" t="s">
        <v>351</v>
      </c>
    </row>
    <row r="123" spans="1:4">
      <c r="A123" s="22" t="s">
        <v>352</v>
      </c>
      <c r="B123" s="22" t="s">
        <v>353</v>
      </c>
    </row>
    <row r="124" spans="1:4">
      <c r="A124" s="22" t="s">
        <v>354</v>
      </c>
      <c r="B124" s="22" t="s">
        <v>376</v>
      </c>
    </row>
    <row r="125" spans="1:4">
      <c r="A125" s="22" t="s">
        <v>356</v>
      </c>
      <c r="B125" s="22" t="s">
        <v>377</v>
      </c>
    </row>
    <row r="126" spans="1:4">
      <c r="A126" s="22" t="s">
        <v>378</v>
      </c>
      <c r="B126" s="22" t="s">
        <v>379</v>
      </c>
      <c r="C126" s="22"/>
      <c r="D126" s="22"/>
    </row>
    <row r="127" spans="1:4">
      <c r="A127" s="22" t="s">
        <v>328</v>
      </c>
      <c r="B127" s="22" t="s">
        <v>329</v>
      </c>
    </row>
    <row r="128" spans="1:4">
      <c r="A128" s="22" t="s">
        <v>330</v>
      </c>
      <c r="B128" s="22" t="s">
        <v>331</v>
      </c>
    </row>
    <row r="129" spans="1:2">
      <c r="A129" s="22" t="s">
        <v>332</v>
      </c>
      <c r="B129" s="22" t="s">
        <v>333</v>
      </c>
    </row>
    <row r="130" spans="1:2">
      <c r="A130" s="4"/>
      <c r="B130" s="22"/>
    </row>
    <row r="131" spans="1:2" ht="15.75">
      <c r="A131" s="19" t="s">
        <v>380</v>
      </c>
      <c r="B131" s="13" t="s">
        <v>9</v>
      </c>
    </row>
    <row r="132" spans="1:2">
      <c r="A132" s="16" t="s">
        <v>12</v>
      </c>
      <c r="B132" s="15" t="s">
        <v>13</v>
      </c>
    </row>
    <row r="133" spans="1:2">
      <c r="A133" s="21" t="s">
        <v>381</v>
      </c>
      <c r="B133" s="21" t="s">
        <v>382</v>
      </c>
    </row>
    <row r="134" spans="1:2">
      <c r="A134" s="22" t="s">
        <v>344</v>
      </c>
      <c r="B134" s="22" t="s">
        <v>345</v>
      </c>
    </row>
    <row r="135" spans="1:2">
      <c r="A135" s="22" t="s">
        <v>383</v>
      </c>
      <c r="B135" s="22" t="s">
        <v>384</v>
      </c>
    </row>
    <row r="136" spans="1:2">
      <c r="A136" s="22" t="s">
        <v>346</v>
      </c>
      <c r="B136" s="22" t="s">
        <v>347</v>
      </c>
    </row>
    <row r="137" spans="1:2">
      <c r="A137" s="22" t="s">
        <v>385</v>
      </c>
      <c r="B137" s="22" t="s">
        <v>386</v>
      </c>
    </row>
    <row r="138" spans="1:2">
      <c r="A138" s="22" t="s">
        <v>328</v>
      </c>
      <c r="B138" s="22" t="s">
        <v>329</v>
      </c>
    </row>
    <row r="139" spans="1:2">
      <c r="A139" s="22" t="s">
        <v>330</v>
      </c>
      <c r="B139" s="22" t="s">
        <v>331</v>
      </c>
    </row>
    <row r="140" spans="1:2">
      <c r="A140" s="22" t="s">
        <v>127</v>
      </c>
      <c r="B140" s="22" t="s">
        <v>128</v>
      </c>
    </row>
    <row r="141" spans="1:2">
      <c r="A141" s="22" t="s">
        <v>332</v>
      </c>
      <c r="B141" s="22" t="s">
        <v>333</v>
      </c>
    </row>
    <row r="142" spans="1:2">
      <c r="A142" s="21"/>
      <c r="B142" s="21"/>
    </row>
    <row r="143" spans="1:2" ht="15.75">
      <c r="A143" s="19" t="s">
        <v>387</v>
      </c>
      <c r="B143" s="13" t="s">
        <v>9</v>
      </c>
    </row>
    <row r="144" spans="1:2">
      <c r="A144" s="16" t="s">
        <v>12</v>
      </c>
      <c r="B144" s="15" t="s">
        <v>13</v>
      </c>
    </row>
    <row r="145" spans="1:2">
      <c r="A145" s="21" t="s">
        <v>388</v>
      </c>
      <c r="B145" s="21" t="s">
        <v>389</v>
      </c>
    </row>
    <row r="146" spans="1:2">
      <c r="A146" s="23" t="s">
        <v>16</v>
      </c>
      <c r="B146" s="23" t="s">
        <v>17</v>
      </c>
    </row>
    <row r="147" spans="1:2">
      <c r="A147" s="22" t="s">
        <v>390</v>
      </c>
      <c r="B147" s="22" t="s">
        <v>391</v>
      </c>
    </row>
    <row r="148" spans="1:2">
      <c r="A148" s="22" t="s">
        <v>362</v>
      </c>
      <c r="B148" s="22" t="s">
        <v>363</v>
      </c>
    </row>
    <row r="149" spans="1:2">
      <c r="A149" s="22" t="s">
        <v>364</v>
      </c>
      <c r="B149" s="22" t="s">
        <v>365</v>
      </c>
    </row>
    <row r="150" spans="1:2">
      <c r="A150" s="22" t="s">
        <v>369</v>
      </c>
      <c r="B150" s="22" t="s">
        <v>370</v>
      </c>
    </row>
    <row r="151" spans="1:2">
      <c r="A151" s="8"/>
      <c r="B151" s="8"/>
    </row>
    <row r="152" spans="1:2" ht="15.75">
      <c r="A152" s="19" t="s">
        <v>392</v>
      </c>
      <c r="B152" s="13" t="s">
        <v>9</v>
      </c>
    </row>
    <row r="153" spans="1:2">
      <c r="A153" s="16" t="s">
        <v>12</v>
      </c>
      <c r="B153" s="15" t="s">
        <v>13</v>
      </c>
    </row>
    <row r="154" spans="1:2">
      <c r="A154" s="21" t="s">
        <v>393</v>
      </c>
      <c r="B154" s="21" t="s">
        <v>394</v>
      </c>
    </row>
    <row r="155" spans="1:2">
      <c r="A155" s="22" t="s">
        <v>390</v>
      </c>
      <c r="B155" s="22" t="s">
        <v>391</v>
      </c>
    </row>
    <row r="156" spans="1:2">
      <c r="A156" s="22" t="s">
        <v>395</v>
      </c>
      <c r="B156" s="22" t="s">
        <v>396</v>
      </c>
    </row>
    <row r="157" spans="1:2">
      <c r="A157" s="22" t="s">
        <v>328</v>
      </c>
      <c r="B157" s="22" t="s">
        <v>329</v>
      </c>
    </row>
    <row r="158" spans="1:2">
      <c r="A158" s="22" t="s">
        <v>330</v>
      </c>
      <c r="B158" s="22" t="s">
        <v>331</v>
      </c>
    </row>
    <row r="159" spans="1:2">
      <c r="A159" s="22" t="s">
        <v>332</v>
      </c>
      <c r="B159" s="22" t="s">
        <v>333</v>
      </c>
    </row>
    <row r="160" spans="1:2">
      <c r="A160" s="21"/>
      <c r="B160" s="21"/>
    </row>
    <row r="161" spans="1:2" ht="15.75">
      <c r="A161" s="19" t="s">
        <v>397</v>
      </c>
      <c r="B161" s="13" t="s">
        <v>9</v>
      </c>
    </row>
    <row r="162" spans="1:2">
      <c r="A162" s="16" t="s">
        <v>12</v>
      </c>
      <c r="B162" s="15" t="s">
        <v>13</v>
      </c>
    </row>
    <row r="163" spans="1:2">
      <c r="A163" s="21" t="s">
        <v>398</v>
      </c>
      <c r="B163" s="21" t="s">
        <v>399</v>
      </c>
    </row>
    <row r="164" spans="1:2">
      <c r="A164" s="22" t="s">
        <v>400</v>
      </c>
      <c r="B164" s="22" t="s">
        <v>401</v>
      </c>
    </row>
    <row r="165" spans="1:2">
      <c r="A165" s="22" t="s">
        <v>402</v>
      </c>
      <c r="B165" s="22" t="s">
        <v>403</v>
      </c>
    </row>
    <row r="166" spans="1:2">
      <c r="A166" s="22" t="s">
        <v>404</v>
      </c>
      <c r="B166" s="22" t="s">
        <v>405</v>
      </c>
    </row>
    <row r="167" spans="1:2">
      <c r="A167" s="22" t="s">
        <v>328</v>
      </c>
      <c r="B167" s="22" t="s">
        <v>329</v>
      </c>
    </row>
    <row r="168" spans="1:2">
      <c r="A168" s="22" t="s">
        <v>330</v>
      </c>
      <c r="B168" s="22" t="s">
        <v>331</v>
      </c>
    </row>
    <row r="169" spans="1:2">
      <c r="A169" s="22" t="s">
        <v>332</v>
      </c>
      <c r="B169" s="22" t="s">
        <v>333</v>
      </c>
    </row>
    <row r="171" spans="1:2" ht="15.75">
      <c r="A171" s="18" t="s">
        <v>406</v>
      </c>
      <c r="B171" s="13" t="s">
        <v>9</v>
      </c>
    </row>
    <row r="172" spans="1:2">
      <c r="A172" s="16" t="s">
        <v>12</v>
      </c>
      <c r="B172" s="15" t="s">
        <v>13</v>
      </c>
    </row>
    <row r="173" spans="1:2">
      <c r="A173" s="21" t="s">
        <v>407</v>
      </c>
      <c r="B173" s="21" t="s">
        <v>408</v>
      </c>
    </row>
    <row r="174" spans="1:2">
      <c r="A174" s="23" t="s">
        <v>16</v>
      </c>
      <c r="B174" s="23" t="s">
        <v>17</v>
      </c>
    </row>
    <row r="175" spans="1:2">
      <c r="A175" s="22" t="s">
        <v>409</v>
      </c>
      <c r="B175" s="22" t="s">
        <v>410</v>
      </c>
    </row>
    <row r="176" spans="1:2">
      <c r="A176" s="22" t="s">
        <v>35</v>
      </c>
      <c r="B176" s="22" t="s">
        <v>36</v>
      </c>
    </row>
    <row r="177" spans="1:2">
      <c r="A177" s="22" t="s">
        <v>43</v>
      </c>
      <c r="B177" s="22" t="s">
        <v>44</v>
      </c>
    </row>
    <row r="178" spans="1:2">
      <c r="A178" s="22" t="s">
        <v>49</v>
      </c>
      <c r="B178" s="22" t="s">
        <v>50</v>
      </c>
    </row>
    <row r="179" spans="1:2">
      <c r="A179" s="22" t="s">
        <v>51</v>
      </c>
      <c r="B179" s="22" t="s">
        <v>52</v>
      </c>
    </row>
    <row r="180" spans="1:2">
      <c r="A180" s="22" t="s">
        <v>155</v>
      </c>
      <c r="B180" s="22" t="s">
        <v>156</v>
      </c>
    </row>
    <row r="181" spans="1:2">
      <c r="A181" s="22" t="s">
        <v>328</v>
      </c>
      <c r="B181" s="22" t="s">
        <v>329</v>
      </c>
    </row>
    <row r="182" spans="1:2">
      <c r="A182" s="22" t="s">
        <v>330</v>
      </c>
      <c r="B182" s="22" t="s">
        <v>331</v>
      </c>
    </row>
    <row r="183" spans="1:2">
      <c r="A183" s="22" t="s">
        <v>332</v>
      </c>
      <c r="B183" s="22" t="s">
        <v>333</v>
      </c>
    </row>
    <row r="184" spans="1:2">
      <c r="A184" s="22" t="s">
        <v>150</v>
      </c>
      <c r="B184" s="22" t="s">
        <v>151</v>
      </c>
    </row>
    <row r="186" spans="1:2" ht="15.75">
      <c r="A186" s="18" t="s">
        <v>411</v>
      </c>
      <c r="B186" s="13" t="s">
        <v>9</v>
      </c>
    </row>
    <row r="187" spans="1:2">
      <c r="A187" s="16" t="s">
        <v>12</v>
      </c>
      <c r="B187" s="15" t="s">
        <v>13</v>
      </c>
    </row>
    <row r="188" spans="1:2">
      <c r="A188" s="21" t="s">
        <v>412</v>
      </c>
      <c r="B188" s="21" t="s">
        <v>413</v>
      </c>
    </row>
    <row r="189" spans="1:2">
      <c r="A189" s="22" t="s">
        <v>409</v>
      </c>
      <c r="B189" s="22" t="s">
        <v>410</v>
      </c>
    </row>
    <row r="190" spans="1:2">
      <c r="A190" s="22" t="s">
        <v>414</v>
      </c>
      <c r="B190" s="22" t="s">
        <v>415</v>
      </c>
    </row>
    <row r="191" spans="1:2">
      <c r="A191" s="22" t="s">
        <v>35</v>
      </c>
      <c r="B191" s="22" t="s">
        <v>36</v>
      </c>
    </row>
    <row r="192" spans="1:2">
      <c r="A192" s="22" t="s">
        <v>41</v>
      </c>
      <c r="B192" s="22" t="s">
        <v>42</v>
      </c>
    </row>
    <row r="193" spans="1:2">
      <c r="A193" s="22" t="s">
        <v>43</v>
      </c>
      <c r="B193" s="22" t="s">
        <v>44</v>
      </c>
    </row>
    <row r="194" spans="1:2">
      <c r="A194" s="22" t="s">
        <v>47</v>
      </c>
      <c r="B194" s="22" t="s">
        <v>48</v>
      </c>
    </row>
    <row r="196" spans="1:2" ht="15.75">
      <c r="A196" s="19" t="s">
        <v>416</v>
      </c>
      <c r="B196" s="13" t="s">
        <v>9</v>
      </c>
    </row>
    <row r="197" spans="1:2">
      <c r="A197" s="16" t="s">
        <v>12</v>
      </c>
      <c r="B197" s="15" t="s">
        <v>13</v>
      </c>
    </row>
    <row r="198" spans="1:2">
      <c r="A198" s="21" t="s">
        <v>417</v>
      </c>
      <c r="B198" s="21" t="s">
        <v>418</v>
      </c>
    </row>
    <row r="199" spans="1:2">
      <c r="A199" s="23" t="s">
        <v>16</v>
      </c>
      <c r="B199" s="23" t="s">
        <v>17</v>
      </c>
    </row>
    <row r="200" spans="1:2">
      <c r="A200" s="22" t="s">
        <v>285</v>
      </c>
      <c r="B200" s="22" t="s">
        <v>286</v>
      </c>
    </row>
    <row r="201" spans="1:2">
      <c r="A201" s="22" t="s">
        <v>287</v>
      </c>
      <c r="B201" s="22" t="s">
        <v>288</v>
      </c>
    </row>
    <row r="202" spans="1:2">
      <c r="A202" s="22" t="s">
        <v>292</v>
      </c>
      <c r="B202" s="22" t="s">
        <v>293</v>
      </c>
    </row>
    <row r="203" spans="1:2">
      <c r="A203" s="22" t="s">
        <v>125</v>
      </c>
      <c r="B203" s="22" t="s">
        <v>126</v>
      </c>
    </row>
    <row r="204" spans="1:2">
      <c r="A204" s="22" t="s">
        <v>121</v>
      </c>
      <c r="B204" s="22" t="s">
        <v>122</v>
      </c>
    </row>
    <row r="205" spans="1:2">
      <c r="A205" s="22" t="s">
        <v>362</v>
      </c>
      <c r="B205" s="22" t="s">
        <v>124</v>
      </c>
    </row>
    <row r="206" spans="1:2">
      <c r="A206" s="22" t="s">
        <v>127</v>
      </c>
      <c r="B206" s="22" t="s">
        <v>128</v>
      </c>
    </row>
    <row r="207" spans="1:2">
      <c r="A207" s="22" t="s">
        <v>129</v>
      </c>
      <c r="B207" s="22" t="s">
        <v>130</v>
      </c>
    </row>
    <row r="208" spans="1:2">
      <c r="A208" s="22" t="s">
        <v>131</v>
      </c>
      <c r="B208" s="22" t="s">
        <v>132</v>
      </c>
    </row>
    <row r="210" spans="1:4" ht="15.75">
      <c r="A210" s="19" t="s">
        <v>419</v>
      </c>
      <c r="B210" s="13" t="s">
        <v>9</v>
      </c>
    </row>
    <row r="211" spans="1:4">
      <c r="A211" s="16" t="s">
        <v>12</v>
      </c>
      <c r="B211" s="15" t="s">
        <v>13</v>
      </c>
    </row>
    <row r="212" spans="1:4">
      <c r="A212" s="21" t="s">
        <v>420</v>
      </c>
      <c r="B212" s="21" t="s">
        <v>421</v>
      </c>
    </row>
    <row r="213" spans="1:4">
      <c r="A213" s="22" t="s">
        <v>24</v>
      </c>
      <c r="B213" s="22" t="s">
        <v>25</v>
      </c>
      <c r="C213" s="22"/>
      <c r="D213" s="22"/>
    </row>
    <row r="214" spans="1:4">
      <c r="A214" s="22" t="s">
        <v>328</v>
      </c>
      <c r="B214" s="22" t="s">
        <v>329</v>
      </c>
    </row>
    <row r="215" spans="1:4">
      <c r="A215" s="22" t="s">
        <v>330</v>
      </c>
      <c r="B215" s="22" t="s">
        <v>331</v>
      </c>
    </row>
    <row r="216" spans="1:4">
      <c r="A216" s="22" t="s">
        <v>332</v>
      </c>
      <c r="B216" s="22" t="s">
        <v>333</v>
      </c>
    </row>
  </sheetData>
  <sheetProtection algorithmName="SHA-512" hashValue="GDPRrjVT5qIDgi2VUEFQaAd0TVyWchMiTbd79M2IxZJB/aa7gmFMiI2biWtpbvJ4aDEPOXB2e0zwRjKpd0MWQQ==" saltValue="zs1tNQtF7GQpqih1tK8UkQ==" spinCount="100000" sheet="1" objects="1" scenarios="1" formatColumns="0" formatRows="0"/>
  <mergeCells count="2">
    <mergeCell ref="A1:B1"/>
    <mergeCell ref="A2:B2"/>
  </mergeCells>
  <hyperlinks>
    <hyperlink ref="C1" location="WebServiceOperationIndex" display="Web Service Operation Index" xr:uid="{00000000-0004-0000-0300-000000000000}"/>
    <hyperlink ref="B11" location="Common_Error_Codes___Apply_to_All_Inquiry_Operations" display="Common Error Codes" xr:uid="{00000000-0004-0000-0300-000001000000}"/>
    <hyperlink ref="B20" location="Common_Error_Codes___Apply_to_All_Inquiry_Operations" display="Common Error Codes" xr:uid="{00000000-0004-0000-0300-000002000000}"/>
    <hyperlink ref="B28" location="Common_Error_Codes___Apply_to_All_Inquiry_Operations" display="Common Error Codes" xr:uid="{00000000-0004-0000-0300-000003000000}"/>
    <hyperlink ref="B35" location="Common_Error_Codes___Apply_to_All_Inquiry_Operations" display="Common Error Codes" xr:uid="{00000000-0004-0000-0300-000004000000}"/>
    <hyperlink ref="B44" location="Common_Error_Codes___Apply_to_All_Inquiry_Operations" display="Common Error Codes" xr:uid="{00000000-0004-0000-0300-000005000000}"/>
    <hyperlink ref="B51" location="Common_Error_Codes___Apply_to_All_Inquiry_Operations" display="Common Error Codes" xr:uid="{00000000-0004-0000-0300-000006000000}"/>
    <hyperlink ref="B59" location="Common_Error_Codes___Apply_to_All_Inquiry_Operations" display="Common Error Codes" xr:uid="{00000000-0004-0000-0300-000007000000}"/>
    <hyperlink ref="B66" location="Common_Error_Codes___Apply_to_All_Inquiry_Operations" display="Common Error Codes" xr:uid="{00000000-0004-0000-0300-000008000000}"/>
    <hyperlink ref="B77" location="Common_Error_Codes___Apply_to_All_Inquiry_Operations" display="Common Error Codes" xr:uid="{00000000-0004-0000-0300-000009000000}"/>
    <hyperlink ref="B87" location="Common_Error_Codes___Apply_to_All_Inquiry_Operations" display="Common Error Codes" xr:uid="{00000000-0004-0000-0300-00000A000000}"/>
    <hyperlink ref="B107" location="Common_Error_Codes___Apply_to_All_Inquiry_Operations" display="Common Error Codes" xr:uid="{00000000-0004-0000-0300-00000B000000}"/>
    <hyperlink ref="B117" location="Common_Error_Codes___Apply_to_All_Inquiry_Operations" display="Common Error Codes" xr:uid="{00000000-0004-0000-0300-00000C000000}"/>
    <hyperlink ref="B131" location="Common_Error_Codes___Apply_to_All_Inquiry_Operations" display="Common Error Codes" xr:uid="{00000000-0004-0000-0300-00000D000000}"/>
    <hyperlink ref="B143" location="Common_Error_Codes___Apply_to_All_Inquiry_Operations" display="Common Error Codes" xr:uid="{00000000-0004-0000-0300-00000E000000}"/>
    <hyperlink ref="B152" location="Common_Error_Codes___Apply_to_All_Inquiry_Operations" display="Common Error Codes" xr:uid="{00000000-0004-0000-0300-00000F000000}"/>
    <hyperlink ref="B161" location="Common_Error_Codes___Apply_to_All_Inquiry_Operations" display="Common Error Codes" xr:uid="{00000000-0004-0000-0300-000010000000}"/>
    <hyperlink ref="B171" location="Common_Error_Codes___Apply_to_All_Inquiry_Operations" display="Common Error Codes" xr:uid="{00000000-0004-0000-0300-000011000000}"/>
    <hyperlink ref="D1" location="IPMWebServiceOperations" display="IPM Web Service Operations" xr:uid="{00000000-0004-0000-0300-000012000000}"/>
    <hyperlink ref="B210" location="Common_Error_Codes___Apply_to_All_Inquiry_Operations" display="Common Error Codes" xr:uid="{00000000-0004-0000-0300-000013000000}"/>
    <hyperlink ref="B196" location="Common_Error_Codes___Apply_to_All_Inquiry_Operations" display="Common Error Codes" xr:uid="{00000000-0004-0000-0300-000014000000}"/>
    <hyperlink ref="B186" location="Common_Error_Codes___Apply_to_All_Inquiry_Operations" display="Common Error Codes" xr:uid="{00000000-0004-0000-0300-00001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MassDOT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 RMV ATLAS</dc:creator>
  <cp:keywords/>
  <dc:description/>
  <cp:lastModifiedBy/>
  <cp:revision/>
  <dcterms:created xsi:type="dcterms:W3CDTF">2019-01-24T23:25:53Z</dcterms:created>
  <dcterms:modified xsi:type="dcterms:W3CDTF">2024-02-26T19:57:56Z</dcterms:modified>
  <cp:category/>
  <cp:contentStatus/>
</cp:coreProperties>
</file>