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BatistaM\Downloads\"/>
    </mc:Choice>
  </mc:AlternateContent>
  <xr:revisionPtr revIDLastSave="0" documentId="13_ncr:1_{5200038A-D2CC-483E-91FA-20F57F0014C8}" xr6:coauthVersionLast="47" xr6:coauthVersionMax="47" xr10:uidLastSave="{00000000-0000-0000-0000-000000000000}"/>
  <bookViews>
    <workbookView xWindow="-120" yWindow="-120" windowWidth="29040" windowHeight="15720" activeTab="1" xr2:uid="{831EDDE4-4DD9-4D03-BFDE-924D77BE5826}"/>
  </bookViews>
  <sheets>
    <sheet name="Categories" sheetId="3" r:id="rId1"/>
    <sheet name="Databas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1" l="1"/>
  <c r="K8" i="1"/>
  <c r="K13" i="1"/>
  <c r="K15" i="1"/>
  <c r="K18" i="1"/>
  <c r="K22" i="1"/>
  <c r="K23" i="1"/>
  <c r="K24" i="1"/>
  <c r="K34" i="1"/>
  <c r="K36" i="1"/>
  <c r="K26" i="1"/>
  <c r="K42" i="1"/>
  <c r="K43" i="1"/>
  <c r="K44" i="1"/>
  <c r="K45" i="1"/>
  <c r="K48" i="1"/>
  <c r="K31" i="1"/>
  <c r="K21" i="1"/>
  <c r="K9" i="1"/>
  <c r="K5" i="1"/>
  <c r="K10" i="1"/>
  <c r="K11" i="1"/>
  <c r="K12" i="1"/>
  <c r="K14" i="1"/>
  <c r="K16" i="1"/>
  <c r="K17" i="1"/>
  <c r="K20" i="1"/>
  <c r="K25" i="1"/>
  <c r="K29" i="1"/>
  <c r="K32" i="1"/>
  <c r="K19" i="1"/>
  <c r="K39" i="1"/>
  <c r="K7" i="1"/>
  <c r="K46" i="1"/>
  <c r="K47" i="1"/>
  <c r="K49" i="1"/>
  <c r="K50" i="1"/>
  <c r="K51" i="1"/>
  <c r="K28" i="1"/>
  <c r="K6" i="1"/>
  <c r="K30" i="1"/>
  <c r="K3" i="1"/>
  <c r="K4" i="1"/>
  <c r="K27" i="1"/>
  <c r="K33" i="1"/>
  <c r="K35" i="1"/>
  <c r="K37" i="1"/>
  <c r="K38" i="1"/>
  <c r="K40" i="1"/>
  <c r="K2" i="1"/>
</calcChain>
</file>

<file path=xl/sharedStrings.xml><?xml version="1.0" encoding="utf-8"?>
<sst xmlns="http://schemas.openxmlformats.org/spreadsheetml/2006/main" count="936" uniqueCount="293">
  <si>
    <t>County ID</t>
  </si>
  <si>
    <t>MPO ID</t>
  </si>
  <si>
    <t>Type of Award</t>
  </si>
  <si>
    <t>Awardee</t>
  </si>
  <si>
    <t>Community</t>
  </si>
  <si>
    <t>Type of Awardee</t>
  </si>
  <si>
    <t>MPO</t>
  </si>
  <si>
    <t>Award Year</t>
  </si>
  <si>
    <t>Total Project Amount</t>
  </si>
  <si>
    <t>Award Amount</t>
  </si>
  <si>
    <t>Match Amount</t>
  </si>
  <si>
    <t>Match Source</t>
  </si>
  <si>
    <t>Obligation Status</t>
  </si>
  <si>
    <t>Grant Agreement Status</t>
  </si>
  <si>
    <t>RFP</t>
  </si>
  <si>
    <t>Highway District</t>
  </si>
  <si>
    <t>Transit District</t>
  </si>
  <si>
    <t>Primary - Contact Name</t>
  </si>
  <si>
    <t>Primary - Contact Phone #</t>
  </si>
  <si>
    <t>Primary - Contact Email Address</t>
  </si>
  <si>
    <t>Secondary - Contact Name</t>
  </si>
  <si>
    <t>Secondary - Contact Phone #</t>
  </si>
  <si>
    <t>Secondary - Contact Email Address</t>
  </si>
  <si>
    <t>Based on MassGIS nomenclature</t>
  </si>
  <si>
    <t>Action Plan</t>
  </si>
  <si>
    <t>The agency or organization that was awarded the SS4A grant</t>
  </si>
  <si>
    <t>The local area for where the grant is intended</t>
  </si>
  <si>
    <t>The regional planning agency for the local area of the grant</t>
  </si>
  <si>
    <t>The fiscal year that the grant was awarded</t>
  </si>
  <si>
    <t>The total cost of the project, which can exceed the grant award amount if there are funding sources contributing to the project that are not federal SS4A funds nor eligible SS4A local match funds</t>
  </si>
  <si>
    <t>The federal SS4A funds, which are typically 80% of the total project amount</t>
  </si>
  <si>
    <t>The local SS4A funds, which may consist of municipal or MPO funds, state funds, in-kind funds, or other funds as allowable by the SS4A program, typically equal to 20% of the total project amount</t>
  </si>
  <si>
    <t>FFIO</t>
  </si>
  <si>
    <t>Fully Obligated</t>
  </si>
  <si>
    <t>Following the awarding of a grant, the awardee and FHWA execute a grant agreement, which outlines the project, the financial information, and other key information about how the grant will be administered from a legal and practical perspective. The grant agreement must be in place before the awardee spends awarded grant funds or advertises an RFP.</t>
  </si>
  <si>
    <t>A Request for Proposals (RFP) is used to solicit consultant support for technical services, which can include many different aspects of an SS4A grant project - this data field indicates if the awardee has released an RFP for their project, which may not apply to all grants, as some agencies/organizations prefer to complete work using their own staff.</t>
  </si>
  <si>
    <t>Contact information for the primary staff responsible for the SS4A grant</t>
  </si>
  <si>
    <t>Contact information for the secondary staff responsible for the SS4A grant, if available</t>
  </si>
  <si>
    <t>Planning and Demonstration</t>
  </si>
  <si>
    <t>Municipality</t>
  </si>
  <si>
    <t>Local</t>
  </si>
  <si>
    <t>Partially Obligated</t>
  </si>
  <si>
    <t>Completed</t>
  </si>
  <si>
    <t>Supplemental Planning</t>
  </si>
  <si>
    <t>Regional Transit Authority</t>
  </si>
  <si>
    <t>Other</t>
  </si>
  <si>
    <t>Not Obligated</t>
  </si>
  <si>
    <t>Not Completed</t>
  </si>
  <si>
    <t>Implementation</t>
  </si>
  <si>
    <t>NA</t>
  </si>
  <si>
    <t>FFIO, Local</t>
  </si>
  <si>
    <t>Barnstable County (Cape Cod Commission)</t>
  </si>
  <si>
    <t>Barnstable County</t>
  </si>
  <si>
    <t>Cape Cod Commission</t>
  </si>
  <si>
    <t>District 5</t>
  </si>
  <si>
    <t>Cape Cod Regional Transit Authority (CCRTA)</t>
  </si>
  <si>
    <t>Colleen Medeiros 
Transportation Program Manager</t>
  </si>
  <si>
    <t>colleen.medeiros@capecodcommission.org</t>
  </si>
  <si>
    <t>Berkshire Regional Planning Commission</t>
  </si>
  <si>
    <t>Berkshire County</t>
  </si>
  <si>
    <t>District 1</t>
  </si>
  <si>
    <t>Berkshire Regional Transit Authority (BRTA)</t>
  </si>
  <si>
    <t>Nick Russo
Senior Transportation Planner</t>
  </si>
  <si>
    <t>413-442-1521 ext. 19</t>
  </si>
  <si>
    <t>nrusso@berkshireplanning.org</t>
  </si>
  <si>
    <t>Clete Kus
Transportation Program Director</t>
  </si>
  <si>
    <t>413-442-1521 ext. 20</t>
  </si>
  <si>
    <t>ckus@berkshireplanning.org</t>
  </si>
  <si>
    <t>Boston Metropolitan Area Planning Council</t>
  </si>
  <si>
    <t>Cities and towns within the Boston Region Metropolitan Planning Organization</t>
  </si>
  <si>
    <t>Boston Region Metropolitan Planning Organization</t>
  </si>
  <si>
    <t>District 3, 4, 5, 6</t>
  </si>
  <si>
    <t>Massachusetts Bay Transportation Authority (MBTA)</t>
  </si>
  <si>
    <t>Rebecca Morgan
Program Manager</t>
  </si>
  <si>
    <t>rmorgan@ctps.org</t>
  </si>
  <si>
    <t>Central Massachusetts Regional Planning Commission</t>
  </si>
  <si>
    <t xml:space="preserve">Cities and towns within the Central Massachusetts Regional Planning Commission </t>
  </si>
  <si>
    <t>District 2, 3</t>
  </si>
  <si>
    <t>Worcester Regional Transit Authority (WRTA)</t>
  </si>
  <si>
    <t>Rob Raymond
Director of Transportation Data Services</t>
  </si>
  <si>
    <t>508-459-3323</t>
  </si>
  <si>
    <t>rraymond@cmrpc.org</t>
  </si>
  <si>
    <t>City of Boston</t>
  </si>
  <si>
    <t>District 6</t>
  </si>
  <si>
    <t>Vineet Gupta
Planning Director</t>
  </si>
  <si>
    <t>vineet.gupta@boston.gov</t>
  </si>
  <si>
    <t>City of Brockton</t>
  </si>
  <si>
    <t>Old Colony Planning Council</t>
  </si>
  <si>
    <t>Brockton Area Transit Authority (BAT)</t>
  </si>
  <si>
    <t>Erin Veiga
Grants Manager</t>
  </si>
  <si>
    <t>eveiga@cobma.us</t>
  </si>
  <si>
    <t>City of Chelsea</t>
  </si>
  <si>
    <t>Massachusetts Bay Transportation Authority (MBTA) &amp; Montachusett Regional Transit Authority (MART)</t>
  </si>
  <si>
    <t>Sara Han
Planner &amp; Project Manager</t>
  </si>
  <si>
    <t xml:space="preserve">shan@chelseama.gov </t>
  </si>
  <si>
    <t>City of Chicopee</t>
  </si>
  <si>
    <t xml:space="preserve">City of Chicopee </t>
  </si>
  <si>
    <t>Pioneer Valley Planning Commission</t>
  </si>
  <si>
    <t>District 2</t>
  </si>
  <si>
    <t>Pioneer Valley Transit Authority (PVTA)</t>
  </si>
  <si>
    <t>Lee Pouliot
Planning &amp; Development Director</t>
  </si>
  <si>
    <t>413-594-1516</t>
  </si>
  <si>
    <t>lpouliot@chicopeema.gov</t>
  </si>
  <si>
    <t>Nick Kiser
Associate Planner</t>
  </si>
  <si>
    <t>+1 413 594 1485</t>
  </si>
  <si>
    <t>nkiser@chicopeema.gov</t>
  </si>
  <si>
    <t>City of Everett</t>
  </si>
  <si>
    <t>District 4</t>
  </si>
  <si>
    <t>Eric Molinari
Transportation Planner</t>
  </si>
  <si>
    <t>Eric.Molinari@ci.everett.ma.us</t>
  </si>
  <si>
    <t>City of Fitchburg</t>
  </si>
  <si>
    <t>Montachusett Regional Planning Commission</t>
  </si>
  <si>
    <t>District 3</t>
  </si>
  <si>
    <t>Montachusett Regional Transit Authority (MART)</t>
  </si>
  <si>
    <t xml:space="preserve">Liz Murphy
Executive Director Community Development &amp; Planning </t>
  </si>
  <si>
    <t>978-829-1897</t>
  </si>
  <si>
    <t xml:space="preserve">lmurphy@fitchburgma.gov </t>
  </si>
  <si>
    <t>Amy Leblanc
Senior Project Manager</t>
  </si>
  <si>
    <t>978-829-1893</t>
  </si>
  <si>
    <t>aleblanc@fitchburgma.gov</t>
  </si>
  <si>
    <t>City of Gardner</t>
  </si>
  <si>
    <t>Jason Stevens
Community Development &amp; Planning Director</t>
  </si>
  <si>
    <t>jstevens@gardner-ma.gov</t>
  </si>
  <si>
    <t>City of Haverhill</t>
  </si>
  <si>
    <t>Merrimack Valley Planning Commission</t>
  </si>
  <si>
    <t>Merrimack Valley Regional Transit Authority (MeVa)</t>
  </si>
  <si>
    <t>John Pettis
City Engineer</t>
  </si>
  <si>
    <t>978-374-2335</t>
  </si>
  <si>
    <t xml:space="preserve">jpettis@haverhillma.gov </t>
  </si>
  <si>
    <t>City of Holyoke</t>
  </si>
  <si>
    <t>Matthew Sokop
City Engineer</t>
  </si>
  <si>
    <t>sokopm@holyoke.org</t>
  </si>
  <si>
    <t>City of Lawrence</t>
  </si>
  <si>
    <t>Daniel McCarthy
Planning Director</t>
  </si>
  <si>
    <t>dmccarthy@cityoflawrence.com</t>
  </si>
  <si>
    <t xml:space="preserve">City of Lawrence </t>
  </si>
  <si>
    <t>City of Lowell</t>
  </si>
  <si>
    <t>Northern Middlesex Council of Governments</t>
  </si>
  <si>
    <t>Lowell Regional Transit Authority (LRTA)</t>
  </si>
  <si>
    <t>Elizabeth Oltman
Transportation Engineer</t>
  </si>
  <si>
    <t>978-674-1405</t>
  </si>
  <si>
    <t xml:space="preserve">Eoltman@lowellma.gov </t>
  </si>
  <si>
    <t>Jesse Strod
Urban Planner</t>
  </si>
  <si>
    <t>+1 978 674 1445</t>
  </si>
  <si>
    <t>jstrod@lowellma.gov</t>
  </si>
  <si>
    <t>City of Lynn</t>
  </si>
  <si>
    <t>Aaron Clausen
Principal Planner</t>
  </si>
  <si>
    <t>781-586-6853</t>
  </si>
  <si>
    <t>aclausen@lynnma.gov</t>
  </si>
  <si>
    <t>Jon Thibault
Chief of Staff</t>
  </si>
  <si>
    <t>781-586-6851</t>
  </si>
  <si>
    <t>Jon.Thibault@lynnma.gov</t>
  </si>
  <si>
    <t>City of New Bedford</t>
  </si>
  <si>
    <t>Southeastern Regional Planning and Economic Development District</t>
  </si>
  <si>
    <t>In Progress</t>
  </si>
  <si>
    <t>Southeastern Regional Transit Authority (SRTA)</t>
  </si>
  <si>
    <t>Jennifer Carloni
Director of City Planning</t>
  </si>
  <si>
    <t>508-979-1488</t>
  </si>
  <si>
    <t>jennifer.carloni@newbedford-ma.gov</t>
  </si>
  <si>
    <t>Anne Louro
Assistant City Planner</t>
  </si>
  <si>
    <t>anne.louro@newbedford-ma.gov</t>
  </si>
  <si>
    <t>City of Newburyport</t>
  </si>
  <si>
    <t>Christian Cyr
Mayor's Chief of Staff</t>
  </si>
  <si>
    <t>ccyr@newburyportma.gov</t>
  </si>
  <si>
    <t>City of Peabody</t>
  </si>
  <si>
    <t>Andrew Levin
Senior Planner</t>
  </si>
  <si>
    <t>andrew.levin@peabody-ma.gov</t>
  </si>
  <si>
    <t>City of Pittsfield</t>
  </si>
  <si>
    <t>Tyler Shedd
City Engineer</t>
  </si>
  <si>
    <t>413-770-7653</t>
  </si>
  <si>
    <t>tshedd@cityofpittsfield.org</t>
  </si>
  <si>
    <t>Ricardo Morales
Comissioner</t>
  </si>
  <si>
    <t>413-499-9330</t>
  </si>
  <si>
    <t>Rmorales@cityofpittsfield.org</t>
  </si>
  <si>
    <t>City of Quincy</t>
  </si>
  <si>
    <t>Allison Ruel
Traffic Engineer</t>
  </si>
  <si>
    <t>aruel@quincyma.gov</t>
  </si>
  <si>
    <t>City of Salem</t>
  </si>
  <si>
    <t>David Kucharsky
Transportation Director</t>
  </si>
  <si>
    <t>978-745-9595 ext. 45001</t>
  </si>
  <si>
    <t>dkucharsky@Salem.com</t>
  </si>
  <si>
    <t>Christina Hodge
Assistant Transportation Director</t>
  </si>
  <si>
    <t>+1 978 745 9595
extension: 45002</t>
  </si>
  <si>
    <t>chodge@salem.com</t>
  </si>
  <si>
    <t>City of Somerville</t>
  </si>
  <si>
    <t>Greg Hanafin
Transportation Planner</t>
  </si>
  <si>
    <t>617-625-6600 ext. 2540</t>
  </si>
  <si>
    <t>ghanafin@somervillema.gov</t>
  </si>
  <si>
    <t xml:space="preserve">City of Somerville </t>
  </si>
  <si>
    <t>City of Springfield</t>
  </si>
  <si>
    <t>District  2</t>
  </si>
  <si>
    <t>Christopher Cignoli
City Engineer</t>
  </si>
  <si>
    <t>ccignoli@springfieldcityhall.com</t>
  </si>
  <si>
    <t>City of Watertown</t>
  </si>
  <si>
    <t>Zeke Mermell
Senior Transportation Planner</t>
  </si>
  <si>
    <t>617 972 6417 ext. 15125</t>
  </si>
  <si>
    <t xml:space="preserve">zmermell@watertown-ma.gov </t>
  </si>
  <si>
    <t>Gideon Schreiber
Planning Director</t>
  </si>
  <si>
    <t>617 972 6417 ext. 12164</t>
  </si>
  <si>
    <t>gschreiber@watertown-ma.gov</t>
  </si>
  <si>
    <t>City of Westfield</t>
  </si>
  <si>
    <t xml:space="preserve">Allison McMordie </t>
  </si>
  <si>
    <t>allison.mcmordie@cityofwestfield.org</t>
  </si>
  <si>
    <t>City of Worcester</t>
  </si>
  <si>
    <t>Betsy Goodriche
Transportation Planning Manager</t>
  </si>
  <si>
    <t>508-929-1300 ext. 49034</t>
  </si>
  <si>
    <t>goodriche@worcesterma.gov</t>
  </si>
  <si>
    <t>Todd Kirrane
Assistant Director</t>
  </si>
  <si>
    <t>508-929-1300 ext. 49510</t>
  </si>
  <si>
    <t>kirranet@worcesterma.gov</t>
  </si>
  <si>
    <t>Cities and towns within MBTA jurisdiction</t>
  </si>
  <si>
    <t>Regional Transportation Authority</t>
  </si>
  <si>
    <t>Glenn Geiler
Capital Planning Program Director</t>
  </si>
  <si>
    <t>GGeiler@MBTA.com</t>
  </si>
  <si>
    <t>Cities and towns within the Merrimack Valley Planning Commission</t>
  </si>
  <si>
    <t>Elizabeth Maldari
Senior Transportation Planner</t>
  </si>
  <si>
    <t>978-374-0519 ext. 21</t>
  </si>
  <si>
    <t>emaldari@mvpc.org</t>
  </si>
  <si>
    <t>Patrick Reed
Transportation Program Manager</t>
  </si>
  <si>
    <t>978-374-0519 ext. 15</t>
  </si>
  <si>
    <t>blinard@mvpc.org</t>
  </si>
  <si>
    <t>Metropolitan Area Planning Council</t>
  </si>
  <si>
    <t xml:space="preserve">Cities and towns within the Montachusett Regional Planning Commission </t>
  </si>
  <si>
    <t>Brian Doherty
Program Manager</t>
  </si>
  <si>
    <t>bdoherty@mrpc.org</t>
  </si>
  <si>
    <t xml:space="preserve">Cities and towns within the Old Colony Planning Council </t>
  </si>
  <si>
    <t>Greater Attleboro Taunton Regional Transit Authority (GATRA)</t>
  </si>
  <si>
    <t>Charlie Kilmer
Deputy Director &amp; Transportation Program Manager</t>
  </si>
  <si>
    <t>774-539-5126</t>
  </si>
  <si>
    <t>ckilmer@ocpcrpa.org</t>
  </si>
  <si>
    <t>William McNulty
Principal Transportation Planner</t>
  </si>
  <si>
    <t>+1 774 539 5103</t>
  </si>
  <si>
    <t>wmcnulty@ocpcrpa.org</t>
  </si>
  <si>
    <t xml:space="preserve">Cities and towns within the Pioneer Valley Planning Comission </t>
  </si>
  <si>
    <t>District 1, 2</t>
  </si>
  <si>
    <t>Pioneer Valley Transit Authority (PVTA) &amp; Franklin Regional Transit Authority (FRTA)</t>
  </si>
  <si>
    <t>Gary Roux
Director of Transportation Planning</t>
  </si>
  <si>
    <t>413-781-6045</t>
  </si>
  <si>
    <t>gmroux@pvpc.org</t>
  </si>
  <si>
    <t xml:space="preserve">Cities and towns within the Southeastern Regional Planning and Economic Development District </t>
  </si>
  <si>
    <t xml:space="preserve">Jacki Jones
Assistant Director of Transportation Planning </t>
  </si>
  <si>
    <t>508-824-1367 ext. 230</t>
  </si>
  <si>
    <t>jjones@srpedd.org</t>
  </si>
  <si>
    <t>Lisa Estrela-Pedro
Transportation Planning Manager</t>
  </si>
  <si>
    <t>508-824-1367 ext. 236</t>
  </si>
  <si>
    <t>lestrela@srpedd.org</t>
  </si>
  <si>
    <t>Town of Abington</t>
  </si>
  <si>
    <t>Kevin Cogan
Deputy Town Planner</t>
  </si>
  <si>
    <t>kcogan@abingtonma.gov</t>
  </si>
  <si>
    <t>Town of Andover</t>
  </si>
  <si>
    <t>Paul Materazzo
Planning &amp; Land Use Director</t>
  </si>
  <si>
    <t>planning@andoverma.gov</t>
  </si>
  <si>
    <t>Town of Barnstable</t>
  </si>
  <si>
    <t>Alice Marcus-Krieg
Grants Coordinator</t>
  </si>
  <si>
    <t>alice.marcus-krieg@town.barnstable.ma.us</t>
  </si>
  <si>
    <t>Town of Bridgewater</t>
  </si>
  <si>
    <t>John Haines
Public Works Director</t>
  </si>
  <si>
    <t xml:space="preserve">jhaines@eastbridgewaterma.gov
</t>
  </si>
  <si>
    <t>Town of Clinton</t>
  </si>
  <si>
    <t>Philip Duffy
Community &amp; Economic Development Director</t>
  </si>
  <si>
    <t xml:space="preserve">pduffy@clintonma.gov </t>
  </si>
  <si>
    <t>Town of Dedham</t>
  </si>
  <si>
    <t>Jason Mammone
Director of Engineering</t>
  </si>
  <si>
    <t>781-751-9352</t>
  </si>
  <si>
    <t>jmammone@dedham-ma.gov</t>
  </si>
  <si>
    <t>Rana Mana-Doerfer
Assistant Director of Finance</t>
  </si>
  <si>
    <t>781-751-9105</t>
  </si>
  <si>
    <t>rmanadoerfer@dedhamma.gov</t>
  </si>
  <si>
    <t>Town of Nantucket</t>
  </si>
  <si>
    <t>Nantucket, Martha's Vineyard, and Franklin County</t>
  </si>
  <si>
    <t>Nantucket Planning and Economic Development Commission</t>
  </si>
  <si>
    <t>Nantucket Regional Transit Authority (NRTA)</t>
  </si>
  <si>
    <t>Mike Burns
Transportation Program Manager</t>
  </si>
  <si>
    <t>508-228-7238</t>
  </si>
  <si>
    <t>mburns@nantucket-ma.gov</t>
  </si>
  <si>
    <t>Town of Needham</t>
  </si>
  <si>
    <t>Alexandra Clee
Assistant Town Planner</t>
  </si>
  <si>
    <t>aclee@needhamma.gov</t>
  </si>
  <si>
    <t>Town of Southbridge</t>
  </si>
  <si>
    <t>Peg Dean
Economic Development &amp; Planning Director</t>
  </si>
  <si>
    <t>mdean@southbridgemass.org</t>
  </si>
  <si>
    <t>Town of Ware</t>
  </si>
  <si>
    <t>Jay Mooney
Grants Administrator</t>
  </si>
  <si>
    <t>413-758-5106</t>
  </si>
  <si>
    <t>jmooney@townofware.com</t>
  </si>
  <si>
    <t>Town of Weymouth</t>
  </si>
  <si>
    <t>John Gillon
Traffic Engineer</t>
  </si>
  <si>
    <t>781-682-3638</t>
  </si>
  <si>
    <t>jgillon@weymouth.ma.us</t>
  </si>
  <si>
    <t>Robert Luongo
Director of Planning</t>
  </si>
  <si>
    <t>781-340-5015</t>
  </si>
  <si>
    <t>rluongo@weymouth.ma.us</t>
  </si>
  <si>
    <t>end of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</si>
</sst>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_);_([$$-409]* \(#,##0\);_([$$-409]* &quot;-&quot;??_);_(@_)"/>
  </numFmts>
  <fonts count="9" x14ac:knownFonts="1">
    <font>
      <sz val="11"/>
      <color theme="1"/>
      <name val="Aptos Narrow"/>
      <family val="2"/>
      <scheme val="minor"/>
    </font>
    <font>
      <sz val="8"/>
      <name val="Aptos Narrow"/>
      <family val="2"/>
      <scheme val="minor"/>
    </font>
    <font>
      <b/>
      <sz val="11"/>
      <color theme="0"/>
      <name val="Aptos Narrow"/>
      <family val="2"/>
      <scheme val="minor"/>
    </font>
    <font>
      <u/>
      <sz val="11"/>
      <color theme="10"/>
      <name val="Aptos Narrow"/>
      <family val="2"/>
      <scheme val="minor"/>
    </font>
    <font>
      <sz val="10"/>
      <color rgb="FF000000"/>
      <name val="Arial"/>
      <family val="2"/>
    </font>
    <font>
      <sz val="11"/>
      <name val="Aptos Narrow"/>
      <family val="2"/>
      <scheme val="minor"/>
    </font>
    <font>
      <sz val="11"/>
      <color rgb="FF000000"/>
      <name val="Calibri"/>
      <family val="2"/>
    </font>
    <font>
      <sz val="11"/>
      <color rgb="FF000000"/>
      <name val="Aptos Narrow"/>
      <family val="2"/>
      <scheme val="minor"/>
    </font>
    <font>
      <u/>
      <sz val="11"/>
      <color theme="4"/>
      <name val="Aptos Narrow"/>
      <family val="2"/>
      <scheme val="minor"/>
    </font>
  </fonts>
  <fills count="3">
    <fill>
      <patternFill patternType="none"/>
    </fill>
    <fill>
      <patternFill patternType="gray125"/>
    </fill>
    <fill>
      <patternFill patternType="solid">
        <fgColor theme="4"/>
        <bgColor theme="4"/>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wrapText="1"/>
    </xf>
    <xf numFmtId="164" fontId="0" fillId="0" borderId="0" xfId="0" applyNumberFormat="1"/>
    <xf numFmtId="0" fontId="2" fillId="2" borderId="1" xfId="0" applyFont="1" applyFill="1" applyBorder="1"/>
    <xf numFmtId="0" fontId="2" fillId="2" borderId="2" xfId="0" applyFont="1" applyFill="1" applyBorder="1"/>
    <xf numFmtId="164" fontId="2" fillId="2" borderId="2" xfId="0" applyNumberFormat="1" applyFont="1" applyFill="1" applyBorder="1"/>
    <xf numFmtId="0" fontId="4" fillId="0" borderId="0" xfId="0" applyFont="1"/>
    <xf numFmtId="0" fontId="5" fillId="0" borderId="0" xfId="1" applyFont="1" applyAlignment="1">
      <alignment wrapText="1"/>
    </xf>
    <xf numFmtId="0" fontId="0" fillId="0" borderId="0" xfId="0" quotePrefix="1" applyAlignment="1">
      <alignment wrapText="1"/>
    </xf>
    <xf numFmtId="0" fontId="6" fillId="0" borderId="0" xfId="0" quotePrefix="1" applyFont="1"/>
    <xf numFmtId="0" fontId="6" fillId="0" borderId="0" xfId="0" applyFont="1"/>
    <xf numFmtId="0" fontId="6" fillId="0" borderId="0" xfId="0" applyFont="1" applyAlignment="1">
      <alignment wrapText="1"/>
    </xf>
    <xf numFmtId="0" fontId="6" fillId="0" borderId="0" xfId="0" quotePrefix="1" applyFont="1" applyAlignment="1">
      <alignment wrapText="1"/>
    </xf>
    <xf numFmtId="0" fontId="7" fillId="0" borderId="0" xfId="1" applyFont="1" applyAlignment="1">
      <alignment wrapText="1"/>
    </xf>
    <xf numFmtId="0" fontId="7" fillId="0" borderId="0" xfId="1" applyFont="1"/>
    <xf numFmtId="0" fontId="2" fillId="2" borderId="3" xfId="0" applyFont="1" applyFill="1" applyBorder="1"/>
    <xf numFmtId="0" fontId="8" fillId="0" borderId="0" xfId="1" applyFont="1"/>
  </cellXfs>
  <cellStyles count="2">
    <cellStyle name="Hyperlink" xfId="1" builtinId="8"/>
    <cellStyle name="Normal" xfId="0" builtinId="0"/>
  </cellStyles>
  <dxfs count="23">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164" formatCode="_([$$-409]* #,##0_);_([$$-409]* \(#,##0\);_([$$-409]* &quot;-&quot;??_);_(@_)"/>
    </dxf>
    <dxf>
      <numFmt numFmtId="164" formatCode="_([$$-409]* #,##0_);_([$$-409]* \(#,##0\);_([$$-409]* &quot;-&quot;??_);_(@_)"/>
    </dxf>
    <dxf>
      <numFmt numFmtId="164" formatCode="_([$$-409]* #,##0_);_([$$-409]* \(#,##0\);_([$$-409]* &quot;-&quot;??_);_(@_)"/>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3" formatCode="#,##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9A772-FAEF-4E6D-A4DD-E7891664C3E5}" name="Table1" displayName="Table1" ref="A1:W51" totalsRowShown="0">
  <autoFilter ref="A1:W51" xr:uid="{4359A772-FAEF-4E6D-A4DD-E7891664C3E5}">
    <filterColumn colId="13">
      <filters>
        <filter val="Completed"/>
        <filter val="In Progress"/>
      </filters>
    </filterColumn>
    <filterColumn colId="14">
      <filters>
        <filter val="NA"/>
        <filter val="Not Completed"/>
      </filters>
    </filterColumn>
  </autoFilter>
  <sortState xmlns:xlrd2="http://schemas.microsoft.com/office/spreadsheetml/2017/richdata2" ref="A2:W51">
    <sortCondition ref="D1:D51"/>
  </sortState>
  <tableColumns count="23">
    <tableColumn id="6" xr3:uid="{FC12E6D2-AF71-4EF9-9E1F-F6F067A39772}" name="County ID" dataDxfId="22"/>
    <tableColumn id="7" xr3:uid="{36D6CB5A-E343-470A-BE5D-40996E2A9E6E}" name="MPO ID" dataDxfId="21"/>
    <tableColumn id="1" xr3:uid="{364182E5-96A7-4862-9E3D-2B334B71186A}" name="Type of Award" dataDxfId="20"/>
    <tableColumn id="2" xr3:uid="{DDEB1B43-042A-4D24-9DD7-5939F58F46E5}" name="Awardee" dataDxfId="19"/>
    <tableColumn id="3" xr3:uid="{C2B8E0BD-9627-42BF-8C83-6B1D40949C15}" name="Community" dataDxfId="18"/>
    <tableColumn id="4" xr3:uid="{F9CA42C3-FE8E-4D79-B973-A5D7D693982A}" name="Type of Awardee" dataDxfId="17"/>
    <tableColumn id="5" xr3:uid="{F86DF0B7-B329-4F4F-96C9-583EEEB2AE73}" name="MPO" dataDxfId="16"/>
    <tableColumn id="20" xr3:uid="{34E7E8C1-169E-46D3-8197-B7D7F341A080}" name="Award Year" dataDxfId="15"/>
    <tableColumn id="8" xr3:uid="{921F17DD-A7DB-41B8-AE53-F1C1C41D9E3E}" name="Total Project Amount" dataDxfId="14"/>
    <tableColumn id="9" xr3:uid="{BD2159FC-888E-4D44-9F9C-4F04CFC7BC5D}" name="Award Amount" dataDxfId="13"/>
    <tableColumn id="10" xr3:uid="{B9C3D746-F285-434A-B558-1D959E4A8427}" name="Match Amount" dataDxfId="12">
      <calculatedColumnFormula>I2-J2</calculatedColumnFormula>
    </tableColumn>
    <tableColumn id="11" xr3:uid="{29709202-B8C4-48AE-96BE-941B0BE2461F}" name="Match Source" dataDxfId="11"/>
    <tableColumn id="28" xr3:uid="{9F700A99-163F-4EB7-877B-8FE3E6000DA5}" name="Obligation Status" dataDxfId="10"/>
    <tableColumn id="12" xr3:uid="{44BC2ED7-F97B-40EA-9451-D54380EF738C}" name="Grant Agreement Status" dataDxfId="9"/>
    <tableColumn id="26" xr3:uid="{BBCDDE83-EBC0-48BD-A794-4801714201D8}" name="RFP" dataDxfId="8"/>
    <tableColumn id="13" xr3:uid="{7DD0F5F3-E94A-442D-BA58-AE29E9EF85AA}" name="Highway District" dataDxfId="7"/>
    <tableColumn id="14" xr3:uid="{1B24E02F-5E42-40B4-9F90-3EF30B55FACD}" name="Transit District" dataDxfId="6"/>
    <tableColumn id="21" xr3:uid="{2AFA67C9-D318-4EFB-B46E-C49F3C57615F}" name="Primary - Contact Name" dataDxfId="5"/>
    <tableColumn id="22" xr3:uid="{4B2B4CD1-0409-43FB-AF61-1E4F886BFA15}" name="Primary - Contact Phone #" dataDxfId="4"/>
    <tableColumn id="23" xr3:uid="{D0E45D06-8C41-4D6F-AC39-54B859A6C63E}" name="Primary - Contact Email Address" dataDxfId="3"/>
    <tableColumn id="25" xr3:uid="{D20BBB3D-FB2D-4061-9F73-9F9A2C617024}" name="Secondary - Contact Name" dataDxfId="2" dataCellStyle="Hyperlink"/>
    <tableColumn id="24" xr3:uid="{C7A2593B-E729-4E2D-BD5A-1DDC9A73B024}" name="Secondary - Contact Phone #" dataDxfId="1" dataCellStyle="Hyperlink"/>
    <tableColumn id="16" xr3:uid="{91FA453F-0C9B-4E28-8327-57F77042848C}" name="Secondary - Contact Email Address" dataDxfId="0" dataCellStyle="Hyperlink"/>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gschreiber@watertown-m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4C283-A547-4E09-BDC0-E79E691DF6E7}">
  <dimension ref="A1:W7"/>
  <sheetViews>
    <sheetView workbookViewId="0">
      <selection activeCell="A7" sqref="A7"/>
    </sheetView>
  </sheetViews>
  <sheetFormatPr defaultColWidth="0" defaultRowHeight="15" customHeight="1" zeroHeight="1" x14ac:dyDescent="0.25"/>
  <cols>
    <col min="1" max="1" width="14.42578125" customWidth="1"/>
    <col min="2" max="2" width="15.7109375" customWidth="1"/>
    <col min="3" max="3" width="26" bestFit="1" customWidth="1"/>
    <col min="4" max="4" width="13.28515625" customWidth="1"/>
    <col min="5" max="5" width="11" bestFit="1" customWidth="1"/>
    <col min="6" max="6" width="15.140625" bestFit="1" customWidth="1"/>
    <col min="7" max="7" width="14" customWidth="1"/>
    <col min="8" max="8" width="10.42578125" bestFit="1" customWidth="1"/>
    <col min="9" max="9" width="20.5703125" bestFit="1" customWidth="1"/>
    <col min="10" max="10" width="14.7109375" bestFit="1" customWidth="1"/>
    <col min="11" max="11" width="18.28515625" customWidth="1"/>
    <col min="12" max="12" width="12.5703125" bestFit="1" customWidth="1"/>
    <col min="13" max="13" width="17" bestFit="1" customWidth="1"/>
    <col min="14" max="14" width="26.85546875" customWidth="1"/>
    <col min="15" max="15" width="26.140625" customWidth="1"/>
    <col min="16" max="16" width="15.140625" bestFit="1" customWidth="1"/>
    <col min="17" max="17" width="13.7109375" bestFit="1" customWidth="1"/>
    <col min="18" max="18" width="13.42578125" bestFit="1" customWidth="1"/>
    <col min="19" max="19" width="15.140625" bestFit="1" customWidth="1"/>
    <col min="20" max="20" width="28.140625" customWidth="1"/>
    <col min="21" max="21" width="25.140625" bestFit="1" customWidth="1"/>
    <col min="22" max="22" width="27.140625" bestFit="1" customWidth="1"/>
    <col min="23" max="23" width="32.85546875" bestFit="1" customWidth="1"/>
    <col min="24" max="16384" width="9.140625" hidden="1"/>
  </cols>
  <sheetData>
    <row r="1" spans="1:23" x14ac:dyDescent="0.25">
      <c r="A1" s="5" t="s">
        <v>0</v>
      </c>
      <c r="B1" s="6" t="s">
        <v>1</v>
      </c>
      <c r="C1" s="6" t="s">
        <v>2</v>
      </c>
      <c r="D1" s="6" t="s">
        <v>3</v>
      </c>
      <c r="E1" s="6" t="s">
        <v>4</v>
      </c>
      <c r="F1" s="6" t="s">
        <v>5</v>
      </c>
      <c r="G1" s="6" t="s">
        <v>6</v>
      </c>
      <c r="H1" s="6" t="s">
        <v>7</v>
      </c>
      <c r="I1" s="7" t="s">
        <v>8</v>
      </c>
      <c r="J1" s="7" t="s">
        <v>9</v>
      </c>
      <c r="K1" s="7" t="s">
        <v>10</v>
      </c>
      <c r="L1" s="6" t="s">
        <v>11</v>
      </c>
      <c r="M1" s="6" t="s">
        <v>12</v>
      </c>
      <c r="N1" s="6" t="s">
        <v>13</v>
      </c>
      <c r="O1" s="6" t="s">
        <v>14</v>
      </c>
      <c r="P1" s="6" t="s">
        <v>15</v>
      </c>
      <c r="Q1" s="6" t="s">
        <v>16</v>
      </c>
      <c r="R1" s="6" t="s">
        <v>17</v>
      </c>
      <c r="S1" s="6" t="s">
        <v>18</v>
      </c>
      <c r="T1" s="6" t="s">
        <v>19</v>
      </c>
      <c r="U1" s="6" t="s">
        <v>20</v>
      </c>
      <c r="V1" s="6" t="s">
        <v>21</v>
      </c>
      <c r="W1" s="17" t="s">
        <v>22</v>
      </c>
    </row>
    <row r="2" spans="1:23" ht="210" x14ac:dyDescent="0.25">
      <c r="A2" s="1" t="s">
        <v>23</v>
      </c>
      <c r="B2" s="1" t="s">
        <v>23</v>
      </c>
      <c r="C2" t="s">
        <v>24</v>
      </c>
      <c r="D2" s="1" t="s">
        <v>25</v>
      </c>
      <c r="E2" s="1" t="s">
        <v>26</v>
      </c>
      <c r="F2" t="s">
        <v>6</v>
      </c>
      <c r="G2" s="1" t="s">
        <v>27</v>
      </c>
      <c r="H2" s="1" t="s">
        <v>28</v>
      </c>
      <c r="I2" s="1" t="s">
        <v>29</v>
      </c>
      <c r="J2" s="1" t="s">
        <v>30</v>
      </c>
      <c r="K2" s="1" t="s">
        <v>31</v>
      </c>
      <c r="L2" t="s">
        <v>32</v>
      </c>
      <c r="M2" t="s">
        <v>33</v>
      </c>
      <c r="N2" s="1" t="s">
        <v>34</v>
      </c>
      <c r="O2" s="1" t="s">
        <v>35</v>
      </c>
      <c r="P2" s="1" t="s">
        <v>23</v>
      </c>
      <c r="Q2" s="1" t="s">
        <v>23</v>
      </c>
      <c r="R2" s="1" t="s">
        <v>36</v>
      </c>
      <c r="S2" s="1" t="s">
        <v>36</v>
      </c>
      <c r="T2" s="1" t="s">
        <v>36</v>
      </c>
      <c r="U2" s="1" t="s">
        <v>37</v>
      </c>
      <c r="V2" s="1" t="s">
        <v>37</v>
      </c>
      <c r="W2" s="1" t="s">
        <v>37</v>
      </c>
    </row>
    <row r="3" spans="1:23" x14ac:dyDescent="0.25">
      <c r="C3" t="s">
        <v>38</v>
      </c>
      <c r="F3" t="s">
        <v>39</v>
      </c>
      <c r="L3" t="s">
        <v>40</v>
      </c>
      <c r="M3" t="s">
        <v>41</v>
      </c>
      <c r="O3" t="s">
        <v>42</v>
      </c>
    </row>
    <row r="4" spans="1:23" ht="45" x14ac:dyDescent="0.25">
      <c r="C4" t="s">
        <v>43</v>
      </c>
      <c r="F4" s="1" t="s">
        <v>44</v>
      </c>
      <c r="L4" t="s">
        <v>45</v>
      </c>
      <c r="M4" t="s">
        <v>46</v>
      </c>
      <c r="O4" t="s">
        <v>47</v>
      </c>
    </row>
    <row r="5" spans="1:23" x14ac:dyDescent="0.25">
      <c r="C5" t="s">
        <v>48</v>
      </c>
      <c r="L5" t="s">
        <v>49</v>
      </c>
      <c r="M5" t="s">
        <v>49</v>
      </c>
      <c r="O5" t="s">
        <v>49</v>
      </c>
    </row>
    <row r="6" spans="1:23" ht="15" customHeight="1" x14ac:dyDescent="0.25">
      <c r="L6" t="s">
        <v>50</v>
      </c>
    </row>
    <row r="7" spans="1:23" ht="15" customHeight="1" x14ac:dyDescent="0.25">
      <c r="A7"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3D36C-B20F-45C7-9893-E3C839565148}">
  <dimension ref="A1:W52"/>
  <sheetViews>
    <sheetView tabSelected="1" workbookViewId="0">
      <selection activeCell="D4" sqref="D4"/>
    </sheetView>
  </sheetViews>
  <sheetFormatPr defaultColWidth="0" defaultRowHeight="15" customHeight="1" zeroHeight="1" x14ac:dyDescent="0.25"/>
  <cols>
    <col min="1" max="1" width="11.42578125" customWidth="1"/>
    <col min="2" max="2" width="10.5703125" customWidth="1"/>
    <col min="3" max="3" width="21.7109375" customWidth="1"/>
    <col min="4" max="4" width="19.5703125" customWidth="1"/>
    <col min="5" max="5" width="32" customWidth="1"/>
    <col min="6" max="6" width="18" customWidth="1"/>
    <col min="7" max="8" width="21.140625" customWidth="1"/>
    <col min="9" max="9" width="20.85546875" style="4" customWidth="1"/>
    <col min="10" max="11" width="16.140625" style="4" customWidth="1"/>
    <col min="12" max="13" width="18.140625" customWidth="1"/>
    <col min="14" max="14" width="21.85546875" customWidth="1"/>
    <col min="15" max="15" width="18.85546875" customWidth="1"/>
    <col min="16" max="16" width="17" customWidth="1"/>
    <col min="17" max="17" width="18.5703125" customWidth="1"/>
    <col min="18" max="18" width="27" customWidth="1"/>
    <col min="19" max="19" width="15.85546875" customWidth="1"/>
    <col min="20" max="20" width="32.5703125" bestFit="1" customWidth="1"/>
    <col min="21" max="22" width="17.85546875" customWidth="1"/>
    <col min="23" max="23" width="42.85546875" customWidth="1"/>
    <col min="24" max="16384" width="9.140625" hidden="1"/>
  </cols>
  <sheetData>
    <row r="1" spans="1:23" x14ac:dyDescent="0.25">
      <c r="A1" t="s">
        <v>0</v>
      </c>
      <c r="B1" t="s">
        <v>1</v>
      </c>
      <c r="C1" t="s">
        <v>2</v>
      </c>
      <c r="D1" t="s">
        <v>3</v>
      </c>
      <c r="E1" t="s">
        <v>4</v>
      </c>
      <c r="F1" t="s">
        <v>5</v>
      </c>
      <c r="G1" t="s">
        <v>6</v>
      </c>
      <c r="H1" t="s">
        <v>7</v>
      </c>
      <c r="I1" s="4" t="s">
        <v>8</v>
      </c>
      <c r="J1" s="4" t="s">
        <v>9</v>
      </c>
      <c r="K1" s="4" t="s">
        <v>10</v>
      </c>
      <c r="L1" t="s">
        <v>11</v>
      </c>
      <c r="M1" t="s">
        <v>12</v>
      </c>
      <c r="N1" t="s">
        <v>13</v>
      </c>
      <c r="O1" t="s">
        <v>14</v>
      </c>
      <c r="P1" t="s">
        <v>15</v>
      </c>
      <c r="Q1" t="s">
        <v>16</v>
      </c>
      <c r="R1" t="s">
        <v>17</v>
      </c>
      <c r="S1" t="s">
        <v>18</v>
      </c>
      <c r="T1" t="s">
        <v>19</v>
      </c>
      <c r="U1" t="s">
        <v>20</v>
      </c>
      <c r="V1" t="s">
        <v>21</v>
      </c>
      <c r="W1" t="s">
        <v>22</v>
      </c>
    </row>
    <row r="2" spans="1:23" ht="45" hidden="1" x14ac:dyDescent="0.25">
      <c r="A2" s="2">
        <v>1</v>
      </c>
      <c r="B2" s="2">
        <v>3</v>
      </c>
      <c r="C2" s="1" t="s">
        <v>24</v>
      </c>
      <c r="D2" s="1" t="s">
        <v>51</v>
      </c>
      <c r="E2" s="1" t="s">
        <v>52</v>
      </c>
      <c r="F2" t="s">
        <v>6</v>
      </c>
      <c r="G2" s="1" t="s">
        <v>53</v>
      </c>
      <c r="H2" s="1">
        <v>2022</v>
      </c>
      <c r="I2" s="4">
        <v>300000</v>
      </c>
      <c r="J2" s="4">
        <v>240000</v>
      </c>
      <c r="K2" s="4">
        <f t="shared" ref="K2:K33" si="0">I2-J2</f>
        <v>60000</v>
      </c>
      <c r="L2" s="3" t="s">
        <v>32</v>
      </c>
      <c r="M2" s="3" t="s">
        <v>33</v>
      </c>
      <c r="N2" s="3" t="s">
        <v>42</v>
      </c>
      <c r="O2" s="3" t="s">
        <v>42</v>
      </c>
      <c r="P2" s="3" t="s">
        <v>54</v>
      </c>
      <c r="Q2" s="3" t="s">
        <v>55</v>
      </c>
      <c r="R2" s="1" t="s">
        <v>56</v>
      </c>
      <c r="S2" s="3" t="s">
        <v>49</v>
      </c>
      <c r="T2" s="1" t="s">
        <v>57</v>
      </c>
      <c r="U2" s="16" t="s">
        <v>49</v>
      </c>
      <c r="V2" s="16" t="s">
        <v>49</v>
      </c>
      <c r="W2" s="16" t="s">
        <v>49</v>
      </c>
    </row>
    <row r="3" spans="1:23" ht="45" hidden="1" x14ac:dyDescent="0.25">
      <c r="A3" s="2">
        <v>2</v>
      </c>
      <c r="B3" s="2">
        <v>1</v>
      </c>
      <c r="C3" s="1" t="s">
        <v>24</v>
      </c>
      <c r="D3" s="1" t="s">
        <v>58</v>
      </c>
      <c r="E3" s="1" t="s">
        <v>59</v>
      </c>
      <c r="F3" t="s">
        <v>6</v>
      </c>
      <c r="G3" s="1" t="s">
        <v>58</v>
      </c>
      <c r="H3" s="1">
        <v>2022</v>
      </c>
      <c r="I3" s="4">
        <v>248241.5</v>
      </c>
      <c r="J3" s="4">
        <v>198594</v>
      </c>
      <c r="K3" s="4">
        <f t="shared" si="0"/>
        <v>49647.5</v>
      </c>
      <c r="L3" s="3" t="s">
        <v>45</v>
      </c>
      <c r="M3" s="3" t="s">
        <v>33</v>
      </c>
      <c r="N3" s="3" t="s">
        <v>42</v>
      </c>
      <c r="O3" s="3" t="s">
        <v>42</v>
      </c>
      <c r="P3" s="3" t="s">
        <v>60</v>
      </c>
      <c r="Q3" s="3" t="s">
        <v>61</v>
      </c>
      <c r="R3" s="1" t="s">
        <v>62</v>
      </c>
      <c r="S3" s="10" t="s">
        <v>63</v>
      </c>
      <c r="T3" s="1" t="s">
        <v>64</v>
      </c>
      <c r="U3" s="1" t="s">
        <v>65</v>
      </c>
      <c r="V3" s="10" t="s">
        <v>66</v>
      </c>
      <c r="W3" s="1" t="s">
        <v>67</v>
      </c>
    </row>
    <row r="4" spans="1:23" ht="45" x14ac:dyDescent="0.25">
      <c r="A4" s="2"/>
      <c r="B4" s="2">
        <v>2</v>
      </c>
      <c r="C4" s="1" t="s">
        <v>24</v>
      </c>
      <c r="D4" s="1" t="s">
        <v>68</v>
      </c>
      <c r="E4" s="1" t="s">
        <v>69</v>
      </c>
      <c r="F4" t="s">
        <v>6</v>
      </c>
      <c r="G4" s="1" t="s">
        <v>70</v>
      </c>
      <c r="H4" s="1">
        <v>2022</v>
      </c>
      <c r="I4" s="4">
        <v>2700544</v>
      </c>
      <c r="J4" s="4">
        <v>2160435</v>
      </c>
      <c r="K4" s="4">
        <f t="shared" si="0"/>
        <v>540109</v>
      </c>
      <c r="L4" s="3" t="s">
        <v>49</v>
      </c>
      <c r="M4" s="3" t="s">
        <v>49</v>
      </c>
      <c r="N4" s="3" t="s">
        <v>42</v>
      </c>
      <c r="O4" s="3" t="s">
        <v>49</v>
      </c>
      <c r="P4" s="3" t="s">
        <v>71</v>
      </c>
      <c r="Q4" s="3" t="s">
        <v>72</v>
      </c>
      <c r="R4" s="1" t="s">
        <v>73</v>
      </c>
      <c r="S4" s="3" t="s">
        <v>49</v>
      </c>
      <c r="T4" t="s">
        <v>74</v>
      </c>
      <c r="U4" s="16" t="s">
        <v>49</v>
      </c>
      <c r="V4" s="16" t="s">
        <v>49</v>
      </c>
      <c r="W4" s="16" t="s">
        <v>49</v>
      </c>
    </row>
    <row r="5" spans="1:23" ht="60" hidden="1" x14ac:dyDescent="0.25">
      <c r="A5" s="2"/>
      <c r="B5" s="2">
        <v>4</v>
      </c>
      <c r="C5" s="1" t="s">
        <v>38</v>
      </c>
      <c r="D5" s="1" t="s">
        <v>75</v>
      </c>
      <c r="E5" s="1" t="s">
        <v>76</v>
      </c>
      <c r="F5" t="s">
        <v>6</v>
      </c>
      <c r="G5" s="1" t="s">
        <v>75</v>
      </c>
      <c r="H5" s="1">
        <v>2023</v>
      </c>
      <c r="I5" s="4">
        <v>600000</v>
      </c>
      <c r="J5" s="4">
        <v>480000</v>
      </c>
      <c r="K5" s="4">
        <f t="shared" si="0"/>
        <v>120000</v>
      </c>
      <c r="L5" s="3" t="s">
        <v>32</v>
      </c>
      <c r="M5" s="3" t="s">
        <v>33</v>
      </c>
      <c r="N5" s="3" t="s">
        <v>42</v>
      </c>
      <c r="O5" s="3" t="s">
        <v>42</v>
      </c>
      <c r="P5" s="3" t="s">
        <v>77</v>
      </c>
      <c r="Q5" s="3" t="s">
        <v>78</v>
      </c>
      <c r="R5" s="1" t="s">
        <v>79</v>
      </c>
      <c r="S5" t="s">
        <v>80</v>
      </c>
      <c r="T5" s="1" t="s">
        <v>81</v>
      </c>
      <c r="U5" s="16" t="s">
        <v>49</v>
      </c>
      <c r="V5" s="16" t="s">
        <v>49</v>
      </c>
      <c r="W5" s="16" t="s">
        <v>49</v>
      </c>
    </row>
    <row r="6" spans="1:23" ht="45" x14ac:dyDescent="0.25">
      <c r="A6" s="2">
        <v>25</v>
      </c>
      <c r="B6" s="2">
        <v>2</v>
      </c>
      <c r="C6" s="1" t="s">
        <v>48</v>
      </c>
      <c r="D6" s="1" t="s">
        <v>82</v>
      </c>
      <c r="E6" s="1" t="s">
        <v>82</v>
      </c>
      <c r="F6" t="s">
        <v>39</v>
      </c>
      <c r="G6" s="1" t="s">
        <v>70</v>
      </c>
      <c r="H6" s="1">
        <v>2022</v>
      </c>
      <c r="I6" s="4">
        <v>11250000</v>
      </c>
      <c r="J6" s="4">
        <v>9000000</v>
      </c>
      <c r="K6" s="4">
        <f t="shared" si="0"/>
        <v>2250000</v>
      </c>
      <c r="L6" s="3" t="s">
        <v>49</v>
      </c>
      <c r="M6" s="3" t="s">
        <v>49</v>
      </c>
      <c r="N6" s="3" t="s">
        <v>42</v>
      </c>
      <c r="O6" s="3" t="s">
        <v>49</v>
      </c>
      <c r="P6" s="3" t="s">
        <v>83</v>
      </c>
      <c r="Q6" s="3" t="s">
        <v>72</v>
      </c>
      <c r="R6" s="3" t="s">
        <v>84</v>
      </c>
      <c r="S6" s="3" t="s">
        <v>49</v>
      </c>
      <c r="T6" t="s">
        <v>85</v>
      </c>
      <c r="U6" s="16" t="s">
        <v>49</v>
      </c>
      <c r="V6" s="16" t="s">
        <v>49</v>
      </c>
      <c r="W6" s="16" t="s">
        <v>49</v>
      </c>
    </row>
    <row r="7" spans="1:23" ht="45" x14ac:dyDescent="0.25">
      <c r="A7" s="2">
        <v>25</v>
      </c>
      <c r="B7" s="2">
        <v>2</v>
      </c>
      <c r="C7" s="1" t="s">
        <v>48</v>
      </c>
      <c r="D7" s="1" t="s">
        <v>82</v>
      </c>
      <c r="E7" s="1" t="s">
        <v>82</v>
      </c>
      <c r="F7" t="s">
        <v>39</v>
      </c>
      <c r="G7" s="1" t="s">
        <v>70</v>
      </c>
      <c r="H7" s="1">
        <v>2023</v>
      </c>
      <c r="I7" s="4">
        <v>18000000</v>
      </c>
      <c r="J7" s="4">
        <v>14400000</v>
      </c>
      <c r="K7" s="4">
        <f t="shared" si="0"/>
        <v>3600000</v>
      </c>
      <c r="L7" s="3" t="s">
        <v>49</v>
      </c>
      <c r="M7" s="3" t="s">
        <v>49</v>
      </c>
      <c r="N7" s="3" t="s">
        <v>42</v>
      </c>
      <c r="O7" s="3" t="s">
        <v>49</v>
      </c>
      <c r="P7" s="3" t="s">
        <v>83</v>
      </c>
      <c r="Q7" s="3" t="s">
        <v>72</v>
      </c>
      <c r="R7" s="3" t="s">
        <v>84</v>
      </c>
      <c r="S7" s="3" t="s">
        <v>49</v>
      </c>
      <c r="T7" t="s">
        <v>85</v>
      </c>
      <c r="U7" s="16" t="s">
        <v>49</v>
      </c>
      <c r="V7" s="16" t="s">
        <v>49</v>
      </c>
      <c r="W7" s="16" t="s">
        <v>49</v>
      </c>
    </row>
    <row r="8" spans="1:23" ht="48.6" hidden="1" customHeight="1" x14ac:dyDescent="0.25">
      <c r="A8" s="2">
        <v>25</v>
      </c>
      <c r="B8" s="2">
        <v>2</v>
      </c>
      <c r="C8" s="1" t="s">
        <v>38</v>
      </c>
      <c r="D8" s="1" t="s">
        <v>82</v>
      </c>
      <c r="E8" s="1" t="s">
        <v>82</v>
      </c>
      <c r="F8" t="s">
        <v>39</v>
      </c>
      <c r="G8" s="1" t="s">
        <v>70</v>
      </c>
      <c r="H8" s="1">
        <v>2024</v>
      </c>
      <c r="I8" s="4">
        <v>3520577</v>
      </c>
      <c r="J8" s="4">
        <v>2832532</v>
      </c>
      <c r="K8" s="4">
        <f t="shared" si="0"/>
        <v>688045</v>
      </c>
      <c r="L8" s="3" t="s">
        <v>49</v>
      </c>
      <c r="M8" s="3" t="s">
        <v>49</v>
      </c>
      <c r="N8" s="3" t="s">
        <v>49</v>
      </c>
      <c r="O8" s="3" t="s">
        <v>49</v>
      </c>
      <c r="P8" s="3" t="s">
        <v>83</v>
      </c>
      <c r="Q8" s="3" t="s">
        <v>72</v>
      </c>
      <c r="R8" s="3" t="s">
        <v>84</v>
      </c>
      <c r="S8" s="3" t="s">
        <v>49</v>
      </c>
      <c r="T8" t="s">
        <v>85</v>
      </c>
      <c r="U8" s="16" t="s">
        <v>49</v>
      </c>
      <c r="V8" s="16" t="s">
        <v>49</v>
      </c>
      <c r="W8" s="16" t="s">
        <v>49</v>
      </c>
    </row>
    <row r="9" spans="1:23" ht="62.45" hidden="1" customHeight="1" x14ac:dyDescent="0.25">
      <c r="A9" s="2">
        <v>23</v>
      </c>
      <c r="B9" s="2">
        <v>11</v>
      </c>
      <c r="C9" s="1" t="s">
        <v>38</v>
      </c>
      <c r="D9" s="1" t="s">
        <v>86</v>
      </c>
      <c r="E9" s="1" t="s">
        <v>86</v>
      </c>
      <c r="F9" t="s">
        <v>39</v>
      </c>
      <c r="G9" s="1" t="s">
        <v>87</v>
      </c>
      <c r="H9" s="1">
        <v>2023</v>
      </c>
      <c r="I9" s="4">
        <v>235600</v>
      </c>
      <c r="J9" s="4">
        <v>188480</v>
      </c>
      <c r="K9" s="4">
        <f t="shared" si="0"/>
        <v>47120</v>
      </c>
      <c r="L9" s="3" t="s">
        <v>49</v>
      </c>
      <c r="M9" s="3" t="s">
        <v>49</v>
      </c>
      <c r="N9" s="3" t="s">
        <v>49</v>
      </c>
      <c r="O9" s="3" t="s">
        <v>49</v>
      </c>
      <c r="P9" s="3" t="s">
        <v>54</v>
      </c>
      <c r="Q9" s="3" t="s">
        <v>88</v>
      </c>
      <c r="R9" s="3" t="s">
        <v>89</v>
      </c>
      <c r="S9" s="3" t="s">
        <v>49</v>
      </c>
      <c r="T9" t="s">
        <v>90</v>
      </c>
      <c r="U9" s="16" t="s">
        <v>49</v>
      </c>
      <c r="V9" s="16" t="s">
        <v>49</v>
      </c>
      <c r="W9" s="16" t="s">
        <v>49</v>
      </c>
    </row>
    <row r="10" spans="1:23" ht="68.45" customHeight="1" x14ac:dyDescent="0.25">
      <c r="A10" s="2">
        <v>25</v>
      </c>
      <c r="B10" s="2">
        <v>2</v>
      </c>
      <c r="C10" s="1" t="s">
        <v>38</v>
      </c>
      <c r="D10" s="1" t="s">
        <v>91</v>
      </c>
      <c r="E10" s="1" t="s">
        <v>91</v>
      </c>
      <c r="F10" t="s">
        <v>39</v>
      </c>
      <c r="G10" s="1" t="s">
        <v>70</v>
      </c>
      <c r="H10" s="1">
        <v>2023</v>
      </c>
      <c r="I10" s="4">
        <v>350000</v>
      </c>
      <c r="J10" s="4">
        <v>280000</v>
      </c>
      <c r="K10" s="4">
        <f t="shared" si="0"/>
        <v>70000</v>
      </c>
      <c r="L10" s="3" t="s">
        <v>49</v>
      </c>
      <c r="M10" s="3" t="s">
        <v>49</v>
      </c>
      <c r="N10" s="3" t="s">
        <v>42</v>
      </c>
      <c r="O10" s="3" t="s">
        <v>49</v>
      </c>
      <c r="P10" s="3" t="s">
        <v>83</v>
      </c>
      <c r="Q10" s="3" t="s">
        <v>92</v>
      </c>
      <c r="R10" s="3" t="s">
        <v>93</v>
      </c>
      <c r="S10" s="3" t="s">
        <v>49</v>
      </c>
      <c r="T10" t="s">
        <v>94</v>
      </c>
      <c r="U10" s="16" t="s">
        <v>49</v>
      </c>
      <c r="V10" s="16" t="s">
        <v>49</v>
      </c>
      <c r="W10" s="16" t="s">
        <v>49</v>
      </c>
    </row>
    <row r="11" spans="1:23" ht="45" hidden="1" x14ac:dyDescent="0.25">
      <c r="A11" s="2">
        <v>15</v>
      </c>
      <c r="B11" s="2">
        <v>12</v>
      </c>
      <c r="C11" s="1" t="s">
        <v>38</v>
      </c>
      <c r="D11" s="1" t="s">
        <v>95</v>
      </c>
      <c r="E11" s="1" t="s">
        <v>96</v>
      </c>
      <c r="F11" t="s">
        <v>39</v>
      </c>
      <c r="G11" s="1" t="s">
        <v>97</v>
      </c>
      <c r="H11" s="1">
        <v>2023</v>
      </c>
      <c r="I11" s="4">
        <v>400000</v>
      </c>
      <c r="J11" s="4">
        <v>320000</v>
      </c>
      <c r="K11" s="4">
        <f t="shared" si="0"/>
        <v>80000</v>
      </c>
      <c r="L11" s="3" t="s">
        <v>40</v>
      </c>
      <c r="M11" s="3" t="s">
        <v>33</v>
      </c>
      <c r="N11" s="3" t="s">
        <v>42</v>
      </c>
      <c r="O11" s="3" t="s">
        <v>42</v>
      </c>
      <c r="P11" s="3" t="s">
        <v>98</v>
      </c>
      <c r="Q11" s="3" t="s">
        <v>99</v>
      </c>
      <c r="R11" s="3" t="s">
        <v>100</v>
      </c>
      <c r="S11" s="11" t="s">
        <v>101</v>
      </c>
      <c r="T11" t="s">
        <v>102</v>
      </c>
      <c r="U11" s="13" t="s">
        <v>103</v>
      </c>
      <c r="V11" s="11" t="s">
        <v>104</v>
      </c>
      <c r="W11" s="12" t="s">
        <v>105</v>
      </c>
    </row>
    <row r="12" spans="1:23" ht="45" hidden="1" x14ac:dyDescent="0.25">
      <c r="A12" s="2">
        <v>17</v>
      </c>
      <c r="B12" s="2">
        <v>2</v>
      </c>
      <c r="C12" s="1" t="s">
        <v>38</v>
      </c>
      <c r="D12" s="1" t="s">
        <v>106</v>
      </c>
      <c r="E12" s="1" t="s">
        <v>106</v>
      </c>
      <c r="F12" t="s">
        <v>39</v>
      </c>
      <c r="G12" s="1" t="s">
        <v>70</v>
      </c>
      <c r="H12" s="1">
        <v>2023</v>
      </c>
      <c r="I12" s="4">
        <v>113400</v>
      </c>
      <c r="J12" s="4">
        <v>90720</v>
      </c>
      <c r="K12" s="4">
        <f t="shared" si="0"/>
        <v>22680</v>
      </c>
      <c r="L12" s="3" t="s">
        <v>49</v>
      </c>
      <c r="M12" s="3" t="s">
        <v>49</v>
      </c>
      <c r="N12" s="3" t="s">
        <v>47</v>
      </c>
      <c r="O12" s="3" t="s">
        <v>49</v>
      </c>
      <c r="P12" s="3" t="s">
        <v>107</v>
      </c>
      <c r="Q12" s="3" t="s">
        <v>72</v>
      </c>
      <c r="R12" s="3" t="s">
        <v>108</v>
      </c>
      <c r="S12" s="3" t="s">
        <v>49</v>
      </c>
      <c r="T12" t="s">
        <v>109</v>
      </c>
      <c r="U12" s="16" t="s">
        <v>49</v>
      </c>
      <c r="V12" s="16" t="s">
        <v>49</v>
      </c>
      <c r="W12" s="16" t="s">
        <v>49</v>
      </c>
    </row>
    <row r="13" spans="1:23" ht="60" hidden="1" x14ac:dyDescent="0.25">
      <c r="A13" s="2">
        <v>27</v>
      </c>
      <c r="B13" s="2">
        <v>8</v>
      </c>
      <c r="C13" s="1" t="s">
        <v>38</v>
      </c>
      <c r="D13" s="1" t="s">
        <v>110</v>
      </c>
      <c r="E13" s="1" t="s">
        <v>110</v>
      </c>
      <c r="F13" t="s">
        <v>39</v>
      </c>
      <c r="G13" s="1" t="s">
        <v>111</v>
      </c>
      <c r="H13" s="1">
        <v>2024</v>
      </c>
      <c r="I13" s="4">
        <v>423795</v>
      </c>
      <c r="J13" s="4">
        <v>339036</v>
      </c>
      <c r="K13" s="4">
        <f t="shared" si="0"/>
        <v>84759</v>
      </c>
      <c r="L13" s="3" t="s">
        <v>32</v>
      </c>
      <c r="M13" s="3" t="s">
        <v>46</v>
      </c>
      <c r="N13" s="3" t="s">
        <v>47</v>
      </c>
      <c r="O13" s="3" t="s">
        <v>47</v>
      </c>
      <c r="P13" s="3" t="s">
        <v>112</v>
      </c>
      <c r="Q13" s="3" t="s">
        <v>113</v>
      </c>
      <c r="R13" s="3" t="s">
        <v>114</v>
      </c>
      <c r="S13" t="s">
        <v>115</v>
      </c>
      <c r="T13" t="s">
        <v>116</v>
      </c>
      <c r="U13" s="3" t="s">
        <v>117</v>
      </c>
      <c r="V13" t="s">
        <v>118</v>
      </c>
      <c r="W13" s="1" t="s">
        <v>119</v>
      </c>
    </row>
    <row r="14" spans="1:23" ht="45" hidden="1" x14ac:dyDescent="0.25">
      <c r="A14" s="2">
        <v>27</v>
      </c>
      <c r="B14" s="2">
        <v>8</v>
      </c>
      <c r="C14" s="1" t="s">
        <v>38</v>
      </c>
      <c r="D14" s="1" t="s">
        <v>120</v>
      </c>
      <c r="E14" s="1" t="s">
        <v>120</v>
      </c>
      <c r="F14" t="s">
        <v>39</v>
      </c>
      <c r="G14" s="1" t="s">
        <v>111</v>
      </c>
      <c r="H14" s="1">
        <v>2023</v>
      </c>
      <c r="I14" s="4">
        <v>287500</v>
      </c>
      <c r="J14" s="4">
        <v>230000</v>
      </c>
      <c r="K14" s="4">
        <f t="shared" si="0"/>
        <v>57500</v>
      </c>
      <c r="L14" s="3" t="s">
        <v>49</v>
      </c>
      <c r="M14" s="3" t="s">
        <v>49</v>
      </c>
      <c r="N14" s="3" t="s">
        <v>49</v>
      </c>
      <c r="O14" s="3" t="s">
        <v>49</v>
      </c>
      <c r="P14" s="3" t="s">
        <v>112</v>
      </c>
      <c r="Q14" s="3" t="s">
        <v>113</v>
      </c>
      <c r="R14" s="3" t="s">
        <v>121</v>
      </c>
      <c r="S14" s="3" t="s">
        <v>49</v>
      </c>
      <c r="T14" t="s">
        <v>122</v>
      </c>
      <c r="U14" s="16" t="s">
        <v>49</v>
      </c>
      <c r="V14" s="16" t="s">
        <v>49</v>
      </c>
      <c r="W14" s="16" t="s">
        <v>49</v>
      </c>
    </row>
    <row r="15" spans="1:23" ht="41.1" hidden="1" customHeight="1" x14ac:dyDescent="0.25">
      <c r="A15" s="2">
        <v>9</v>
      </c>
      <c r="B15" s="2">
        <v>7</v>
      </c>
      <c r="C15" s="1" t="s">
        <v>38</v>
      </c>
      <c r="D15" s="1" t="s">
        <v>123</v>
      </c>
      <c r="E15" s="1" t="s">
        <v>123</v>
      </c>
      <c r="F15" t="s">
        <v>39</v>
      </c>
      <c r="G15" s="1" t="s">
        <v>124</v>
      </c>
      <c r="H15" s="1">
        <v>2024</v>
      </c>
      <c r="I15" s="4">
        <v>743778</v>
      </c>
      <c r="J15" s="4">
        <v>595021</v>
      </c>
      <c r="K15" s="4">
        <f t="shared" si="0"/>
        <v>148757</v>
      </c>
      <c r="L15" s="3" t="s">
        <v>49</v>
      </c>
      <c r="M15" s="3" t="s">
        <v>49</v>
      </c>
      <c r="N15" s="3" t="s">
        <v>49</v>
      </c>
      <c r="O15" s="3" t="s">
        <v>49</v>
      </c>
      <c r="P15" s="3" t="s">
        <v>107</v>
      </c>
      <c r="Q15" s="3" t="s">
        <v>125</v>
      </c>
      <c r="R15" s="3" t="s">
        <v>126</v>
      </c>
      <c r="S15" s="3" t="s">
        <v>127</v>
      </c>
      <c r="T15" t="s">
        <v>128</v>
      </c>
      <c r="U15" s="16" t="s">
        <v>49</v>
      </c>
      <c r="V15" s="16" t="s">
        <v>49</v>
      </c>
      <c r="W15" s="16" t="s">
        <v>49</v>
      </c>
    </row>
    <row r="16" spans="1:23" ht="45" hidden="1" x14ac:dyDescent="0.25">
      <c r="A16" s="2">
        <v>9</v>
      </c>
      <c r="B16" s="2">
        <v>7</v>
      </c>
      <c r="C16" s="1" t="s">
        <v>38</v>
      </c>
      <c r="D16" s="1" t="s">
        <v>123</v>
      </c>
      <c r="E16" s="1" t="s">
        <v>123</v>
      </c>
      <c r="F16" t="s">
        <v>39</v>
      </c>
      <c r="G16" s="1" t="s">
        <v>124</v>
      </c>
      <c r="H16" s="1">
        <v>2023</v>
      </c>
      <c r="I16" s="4">
        <v>250102</v>
      </c>
      <c r="J16" s="4">
        <v>200000</v>
      </c>
      <c r="K16" s="4">
        <f t="shared" si="0"/>
        <v>50102</v>
      </c>
      <c r="L16" s="3" t="s">
        <v>49</v>
      </c>
      <c r="M16" s="3" t="s">
        <v>49</v>
      </c>
      <c r="N16" s="3" t="s">
        <v>49</v>
      </c>
      <c r="O16" s="3" t="s">
        <v>49</v>
      </c>
      <c r="P16" s="3" t="s">
        <v>107</v>
      </c>
      <c r="Q16" s="3" t="s">
        <v>125</v>
      </c>
      <c r="R16" s="3" t="s">
        <v>126</v>
      </c>
      <c r="S16" s="3" t="s">
        <v>127</v>
      </c>
      <c r="T16" t="s">
        <v>128</v>
      </c>
      <c r="U16" s="16" t="s">
        <v>49</v>
      </c>
      <c r="V16" s="16" t="s">
        <v>49</v>
      </c>
      <c r="W16" s="16" t="s">
        <v>49</v>
      </c>
    </row>
    <row r="17" spans="1:23" ht="45" hidden="1" x14ac:dyDescent="0.25">
      <c r="A17" s="2">
        <v>15</v>
      </c>
      <c r="B17" s="2">
        <v>12</v>
      </c>
      <c r="C17" s="1" t="s">
        <v>38</v>
      </c>
      <c r="D17" s="1" t="s">
        <v>129</v>
      </c>
      <c r="E17" s="1" t="s">
        <v>129</v>
      </c>
      <c r="F17" t="s">
        <v>39</v>
      </c>
      <c r="G17" s="1" t="s">
        <v>97</v>
      </c>
      <c r="H17" s="1">
        <v>2023</v>
      </c>
      <c r="I17" s="4">
        <v>197850</v>
      </c>
      <c r="J17" s="4">
        <v>158280</v>
      </c>
      <c r="K17" s="4">
        <f t="shared" si="0"/>
        <v>39570</v>
      </c>
      <c r="L17" s="3" t="s">
        <v>49</v>
      </c>
      <c r="M17" s="3" t="s">
        <v>49</v>
      </c>
      <c r="N17" s="3" t="s">
        <v>49</v>
      </c>
      <c r="O17" s="3" t="s">
        <v>49</v>
      </c>
      <c r="P17" s="3" t="s">
        <v>98</v>
      </c>
      <c r="Q17" s="3" t="s">
        <v>99</v>
      </c>
      <c r="R17" s="3" t="s">
        <v>130</v>
      </c>
      <c r="S17" s="3" t="s">
        <v>49</v>
      </c>
      <c r="T17" t="s">
        <v>131</v>
      </c>
      <c r="U17" s="16" t="s">
        <v>49</v>
      </c>
      <c r="V17" s="16" t="s">
        <v>49</v>
      </c>
      <c r="W17" s="16" t="s">
        <v>49</v>
      </c>
    </row>
    <row r="18" spans="1:23" ht="45" hidden="1" x14ac:dyDescent="0.25">
      <c r="A18" s="2">
        <v>9</v>
      </c>
      <c r="B18" s="2">
        <v>7</v>
      </c>
      <c r="C18" s="1" t="s">
        <v>38</v>
      </c>
      <c r="D18" s="1" t="s">
        <v>132</v>
      </c>
      <c r="E18" s="1" t="s">
        <v>132</v>
      </c>
      <c r="F18" t="s">
        <v>39</v>
      </c>
      <c r="G18" s="1" t="s">
        <v>124</v>
      </c>
      <c r="H18" s="1">
        <v>2024</v>
      </c>
      <c r="I18" s="4">
        <v>716250</v>
      </c>
      <c r="J18" s="4">
        <v>573000</v>
      </c>
      <c r="K18" s="4">
        <f t="shared" si="0"/>
        <v>143250</v>
      </c>
      <c r="L18" s="3" t="s">
        <v>49</v>
      </c>
      <c r="M18" s="3" t="s">
        <v>49</v>
      </c>
      <c r="N18" s="3" t="s">
        <v>49</v>
      </c>
      <c r="O18" s="3" t="s">
        <v>49</v>
      </c>
      <c r="P18" s="3" t="s">
        <v>107</v>
      </c>
      <c r="Q18" s="3" t="s">
        <v>125</v>
      </c>
      <c r="R18" s="3" t="s">
        <v>133</v>
      </c>
      <c r="S18" s="3" t="s">
        <v>49</v>
      </c>
      <c r="T18" t="s">
        <v>134</v>
      </c>
      <c r="U18" s="16" t="s">
        <v>49</v>
      </c>
      <c r="V18" s="16" t="s">
        <v>49</v>
      </c>
      <c r="W18" s="16" t="s">
        <v>49</v>
      </c>
    </row>
    <row r="19" spans="1:23" ht="45" hidden="1" x14ac:dyDescent="0.25">
      <c r="A19" s="2">
        <v>9</v>
      </c>
      <c r="B19" s="2">
        <v>7</v>
      </c>
      <c r="C19" s="1" t="s">
        <v>38</v>
      </c>
      <c r="D19" s="1" t="s">
        <v>135</v>
      </c>
      <c r="E19" s="1" t="s">
        <v>135</v>
      </c>
      <c r="F19" t="s">
        <v>39</v>
      </c>
      <c r="G19" s="1" t="s">
        <v>124</v>
      </c>
      <c r="H19" s="1">
        <v>2023</v>
      </c>
      <c r="I19" s="4">
        <v>250000</v>
      </c>
      <c r="J19" s="4">
        <v>200000</v>
      </c>
      <c r="K19" s="4">
        <f t="shared" si="0"/>
        <v>50000</v>
      </c>
      <c r="L19" s="3" t="s">
        <v>49</v>
      </c>
      <c r="M19" s="3" t="s">
        <v>49</v>
      </c>
      <c r="N19" s="3" t="s">
        <v>49</v>
      </c>
      <c r="O19" s="3" t="s">
        <v>49</v>
      </c>
      <c r="P19" s="3" t="s">
        <v>107</v>
      </c>
      <c r="Q19" s="3" t="s">
        <v>125</v>
      </c>
      <c r="R19" s="3" t="s">
        <v>133</v>
      </c>
      <c r="S19" s="3" t="s">
        <v>49</v>
      </c>
      <c r="T19" t="s">
        <v>134</v>
      </c>
      <c r="U19" s="16" t="s">
        <v>49</v>
      </c>
      <c r="V19" s="16" t="s">
        <v>49</v>
      </c>
      <c r="W19" s="16" t="s">
        <v>49</v>
      </c>
    </row>
    <row r="20" spans="1:23" ht="45" hidden="1" x14ac:dyDescent="0.25">
      <c r="A20" s="2">
        <v>17</v>
      </c>
      <c r="B20" s="2">
        <v>10</v>
      </c>
      <c r="C20" s="1" t="s">
        <v>38</v>
      </c>
      <c r="D20" s="1" t="s">
        <v>136</v>
      </c>
      <c r="E20" s="1" t="s">
        <v>136</v>
      </c>
      <c r="F20" t="s">
        <v>39</v>
      </c>
      <c r="G20" s="1" t="s">
        <v>137</v>
      </c>
      <c r="H20" s="1">
        <v>2023</v>
      </c>
      <c r="I20" s="4">
        <v>250000</v>
      </c>
      <c r="J20" s="4">
        <v>200000</v>
      </c>
      <c r="K20" s="4">
        <f t="shared" si="0"/>
        <v>50000</v>
      </c>
      <c r="L20" s="3" t="s">
        <v>40</v>
      </c>
      <c r="M20" s="3" t="s">
        <v>33</v>
      </c>
      <c r="N20" s="3" t="s">
        <v>42</v>
      </c>
      <c r="O20" s="3" t="s">
        <v>42</v>
      </c>
      <c r="P20" s="3" t="s">
        <v>107</v>
      </c>
      <c r="Q20" s="3" t="s">
        <v>138</v>
      </c>
      <c r="R20" s="3" t="s">
        <v>139</v>
      </c>
      <c r="S20" t="s">
        <v>140</v>
      </c>
      <c r="T20" t="s">
        <v>141</v>
      </c>
      <c r="U20" s="3" t="s">
        <v>142</v>
      </c>
      <c r="V20" t="s">
        <v>143</v>
      </c>
      <c r="W20" s="1" t="s">
        <v>144</v>
      </c>
    </row>
    <row r="21" spans="1:23" ht="45" x14ac:dyDescent="0.25">
      <c r="A21" s="2">
        <v>9</v>
      </c>
      <c r="B21" s="2">
        <v>2</v>
      </c>
      <c r="C21" s="1" t="s">
        <v>48</v>
      </c>
      <c r="D21" s="1" t="s">
        <v>145</v>
      </c>
      <c r="E21" s="1" t="s">
        <v>145</v>
      </c>
      <c r="F21" t="s">
        <v>39</v>
      </c>
      <c r="G21" s="1" t="s">
        <v>70</v>
      </c>
      <c r="H21" s="1">
        <v>2024</v>
      </c>
      <c r="I21" s="4">
        <v>11983109</v>
      </c>
      <c r="J21" s="4">
        <v>9586487</v>
      </c>
      <c r="K21" s="4">
        <f t="shared" si="0"/>
        <v>2396622</v>
      </c>
      <c r="L21" s="3" t="s">
        <v>32</v>
      </c>
      <c r="M21" s="3" t="s">
        <v>46</v>
      </c>
      <c r="N21" s="3" t="s">
        <v>42</v>
      </c>
      <c r="O21" s="3" t="s">
        <v>47</v>
      </c>
      <c r="P21" s="3" t="s">
        <v>107</v>
      </c>
      <c r="Q21" s="3" t="s">
        <v>72</v>
      </c>
      <c r="R21" s="3" t="s">
        <v>146</v>
      </c>
      <c r="S21" t="s">
        <v>147</v>
      </c>
      <c r="T21" t="s">
        <v>148</v>
      </c>
      <c r="U21" s="3" t="s">
        <v>149</v>
      </c>
      <c r="V21" t="s">
        <v>150</v>
      </c>
      <c r="W21" s="1" t="s">
        <v>151</v>
      </c>
    </row>
    <row r="22" spans="1:23" ht="60" x14ac:dyDescent="0.25">
      <c r="A22" s="2">
        <v>5</v>
      </c>
      <c r="B22" s="2">
        <v>12</v>
      </c>
      <c r="C22" s="1" t="s">
        <v>38</v>
      </c>
      <c r="D22" s="1" t="s">
        <v>152</v>
      </c>
      <c r="E22" s="1" t="s">
        <v>152</v>
      </c>
      <c r="F22" t="s">
        <v>39</v>
      </c>
      <c r="G22" s="1" t="s">
        <v>153</v>
      </c>
      <c r="H22" s="1">
        <v>2024</v>
      </c>
      <c r="I22" s="4">
        <v>237267</v>
      </c>
      <c r="J22" s="4">
        <v>189813</v>
      </c>
      <c r="K22" s="4">
        <f t="shared" si="0"/>
        <v>47454</v>
      </c>
      <c r="L22" s="3" t="s">
        <v>32</v>
      </c>
      <c r="M22" s="3" t="s">
        <v>46</v>
      </c>
      <c r="N22" s="3" t="s">
        <v>154</v>
      </c>
      <c r="O22" s="3" t="s">
        <v>47</v>
      </c>
      <c r="P22" s="3" t="s">
        <v>54</v>
      </c>
      <c r="Q22" s="3" t="s">
        <v>155</v>
      </c>
      <c r="R22" s="3" t="s">
        <v>156</v>
      </c>
      <c r="S22" t="s">
        <v>157</v>
      </c>
      <c r="T22" s="1" t="s">
        <v>158</v>
      </c>
      <c r="U22" s="3" t="s">
        <v>159</v>
      </c>
      <c r="V22" t="s">
        <v>157</v>
      </c>
      <c r="W22" s="1" t="s">
        <v>160</v>
      </c>
    </row>
    <row r="23" spans="1:23" ht="45" hidden="1" x14ac:dyDescent="0.25">
      <c r="A23" s="2">
        <v>9</v>
      </c>
      <c r="B23" s="2">
        <v>7</v>
      </c>
      <c r="C23" s="1" t="s">
        <v>38</v>
      </c>
      <c r="D23" s="1" t="s">
        <v>161</v>
      </c>
      <c r="E23" s="1" t="s">
        <v>161</v>
      </c>
      <c r="F23" t="s">
        <v>39</v>
      </c>
      <c r="G23" s="1" t="s">
        <v>124</v>
      </c>
      <c r="H23" s="1">
        <v>2024</v>
      </c>
      <c r="I23" s="4">
        <v>184265</v>
      </c>
      <c r="J23" s="4">
        <v>145765</v>
      </c>
      <c r="K23" s="4">
        <f t="shared" si="0"/>
        <v>38500</v>
      </c>
      <c r="L23" s="3" t="s">
        <v>49</v>
      </c>
      <c r="M23" s="3" t="s">
        <v>49</v>
      </c>
      <c r="N23" s="3" t="s">
        <v>47</v>
      </c>
      <c r="O23" s="3" t="s">
        <v>49</v>
      </c>
      <c r="P23" s="3" t="s">
        <v>107</v>
      </c>
      <c r="Q23" s="3" t="s">
        <v>125</v>
      </c>
      <c r="R23" s="3" t="s">
        <v>162</v>
      </c>
      <c r="S23" s="3" t="s">
        <v>49</v>
      </c>
      <c r="T23" t="s">
        <v>163</v>
      </c>
      <c r="U23" s="16" t="s">
        <v>49</v>
      </c>
      <c r="V23" s="16" t="s">
        <v>49</v>
      </c>
      <c r="W23" s="16" t="s">
        <v>49</v>
      </c>
    </row>
    <row r="24" spans="1:23" ht="45" hidden="1" x14ac:dyDescent="0.25">
      <c r="A24" s="2">
        <v>9</v>
      </c>
      <c r="B24" s="2">
        <v>2</v>
      </c>
      <c r="C24" s="1" t="s">
        <v>38</v>
      </c>
      <c r="D24" s="1" t="s">
        <v>164</v>
      </c>
      <c r="E24" s="1" t="s">
        <v>164</v>
      </c>
      <c r="F24" t="s">
        <v>39</v>
      </c>
      <c r="G24" s="1" t="s">
        <v>70</v>
      </c>
      <c r="H24" s="1">
        <v>2024</v>
      </c>
      <c r="I24" s="4">
        <v>279200</v>
      </c>
      <c r="J24" s="4">
        <v>223360</v>
      </c>
      <c r="K24" s="4">
        <f t="shared" si="0"/>
        <v>55840</v>
      </c>
      <c r="L24" s="3" t="s">
        <v>49</v>
      </c>
      <c r="M24" s="3" t="s">
        <v>49</v>
      </c>
      <c r="N24" s="3" t="s">
        <v>49</v>
      </c>
      <c r="O24" s="3" t="s">
        <v>49</v>
      </c>
      <c r="P24" s="3" t="s">
        <v>107</v>
      </c>
      <c r="Q24" s="3" t="s">
        <v>72</v>
      </c>
      <c r="R24" s="3" t="s">
        <v>165</v>
      </c>
      <c r="S24" s="3" t="s">
        <v>49</v>
      </c>
      <c r="T24" t="s">
        <v>166</v>
      </c>
      <c r="U24" s="16" t="s">
        <v>49</v>
      </c>
      <c r="V24" s="16" t="s">
        <v>49</v>
      </c>
      <c r="W24" s="16" t="s">
        <v>49</v>
      </c>
    </row>
    <row r="25" spans="1:23" ht="45" x14ac:dyDescent="0.25">
      <c r="A25" s="2">
        <v>3</v>
      </c>
      <c r="B25" s="2">
        <v>1</v>
      </c>
      <c r="C25" s="1" t="s">
        <v>38</v>
      </c>
      <c r="D25" s="1" t="s">
        <v>167</v>
      </c>
      <c r="E25" s="1" t="s">
        <v>167</v>
      </c>
      <c r="F25" t="s">
        <v>39</v>
      </c>
      <c r="G25" s="1" t="s">
        <v>58</v>
      </c>
      <c r="H25" s="1">
        <v>2023</v>
      </c>
      <c r="I25" s="4">
        <v>387575</v>
      </c>
      <c r="J25" s="4">
        <v>310060</v>
      </c>
      <c r="K25" s="4">
        <f t="shared" si="0"/>
        <v>77515</v>
      </c>
      <c r="L25" s="3" t="s">
        <v>32</v>
      </c>
      <c r="M25" s="3" t="s">
        <v>49</v>
      </c>
      <c r="N25" s="3" t="s">
        <v>42</v>
      </c>
      <c r="O25" s="3" t="s">
        <v>42</v>
      </c>
      <c r="P25" s="3" t="s">
        <v>60</v>
      </c>
      <c r="Q25" s="3" t="s">
        <v>61</v>
      </c>
      <c r="R25" s="3" t="s">
        <v>168</v>
      </c>
      <c r="S25" t="s">
        <v>169</v>
      </c>
      <c r="T25" s="1" t="s">
        <v>170</v>
      </c>
      <c r="U25" s="3" t="s">
        <v>171</v>
      </c>
      <c r="V25" t="s">
        <v>172</v>
      </c>
      <c r="W25" s="1" t="s">
        <v>173</v>
      </c>
    </row>
    <row r="26" spans="1:23" ht="45" hidden="1" x14ac:dyDescent="0.25">
      <c r="A26" s="2">
        <v>21</v>
      </c>
      <c r="B26" s="2">
        <v>2</v>
      </c>
      <c r="C26" s="1" t="s">
        <v>38</v>
      </c>
      <c r="D26" s="1" t="s">
        <v>174</v>
      </c>
      <c r="E26" s="1" t="s">
        <v>174</v>
      </c>
      <c r="F26" t="s">
        <v>39</v>
      </c>
      <c r="G26" s="1" t="s">
        <v>70</v>
      </c>
      <c r="H26" s="1">
        <v>2024</v>
      </c>
      <c r="I26" s="4">
        <v>158000</v>
      </c>
      <c r="J26" s="4">
        <v>126400</v>
      </c>
      <c r="K26" s="4">
        <f t="shared" si="0"/>
        <v>31600</v>
      </c>
      <c r="L26" s="3" t="s">
        <v>49</v>
      </c>
      <c r="M26" s="3" t="s">
        <v>49</v>
      </c>
      <c r="N26" s="3" t="s">
        <v>49</v>
      </c>
      <c r="O26" s="3" t="s">
        <v>49</v>
      </c>
      <c r="P26" s="3" t="s">
        <v>83</v>
      </c>
      <c r="Q26" s="3" t="s">
        <v>72</v>
      </c>
      <c r="R26" s="3" t="s">
        <v>175</v>
      </c>
      <c r="S26" s="3" t="s">
        <v>49</v>
      </c>
      <c r="T26" t="s">
        <v>176</v>
      </c>
      <c r="U26" s="16" t="s">
        <v>49</v>
      </c>
      <c r="V26" s="16" t="s">
        <v>49</v>
      </c>
      <c r="W26" s="16" t="s">
        <v>49</v>
      </c>
    </row>
    <row r="27" spans="1:23" ht="60" hidden="1" x14ac:dyDescent="0.25">
      <c r="A27" s="2">
        <v>9</v>
      </c>
      <c r="B27" s="2">
        <v>2</v>
      </c>
      <c r="C27" s="1" t="s">
        <v>24</v>
      </c>
      <c r="D27" s="1" t="s">
        <v>177</v>
      </c>
      <c r="E27" s="1" t="s">
        <v>177</v>
      </c>
      <c r="F27" t="s">
        <v>39</v>
      </c>
      <c r="G27" s="1" t="s">
        <v>70</v>
      </c>
      <c r="H27" s="1">
        <v>2022</v>
      </c>
      <c r="I27" s="4">
        <v>250000</v>
      </c>
      <c r="J27" s="4">
        <v>200000</v>
      </c>
      <c r="K27" s="4">
        <f t="shared" si="0"/>
        <v>50000</v>
      </c>
      <c r="L27" s="3" t="s">
        <v>40</v>
      </c>
      <c r="M27" s="3" t="s">
        <v>33</v>
      </c>
      <c r="N27" s="3" t="s">
        <v>42</v>
      </c>
      <c r="O27" s="3" t="s">
        <v>42</v>
      </c>
      <c r="P27" s="3" t="s">
        <v>107</v>
      </c>
      <c r="Q27" s="3" t="s">
        <v>72</v>
      </c>
      <c r="R27" s="3" t="s">
        <v>178</v>
      </c>
      <c r="S27" s="10" t="s">
        <v>179</v>
      </c>
      <c r="T27" t="s">
        <v>180</v>
      </c>
      <c r="U27" s="3" t="s">
        <v>181</v>
      </c>
      <c r="V27" s="10" t="s">
        <v>182</v>
      </c>
      <c r="W27" s="1" t="s">
        <v>183</v>
      </c>
    </row>
    <row r="28" spans="1:23" ht="45" hidden="1" x14ac:dyDescent="0.25">
      <c r="A28" s="2">
        <v>17</v>
      </c>
      <c r="B28" s="2">
        <v>2</v>
      </c>
      <c r="C28" s="1" t="s">
        <v>43</v>
      </c>
      <c r="D28" s="1" t="s">
        <v>184</v>
      </c>
      <c r="E28" s="1" t="s">
        <v>184</v>
      </c>
      <c r="F28" t="s">
        <v>39</v>
      </c>
      <c r="G28" s="1" t="s">
        <v>70</v>
      </c>
      <c r="H28" s="1">
        <v>2022</v>
      </c>
      <c r="I28" s="4">
        <v>146000</v>
      </c>
      <c r="J28" s="4">
        <v>116800</v>
      </c>
      <c r="K28" s="4">
        <f t="shared" si="0"/>
        <v>29200</v>
      </c>
      <c r="L28" s="3" t="s">
        <v>40</v>
      </c>
      <c r="M28" s="3" t="s">
        <v>33</v>
      </c>
      <c r="N28" s="3" t="s">
        <v>47</v>
      </c>
      <c r="O28" s="3" t="s">
        <v>47</v>
      </c>
      <c r="P28" s="3" t="s">
        <v>107</v>
      </c>
      <c r="Q28" s="3" t="s">
        <v>72</v>
      </c>
      <c r="R28" s="3" t="s">
        <v>185</v>
      </c>
      <c r="S28" s="14" t="s">
        <v>186</v>
      </c>
      <c r="T28" t="s">
        <v>187</v>
      </c>
      <c r="U28" s="16" t="s">
        <v>49</v>
      </c>
      <c r="V28" s="16" t="s">
        <v>49</v>
      </c>
      <c r="W28" s="16" t="s">
        <v>49</v>
      </c>
    </row>
    <row r="29" spans="1:23" ht="45" hidden="1" x14ac:dyDescent="0.25">
      <c r="A29" s="2">
        <v>17</v>
      </c>
      <c r="B29" s="2">
        <v>2</v>
      </c>
      <c r="C29" s="1" t="s">
        <v>38</v>
      </c>
      <c r="D29" s="1" t="s">
        <v>188</v>
      </c>
      <c r="E29" s="1" t="s">
        <v>188</v>
      </c>
      <c r="F29" t="s">
        <v>39</v>
      </c>
      <c r="G29" s="1" t="s">
        <v>70</v>
      </c>
      <c r="H29" s="1">
        <v>2023</v>
      </c>
      <c r="I29" s="4">
        <v>4980000</v>
      </c>
      <c r="J29" s="4">
        <v>3984000</v>
      </c>
      <c r="K29" s="4">
        <f t="shared" si="0"/>
        <v>996000</v>
      </c>
      <c r="L29" s="3" t="s">
        <v>40</v>
      </c>
      <c r="M29" s="3" t="s">
        <v>46</v>
      </c>
      <c r="N29" s="3" t="s">
        <v>47</v>
      </c>
      <c r="O29" s="3" t="s">
        <v>47</v>
      </c>
      <c r="P29" s="3" t="s">
        <v>107</v>
      </c>
      <c r="Q29" s="3" t="s">
        <v>72</v>
      </c>
      <c r="R29" s="3" t="s">
        <v>185</v>
      </c>
      <c r="S29" s="14" t="s">
        <v>186</v>
      </c>
      <c r="T29" t="s">
        <v>187</v>
      </c>
      <c r="U29" s="16" t="s">
        <v>49</v>
      </c>
      <c r="V29" s="16" t="s">
        <v>49</v>
      </c>
      <c r="W29" s="16" t="s">
        <v>49</v>
      </c>
    </row>
    <row r="30" spans="1:23" ht="45" x14ac:dyDescent="0.25">
      <c r="A30" s="2">
        <v>13</v>
      </c>
      <c r="B30" s="2">
        <v>12</v>
      </c>
      <c r="C30" s="1" t="s">
        <v>48</v>
      </c>
      <c r="D30" s="1" t="s">
        <v>189</v>
      </c>
      <c r="E30" s="1" t="s">
        <v>189</v>
      </c>
      <c r="F30" t="s">
        <v>39</v>
      </c>
      <c r="G30" s="1" t="s">
        <v>97</v>
      </c>
      <c r="H30" s="1">
        <v>2022</v>
      </c>
      <c r="I30" s="4">
        <v>18766000</v>
      </c>
      <c r="J30" s="4">
        <v>15012800</v>
      </c>
      <c r="K30" s="4">
        <f t="shared" si="0"/>
        <v>3753200</v>
      </c>
      <c r="L30" s="3" t="s">
        <v>49</v>
      </c>
      <c r="M30" s="3" t="s">
        <v>49</v>
      </c>
      <c r="N30" s="3" t="s">
        <v>42</v>
      </c>
      <c r="O30" s="3" t="s">
        <v>42</v>
      </c>
      <c r="P30" s="3" t="s">
        <v>190</v>
      </c>
      <c r="Q30" s="3" t="s">
        <v>99</v>
      </c>
      <c r="R30" s="3" t="s">
        <v>191</v>
      </c>
      <c r="S30" s="3" t="s">
        <v>49</v>
      </c>
      <c r="T30" t="s">
        <v>192</v>
      </c>
      <c r="U30" s="16" t="s">
        <v>49</v>
      </c>
      <c r="V30" s="16" t="s">
        <v>49</v>
      </c>
      <c r="W30" s="16" t="s">
        <v>49</v>
      </c>
    </row>
    <row r="31" spans="1:23" ht="45" x14ac:dyDescent="0.25">
      <c r="A31" s="2">
        <v>17</v>
      </c>
      <c r="B31" s="2">
        <v>2</v>
      </c>
      <c r="C31" s="1" t="s">
        <v>38</v>
      </c>
      <c r="D31" s="1" t="s">
        <v>193</v>
      </c>
      <c r="E31" s="1" t="s">
        <v>193</v>
      </c>
      <c r="F31" t="s">
        <v>39</v>
      </c>
      <c r="G31" s="1" t="s">
        <v>70</v>
      </c>
      <c r="H31" s="1">
        <v>2024</v>
      </c>
      <c r="I31" s="4">
        <v>1007741</v>
      </c>
      <c r="J31" s="4">
        <v>806192</v>
      </c>
      <c r="K31" s="4">
        <f t="shared" si="0"/>
        <v>201549</v>
      </c>
      <c r="L31" s="3" t="s">
        <v>50</v>
      </c>
      <c r="M31" s="3" t="s">
        <v>46</v>
      </c>
      <c r="N31" s="3" t="s">
        <v>42</v>
      </c>
      <c r="O31" s="3" t="s">
        <v>47</v>
      </c>
      <c r="P31" s="3" t="s">
        <v>83</v>
      </c>
      <c r="Q31" s="3" t="s">
        <v>72</v>
      </c>
      <c r="R31" s="3" t="s">
        <v>194</v>
      </c>
      <c r="S31" s="3" t="s">
        <v>195</v>
      </c>
      <c r="T31" t="s">
        <v>196</v>
      </c>
      <c r="U31" s="15" t="s">
        <v>197</v>
      </c>
      <c r="V31" s="16" t="s">
        <v>198</v>
      </c>
      <c r="W31" s="18" t="s">
        <v>199</v>
      </c>
    </row>
    <row r="32" spans="1:23" ht="45" hidden="1" x14ac:dyDescent="0.25">
      <c r="A32" s="2">
        <v>15</v>
      </c>
      <c r="B32" s="2">
        <v>12</v>
      </c>
      <c r="C32" s="1" t="s">
        <v>38</v>
      </c>
      <c r="D32" s="1" t="s">
        <v>200</v>
      </c>
      <c r="E32" s="1" t="s">
        <v>200</v>
      </c>
      <c r="F32" t="s">
        <v>39</v>
      </c>
      <c r="G32" s="1" t="s">
        <v>97</v>
      </c>
      <c r="H32" s="1">
        <v>2023</v>
      </c>
      <c r="I32" s="4">
        <v>250000</v>
      </c>
      <c r="J32" s="4">
        <v>200000</v>
      </c>
      <c r="K32" s="4">
        <f t="shared" si="0"/>
        <v>50000</v>
      </c>
      <c r="L32" s="3" t="s">
        <v>49</v>
      </c>
      <c r="M32" s="3" t="s">
        <v>49</v>
      </c>
      <c r="N32" s="3" t="s">
        <v>49</v>
      </c>
      <c r="O32" s="3" t="s">
        <v>49</v>
      </c>
      <c r="P32" s="3" t="s">
        <v>98</v>
      </c>
      <c r="Q32" s="3" t="s">
        <v>99</v>
      </c>
      <c r="R32" s="3" t="s">
        <v>201</v>
      </c>
      <c r="S32" s="3" t="s">
        <v>49</v>
      </c>
      <c r="T32" t="s">
        <v>202</v>
      </c>
      <c r="U32" s="16" t="s">
        <v>49</v>
      </c>
      <c r="V32" s="16" t="s">
        <v>49</v>
      </c>
      <c r="W32" s="16" t="s">
        <v>49</v>
      </c>
    </row>
    <row r="33" spans="1:23" ht="42.6" hidden="1" customHeight="1" x14ac:dyDescent="0.25">
      <c r="A33" s="2">
        <v>27</v>
      </c>
      <c r="B33" s="2">
        <v>4</v>
      </c>
      <c r="C33" s="1" t="s">
        <v>24</v>
      </c>
      <c r="D33" s="1" t="s">
        <v>203</v>
      </c>
      <c r="E33" s="1" t="s">
        <v>203</v>
      </c>
      <c r="F33" t="s">
        <v>39</v>
      </c>
      <c r="G33" s="1" t="s">
        <v>75</v>
      </c>
      <c r="H33" s="1">
        <v>2022</v>
      </c>
      <c r="I33" s="4">
        <v>250000</v>
      </c>
      <c r="J33" s="4">
        <v>200000</v>
      </c>
      <c r="K33" s="4">
        <f t="shared" si="0"/>
        <v>50000</v>
      </c>
      <c r="L33" s="3" t="s">
        <v>32</v>
      </c>
      <c r="M33" s="3" t="s">
        <v>33</v>
      </c>
      <c r="N33" s="3" t="s">
        <v>42</v>
      </c>
      <c r="O33" s="3" t="s">
        <v>42</v>
      </c>
      <c r="P33" s="3" t="s">
        <v>112</v>
      </c>
      <c r="Q33" s="3" t="s">
        <v>78</v>
      </c>
      <c r="R33" s="3" t="s">
        <v>204</v>
      </c>
      <c r="S33" s="10" t="s">
        <v>205</v>
      </c>
      <c r="T33" t="s">
        <v>206</v>
      </c>
      <c r="U33" s="3" t="s">
        <v>207</v>
      </c>
      <c r="V33" s="10" t="s">
        <v>208</v>
      </c>
      <c r="W33" s="1" t="s">
        <v>209</v>
      </c>
    </row>
    <row r="34" spans="1:23" ht="45" hidden="1" x14ac:dyDescent="0.25">
      <c r="A34" s="2"/>
      <c r="B34" s="2"/>
      <c r="C34" s="1" t="s">
        <v>38</v>
      </c>
      <c r="D34" s="1" t="s">
        <v>72</v>
      </c>
      <c r="E34" s="1" t="s">
        <v>210</v>
      </c>
      <c r="F34" s="1" t="s">
        <v>211</v>
      </c>
      <c r="G34" s="1" t="s">
        <v>72</v>
      </c>
      <c r="H34" s="1">
        <v>2024</v>
      </c>
      <c r="I34" s="4">
        <v>2693775</v>
      </c>
      <c r="J34" s="4">
        <v>2155020</v>
      </c>
      <c r="K34" s="4">
        <f t="shared" ref="K34:K51" si="1">I34-J34</f>
        <v>538755</v>
      </c>
      <c r="L34" s="3" t="s">
        <v>49</v>
      </c>
      <c r="M34" s="3" t="s">
        <v>49</v>
      </c>
      <c r="N34" s="3" t="s">
        <v>49</v>
      </c>
      <c r="O34" s="3" t="s">
        <v>49</v>
      </c>
      <c r="P34" s="3" t="s">
        <v>71</v>
      </c>
      <c r="Q34" s="3" t="s">
        <v>72</v>
      </c>
      <c r="R34" s="3" t="s">
        <v>212</v>
      </c>
      <c r="S34" s="3" t="s">
        <v>49</v>
      </c>
      <c r="T34" t="s">
        <v>213</v>
      </c>
      <c r="U34" s="16" t="s">
        <v>49</v>
      </c>
      <c r="V34" s="16" t="s">
        <v>49</v>
      </c>
      <c r="W34" s="16" t="s">
        <v>49</v>
      </c>
    </row>
    <row r="35" spans="1:23" ht="45" hidden="1" x14ac:dyDescent="0.25">
      <c r="A35" s="2"/>
      <c r="B35" s="2">
        <v>7</v>
      </c>
      <c r="C35" s="1" t="s">
        <v>24</v>
      </c>
      <c r="D35" s="1" t="s">
        <v>124</v>
      </c>
      <c r="E35" s="1" t="s">
        <v>214</v>
      </c>
      <c r="F35" t="s">
        <v>6</v>
      </c>
      <c r="G35" s="1" t="s">
        <v>124</v>
      </c>
      <c r="H35" s="1">
        <v>2022</v>
      </c>
      <c r="I35" s="4">
        <v>469041</v>
      </c>
      <c r="J35" s="4">
        <v>375233</v>
      </c>
      <c r="K35" s="4">
        <f t="shared" si="1"/>
        <v>93808</v>
      </c>
      <c r="L35" s="3" t="s">
        <v>32</v>
      </c>
      <c r="M35" s="3" t="s">
        <v>33</v>
      </c>
      <c r="N35" s="3" t="s">
        <v>42</v>
      </c>
      <c r="O35" s="3" t="s">
        <v>42</v>
      </c>
      <c r="P35" s="3" t="s">
        <v>107</v>
      </c>
      <c r="Q35" s="3" t="s">
        <v>125</v>
      </c>
      <c r="R35" s="1" t="s">
        <v>215</v>
      </c>
      <c r="S35" s="10" t="s">
        <v>216</v>
      </c>
      <c r="T35" t="s">
        <v>217</v>
      </c>
      <c r="U35" s="9" t="s">
        <v>218</v>
      </c>
      <c r="V35" s="10" t="s">
        <v>219</v>
      </c>
      <c r="W35" t="s">
        <v>220</v>
      </c>
    </row>
    <row r="36" spans="1:23" ht="45" hidden="1" x14ac:dyDescent="0.25">
      <c r="A36" s="2"/>
      <c r="B36" s="2">
        <v>2</v>
      </c>
      <c r="C36" s="1" t="s">
        <v>38</v>
      </c>
      <c r="D36" s="1" t="s">
        <v>221</v>
      </c>
      <c r="E36" s="1" t="s">
        <v>69</v>
      </c>
      <c r="F36" t="s">
        <v>6</v>
      </c>
      <c r="G36" s="1" t="s">
        <v>70</v>
      </c>
      <c r="H36" s="1">
        <v>2024</v>
      </c>
      <c r="I36" s="4">
        <v>9386720</v>
      </c>
      <c r="J36" s="4">
        <v>7509376</v>
      </c>
      <c r="K36" s="4">
        <f t="shared" si="1"/>
        <v>1877344</v>
      </c>
      <c r="L36" s="3" t="s">
        <v>49</v>
      </c>
      <c r="M36" s="3" t="s">
        <v>49</v>
      </c>
      <c r="N36" s="3" t="s">
        <v>49</v>
      </c>
      <c r="O36" s="3" t="s">
        <v>49</v>
      </c>
      <c r="P36" s="3" t="s">
        <v>71</v>
      </c>
      <c r="Q36" s="3" t="s">
        <v>72</v>
      </c>
      <c r="R36" s="3" t="s">
        <v>73</v>
      </c>
      <c r="S36" s="3" t="s">
        <v>49</v>
      </c>
      <c r="T36" t="s">
        <v>74</v>
      </c>
      <c r="U36" s="16" t="s">
        <v>49</v>
      </c>
      <c r="V36" s="16" t="s">
        <v>49</v>
      </c>
      <c r="W36" s="16" t="s">
        <v>49</v>
      </c>
    </row>
    <row r="37" spans="1:23" ht="45" x14ac:dyDescent="0.25">
      <c r="A37" s="2"/>
      <c r="B37" s="2">
        <v>8</v>
      </c>
      <c r="C37" s="1" t="s">
        <v>24</v>
      </c>
      <c r="D37" s="1" t="s">
        <v>111</v>
      </c>
      <c r="E37" s="1" t="s">
        <v>222</v>
      </c>
      <c r="F37" t="s">
        <v>6</v>
      </c>
      <c r="G37" s="1" t="s">
        <v>111</v>
      </c>
      <c r="H37" s="1">
        <v>2022</v>
      </c>
      <c r="I37" s="4">
        <v>979500</v>
      </c>
      <c r="J37" s="4">
        <v>750000</v>
      </c>
      <c r="K37" s="4">
        <f t="shared" si="1"/>
        <v>229500</v>
      </c>
      <c r="L37" s="3" t="s">
        <v>49</v>
      </c>
      <c r="M37" s="3" t="s">
        <v>49</v>
      </c>
      <c r="N37" s="3" t="s">
        <v>42</v>
      </c>
      <c r="O37" s="3" t="s">
        <v>42</v>
      </c>
      <c r="P37" s="3" t="s">
        <v>77</v>
      </c>
      <c r="Q37" s="3" t="s">
        <v>113</v>
      </c>
      <c r="R37" s="1" t="s">
        <v>223</v>
      </c>
      <c r="S37" s="3" t="s">
        <v>49</v>
      </c>
      <c r="T37" t="s">
        <v>224</v>
      </c>
      <c r="U37" s="16" t="s">
        <v>49</v>
      </c>
      <c r="V37" s="16" t="s">
        <v>49</v>
      </c>
      <c r="W37" s="16" t="s">
        <v>49</v>
      </c>
    </row>
    <row r="38" spans="1:23" ht="60" hidden="1" x14ac:dyDescent="0.25">
      <c r="A38" s="2"/>
      <c r="B38" s="2">
        <v>11</v>
      </c>
      <c r="C38" s="1" t="s">
        <v>24</v>
      </c>
      <c r="D38" s="1" t="s">
        <v>87</v>
      </c>
      <c r="E38" s="1" t="s">
        <v>225</v>
      </c>
      <c r="F38" t="s">
        <v>6</v>
      </c>
      <c r="G38" s="1" t="s">
        <v>87</v>
      </c>
      <c r="H38" s="1">
        <v>2022</v>
      </c>
      <c r="I38" s="4">
        <v>400000</v>
      </c>
      <c r="J38" s="4">
        <v>320000</v>
      </c>
      <c r="K38" s="4">
        <f t="shared" si="1"/>
        <v>80000</v>
      </c>
      <c r="L38" s="3" t="s">
        <v>32</v>
      </c>
      <c r="M38" s="3" t="s">
        <v>33</v>
      </c>
      <c r="N38" s="3" t="s">
        <v>42</v>
      </c>
      <c r="O38" s="3" t="s">
        <v>42</v>
      </c>
      <c r="P38" s="3" t="s">
        <v>54</v>
      </c>
      <c r="Q38" s="3" t="s">
        <v>226</v>
      </c>
      <c r="R38" s="1" t="s">
        <v>227</v>
      </c>
      <c r="S38" t="s">
        <v>228</v>
      </c>
      <c r="T38" t="s">
        <v>229</v>
      </c>
      <c r="U38" s="9" t="s">
        <v>230</v>
      </c>
      <c r="V38" t="s">
        <v>231</v>
      </c>
      <c r="W38" s="1" t="s">
        <v>232</v>
      </c>
    </row>
    <row r="39" spans="1:23" ht="75" hidden="1" x14ac:dyDescent="0.25">
      <c r="A39" s="2"/>
      <c r="B39" s="2">
        <v>12</v>
      </c>
      <c r="C39" s="1" t="s">
        <v>38</v>
      </c>
      <c r="D39" s="1" t="s">
        <v>97</v>
      </c>
      <c r="E39" s="1" t="s">
        <v>233</v>
      </c>
      <c r="F39" t="s">
        <v>6</v>
      </c>
      <c r="G39" s="1" t="s">
        <v>97</v>
      </c>
      <c r="H39" s="1">
        <v>2023</v>
      </c>
      <c r="I39" s="4">
        <v>1250000</v>
      </c>
      <c r="J39" s="4">
        <v>1000000</v>
      </c>
      <c r="K39" s="4">
        <f t="shared" si="1"/>
        <v>250000</v>
      </c>
      <c r="L39" s="3" t="s">
        <v>32</v>
      </c>
      <c r="M39" s="3" t="s">
        <v>33</v>
      </c>
      <c r="N39" s="3" t="s">
        <v>42</v>
      </c>
      <c r="O39" s="3" t="s">
        <v>42</v>
      </c>
      <c r="P39" s="3" t="s">
        <v>234</v>
      </c>
      <c r="Q39" s="3" t="s">
        <v>235</v>
      </c>
      <c r="R39" s="1" t="s">
        <v>236</v>
      </c>
      <c r="S39" t="s">
        <v>237</v>
      </c>
      <c r="T39" t="s">
        <v>238</v>
      </c>
      <c r="U39" s="16" t="s">
        <v>49</v>
      </c>
      <c r="V39" s="16" t="s">
        <v>49</v>
      </c>
      <c r="W39" s="16" t="s">
        <v>49</v>
      </c>
    </row>
    <row r="40" spans="1:23" ht="60" hidden="1" x14ac:dyDescent="0.25">
      <c r="A40" s="2"/>
      <c r="B40" s="2">
        <v>13</v>
      </c>
      <c r="C40" s="1" t="s">
        <v>24</v>
      </c>
      <c r="D40" s="1" t="s">
        <v>153</v>
      </c>
      <c r="E40" s="1" t="s">
        <v>239</v>
      </c>
      <c r="F40" t="s">
        <v>6</v>
      </c>
      <c r="G40" s="1" t="s">
        <v>153</v>
      </c>
      <c r="H40" s="1">
        <v>2022</v>
      </c>
      <c r="I40" s="4">
        <v>1100000</v>
      </c>
      <c r="J40" s="4">
        <v>880000</v>
      </c>
      <c r="K40" s="4">
        <f t="shared" si="1"/>
        <v>220000</v>
      </c>
      <c r="L40" s="3" t="s">
        <v>32</v>
      </c>
      <c r="M40" s="3" t="s">
        <v>33</v>
      </c>
      <c r="N40" s="3" t="s">
        <v>42</v>
      </c>
      <c r="O40" s="3" t="s">
        <v>42</v>
      </c>
      <c r="P40" s="3" t="s">
        <v>54</v>
      </c>
      <c r="Q40" s="3" t="s">
        <v>226</v>
      </c>
      <c r="R40" s="1" t="s">
        <v>240</v>
      </c>
      <c r="S40" s="10" t="s">
        <v>241</v>
      </c>
      <c r="T40" s="1" t="s">
        <v>242</v>
      </c>
      <c r="U40" s="1" t="s">
        <v>243</v>
      </c>
      <c r="V40" s="10" t="s">
        <v>244</v>
      </c>
      <c r="W40" t="s">
        <v>245</v>
      </c>
    </row>
    <row r="41" spans="1:23" ht="45" hidden="1" x14ac:dyDescent="0.25">
      <c r="A41" s="2">
        <v>23</v>
      </c>
      <c r="B41" s="2">
        <v>11</v>
      </c>
      <c r="C41" s="1" t="s">
        <v>38</v>
      </c>
      <c r="D41" s="1" t="s">
        <v>246</v>
      </c>
      <c r="E41" s="1" t="s">
        <v>246</v>
      </c>
      <c r="F41" t="s">
        <v>39</v>
      </c>
      <c r="G41" s="1" t="s">
        <v>87</v>
      </c>
      <c r="H41" s="1">
        <v>2024</v>
      </c>
      <c r="I41" s="4">
        <v>377256</v>
      </c>
      <c r="J41" s="4">
        <v>301804</v>
      </c>
      <c r="K41" s="4">
        <f t="shared" si="1"/>
        <v>75452</v>
      </c>
      <c r="L41" s="3" t="s">
        <v>49</v>
      </c>
      <c r="M41" s="3" t="s">
        <v>49</v>
      </c>
      <c r="N41" s="3" t="s">
        <v>49</v>
      </c>
      <c r="O41" s="3" t="s">
        <v>49</v>
      </c>
      <c r="P41" s="3" t="s">
        <v>54</v>
      </c>
      <c r="Q41" s="3" t="s">
        <v>88</v>
      </c>
      <c r="R41" s="3" t="s">
        <v>247</v>
      </c>
      <c r="S41" s="3" t="s">
        <v>49</v>
      </c>
      <c r="T41" t="s">
        <v>248</v>
      </c>
      <c r="U41" s="16" t="s">
        <v>49</v>
      </c>
      <c r="V41" s="16" t="s">
        <v>49</v>
      </c>
      <c r="W41" s="16" t="s">
        <v>49</v>
      </c>
    </row>
    <row r="42" spans="1:23" ht="45" hidden="1" x14ac:dyDescent="0.25">
      <c r="A42" s="2">
        <v>9</v>
      </c>
      <c r="B42" s="2">
        <v>7</v>
      </c>
      <c r="C42" s="1" t="s">
        <v>38</v>
      </c>
      <c r="D42" s="1" t="s">
        <v>249</v>
      </c>
      <c r="E42" s="1" t="s">
        <v>249</v>
      </c>
      <c r="F42" t="s">
        <v>39</v>
      </c>
      <c r="G42" s="1" t="s">
        <v>124</v>
      </c>
      <c r="H42" s="1">
        <v>2024</v>
      </c>
      <c r="I42" s="4">
        <v>264980</v>
      </c>
      <c r="J42" s="4">
        <v>211984</v>
      </c>
      <c r="K42" s="4">
        <f t="shared" si="1"/>
        <v>52996</v>
      </c>
      <c r="L42" s="3" t="s">
        <v>49</v>
      </c>
      <c r="M42" s="3" t="s">
        <v>49</v>
      </c>
      <c r="N42" s="3" t="s">
        <v>49</v>
      </c>
      <c r="O42" s="3" t="s">
        <v>49</v>
      </c>
      <c r="P42" s="3" t="s">
        <v>107</v>
      </c>
      <c r="Q42" s="3" t="s">
        <v>125</v>
      </c>
      <c r="R42" s="3" t="s">
        <v>250</v>
      </c>
      <c r="S42" s="3" t="s">
        <v>49</v>
      </c>
      <c r="T42" t="s">
        <v>251</v>
      </c>
      <c r="U42" s="16" t="s">
        <v>49</v>
      </c>
      <c r="V42" s="16" t="s">
        <v>49</v>
      </c>
      <c r="W42" s="16" t="s">
        <v>49</v>
      </c>
    </row>
    <row r="43" spans="1:23" ht="45" hidden="1" x14ac:dyDescent="0.25">
      <c r="A43" s="2">
        <v>1</v>
      </c>
      <c r="B43" s="2">
        <v>3</v>
      </c>
      <c r="C43" s="1" t="s">
        <v>38</v>
      </c>
      <c r="D43" s="1" t="s">
        <v>252</v>
      </c>
      <c r="E43" s="1" t="s">
        <v>252</v>
      </c>
      <c r="F43" t="s">
        <v>39</v>
      </c>
      <c r="G43" s="1" t="s">
        <v>53</v>
      </c>
      <c r="H43" s="1">
        <v>2024</v>
      </c>
      <c r="I43" s="4">
        <v>315000</v>
      </c>
      <c r="J43" s="4">
        <v>252000</v>
      </c>
      <c r="K43" s="4">
        <f t="shared" si="1"/>
        <v>63000</v>
      </c>
      <c r="L43" s="3" t="s">
        <v>49</v>
      </c>
      <c r="M43" s="3" t="s">
        <v>49</v>
      </c>
      <c r="N43" s="3" t="s">
        <v>49</v>
      </c>
      <c r="O43" s="3" t="s">
        <v>49</v>
      </c>
      <c r="P43" s="3" t="s">
        <v>54</v>
      </c>
      <c r="Q43" s="3" t="s">
        <v>55</v>
      </c>
      <c r="R43" s="3" t="s">
        <v>253</v>
      </c>
      <c r="S43" s="3" t="s">
        <v>49</v>
      </c>
      <c r="T43" t="s">
        <v>254</v>
      </c>
      <c r="U43" s="16" t="s">
        <v>49</v>
      </c>
      <c r="V43" s="16" t="s">
        <v>49</v>
      </c>
      <c r="W43" s="16" t="s">
        <v>49</v>
      </c>
    </row>
    <row r="44" spans="1:23" ht="45" hidden="1" x14ac:dyDescent="0.25">
      <c r="A44" s="2">
        <v>23</v>
      </c>
      <c r="B44" s="2">
        <v>11</v>
      </c>
      <c r="C44" s="1" t="s">
        <v>38</v>
      </c>
      <c r="D44" s="1" t="s">
        <v>255</v>
      </c>
      <c r="E44" s="1" t="s">
        <v>255</v>
      </c>
      <c r="F44" t="s">
        <v>39</v>
      </c>
      <c r="G44" s="1" t="s">
        <v>87</v>
      </c>
      <c r="H44" s="1">
        <v>2024</v>
      </c>
      <c r="I44" s="4">
        <v>134913</v>
      </c>
      <c r="J44" s="4">
        <v>105879</v>
      </c>
      <c r="K44" s="4">
        <f t="shared" si="1"/>
        <v>29034</v>
      </c>
      <c r="L44" s="3" t="s">
        <v>49</v>
      </c>
      <c r="M44" s="3" t="s">
        <v>49</v>
      </c>
      <c r="N44" s="3" t="s">
        <v>49</v>
      </c>
      <c r="O44" s="3" t="s">
        <v>49</v>
      </c>
      <c r="P44" s="3" t="s">
        <v>54</v>
      </c>
      <c r="Q44" s="3" t="s">
        <v>88</v>
      </c>
      <c r="R44" s="3" t="s">
        <v>256</v>
      </c>
      <c r="S44" s="3" t="s">
        <v>49</v>
      </c>
      <c r="T44" t="s">
        <v>257</v>
      </c>
      <c r="U44" s="16" t="s">
        <v>49</v>
      </c>
      <c r="V44" s="16" t="s">
        <v>49</v>
      </c>
      <c r="W44" s="16" t="s">
        <v>49</v>
      </c>
    </row>
    <row r="45" spans="1:23" ht="45" hidden="1" x14ac:dyDescent="0.25">
      <c r="A45" s="2">
        <v>27</v>
      </c>
      <c r="B45" s="2">
        <v>8</v>
      </c>
      <c r="C45" s="1" t="s">
        <v>38</v>
      </c>
      <c r="D45" s="1" t="s">
        <v>258</v>
      </c>
      <c r="E45" s="1" t="s">
        <v>258</v>
      </c>
      <c r="F45" t="s">
        <v>39</v>
      </c>
      <c r="G45" s="1" t="s">
        <v>111</v>
      </c>
      <c r="H45" s="1">
        <v>2024</v>
      </c>
      <c r="I45" s="4">
        <v>445255</v>
      </c>
      <c r="J45" s="4">
        <v>356204</v>
      </c>
      <c r="K45" s="4">
        <f t="shared" si="1"/>
        <v>89051</v>
      </c>
      <c r="L45" s="3" t="s">
        <v>49</v>
      </c>
      <c r="M45" s="3" t="s">
        <v>49</v>
      </c>
      <c r="N45" s="3" t="s">
        <v>49</v>
      </c>
      <c r="O45" s="3" t="s">
        <v>49</v>
      </c>
      <c r="P45" s="3" t="s">
        <v>112</v>
      </c>
      <c r="Q45" s="3" t="s">
        <v>78</v>
      </c>
      <c r="R45" s="3" t="s">
        <v>259</v>
      </c>
      <c r="S45" s="3" t="s">
        <v>49</v>
      </c>
      <c r="T45" t="s">
        <v>260</v>
      </c>
      <c r="U45" s="16" t="s">
        <v>49</v>
      </c>
      <c r="V45" s="16" t="s">
        <v>49</v>
      </c>
      <c r="W45" s="16" t="s">
        <v>49</v>
      </c>
    </row>
    <row r="46" spans="1:23" ht="60" hidden="1" x14ac:dyDescent="0.25">
      <c r="A46" s="2">
        <v>21</v>
      </c>
      <c r="B46" s="2">
        <v>2</v>
      </c>
      <c r="C46" s="1" t="s">
        <v>24</v>
      </c>
      <c r="D46" s="1" t="s">
        <v>261</v>
      </c>
      <c r="E46" s="1" t="s">
        <v>261</v>
      </c>
      <c r="F46" t="s">
        <v>39</v>
      </c>
      <c r="G46" s="1" t="s">
        <v>70</v>
      </c>
      <c r="H46" s="1">
        <v>2022</v>
      </c>
      <c r="I46" s="4">
        <v>259801.82</v>
      </c>
      <c r="J46" s="4">
        <v>207841.44</v>
      </c>
      <c r="K46" s="4">
        <f t="shared" si="1"/>
        <v>51960.380000000005</v>
      </c>
      <c r="L46" s="3" t="s">
        <v>40</v>
      </c>
      <c r="M46" s="3" t="s">
        <v>49</v>
      </c>
      <c r="N46" s="3" t="s">
        <v>42</v>
      </c>
      <c r="O46" s="3" t="s">
        <v>42</v>
      </c>
      <c r="P46" s="3" t="s">
        <v>83</v>
      </c>
      <c r="Q46" s="3" t="s">
        <v>72</v>
      </c>
      <c r="R46" s="3" t="s">
        <v>262</v>
      </c>
      <c r="S46" t="s">
        <v>263</v>
      </c>
      <c r="T46" t="s">
        <v>264</v>
      </c>
      <c r="U46" s="15" t="s">
        <v>265</v>
      </c>
      <c r="V46" t="s">
        <v>266</v>
      </c>
      <c r="W46" s="1" t="s">
        <v>267</v>
      </c>
    </row>
    <row r="47" spans="1:23" ht="60" hidden="1" x14ac:dyDescent="0.25">
      <c r="A47" s="2">
        <v>19</v>
      </c>
      <c r="B47" s="2">
        <v>9</v>
      </c>
      <c r="C47" s="1" t="s">
        <v>24</v>
      </c>
      <c r="D47" s="1" t="s">
        <v>268</v>
      </c>
      <c r="E47" s="1" t="s">
        <v>269</v>
      </c>
      <c r="F47" t="s">
        <v>39</v>
      </c>
      <c r="G47" s="1" t="s">
        <v>270</v>
      </c>
      <c r="H47" s="1">
        <v>2022</v>
      </c>
      <c r="I47" s="4">
        <v>575000</v>
      </c>
      <c r="J47" s="4">
        <v>460000</v>
      </c>
      <c r="K47" s="4">
        <f t="shared" si="1"/>
        <v>115000</v>
      </c>
      <c r="L47" s="3" t="s">
        <v>32</v>
      </c>
      <c r="M47" s="3" t="s">
        <v>33</v>
      </c>
      <c r="N47" s="3" t="s">
        <v>42</v>
      </c>
      <c r="O47" s="3" t="s">
        <v>42</v>
      </c>
      <c r="P47" s="3" t="s">
        <v>54</v>
      </c>
      <c r="Q47" s="3" t="s">
        <v>271</v>
      </c>
      <c r="R47" s="3" t="s">
        <v>272</v>
      </c>
      <c r="S47" t="s">
        <v>273</v>
      </c>
      <c r="T47" t="s">
        <v>274</v>
      </c>
      <c r="U47" s="16" t="s">
        <v>49</v>
      </c>
      <c r="V47" s="16" t="s">
        <v>49</v>
      </c>
      <c r="W47" s="16" t="s">
        <v>49</v>
      </c>
    </row>
    <row r="48" spans="1:23" ht="45" hidden="1" x14ac:dyDescent="0.25">
      <c r="A48" s="2">
        <v>21</v>
      </c>
      <c r="B48" s="2">
        <v>2</v>
      </c>
      <c r="C48" s="1" t="s">
        <v>38</v>
      </c>
      <c r="D48" s="1" t="s">
        <v>275</v>
      </c>
      <c r="E48" s="1" t="s">
        <v>275</v>
      </c>
      <c r="F48" t="s">
        <v>39</v>
      </c>
      <c r="G48" s="1" t="s">
        <v>70</v>
      </c>
      <c r="H48" s="1">
        <v>2024</v>
      </c>
      <c r="I48" s="4">
        <v>400000</v>
      </c>
      <c r="J48" s="4">
        <v>320000</v>
      </c>
      <c r="K48" s="4">
        <f t="shared" si="1"/>
        <v>80000</v>
      </c>
      <c r="L48" s="3" t="s">
        <v>49</v>
      </c>
      <c r="M48" s="3" t="s">
        <v>49</v>
      </c>
      <c r="N48" s="3" t="s">
        <v>49</v>
      </c>
      <c r="O48" s="3" t="s">
        <v>49</v>
      </c>
      <c r="P48" s="3" t="s">
        <v>83</v>
      </c>
      <c r="Q48" s="3" t="s">
        <v>72</v>
      </c>
      <c r="R48" s="3" t="s">
        <v>276</v>
      </c>
      <c r="S48" s="3" t="s">
        <v>49</v>
      </c>
      <c r="T48" t="s">
        <v>277</v>
      </c>
      <c r="U48" s="16" t="s">
        <v>49</v>
      </c>
      <c r="V48" s="16" t="s">
        <v>49</v>
      </c>
      <c r="W48" s="16" t="s">
        <v>49</v>
      </c>
    </row>
    <row r="49" spans="1:23" ht="60" hidden="1" x14ac:dyDescent="0.25">
      <c r="A49" s="2">
        <v>27</v>
      </c>
      <c r="B49" s="2">
        <v>4</v>
      </c>
      <c r="C49" s="1" t="s">
        <v>24</v>
      </c>
      <c r="D49" s="1" t="s">
        <v>278</v>
      </c>
      <c r="E49" s="1" t="s">
        <v>278</v>
      </c>
      <c r="F49" t="s">
        <v>39</v>
      </c>
      <c r="G49" s="1" t="s">
        <v>75</v>
      </c>
      <c r="H49" s="1">
        <v>2022</v>
      </c>
      <c r="I49" s="4">
        <v>98000</v>
      </c>
      <c r="J49" s="4">
        <v>60000</v>
      </c>
      <c r="K49" s="4">
        <f t="shared" si="1"/>
        <v>38000</v>
      </c>
      <c r="L49" s="3" t="s">
        <v>49</v>
      </c>
      <c r="M49" s="3" t="s">
        <v>49</v>
      </c>
      <c r="N49" s="3" t="s">
        <v>49</v>
      </c>
      <c r="O49" s="3" t="s">
        <v>49</v>
      </c>
      <c r="P49" s="3" t="s">
        <v>112</v>
      </c>
      <c r="Q49" s="3" t="s">
        <v>78</v>
      </c>
      <c r="R49" s="3" t="s">
        <v>279</v>
      </c>
      <c r="S49" s="3" t="s">
        <v>49</v>
      </c>
      <c r="T49" s="8" t="s">
        <v>280</v>
      </c>
      <c r="U49" s="16" t="s">
        <v>49</v>
      </c>
      <c r="V49" s="16" t="s">
        <v>49</v>
      </c>
      <c r="W49" s="16" t="s">
        <v>49</v>
      </c>
    </row>
    <row r="50" spans="1:23" ht="45" x14ac:dyDescent="0.25">
      <c r="A50" s="2">
        <v>15</v>
      </c>
      <c r="B50" s="2">
        <v>12</v>
      </c>
      <c r="C50" s="1" t="s">
        <v>24</v>
      </c>
      <c r="D50" s="1" t="s">
        <v>281</v>
      </c>
      <c r="E50" s="1" t="s">
        <v>281</v>
      </c>
      <c r="F50" t="s">
        <v>39</v>
      </c>
      <c r="G50" s="1" t="s">
        <v>97</v>
      </c>
      <c r="H50" s="1">
        <v>2022</v>
      </c>
      <c r="I50" s="4">
        <v>48709</v>
      </c>
      <c r="J50" s="4">
        <v>40500</v>
      </c>
      <c r="K50" s="4">
        <f t="shared" si="1"/>
        <v>8209</v>
      </c>
      <c r="L50" s="3" t="s">
        <v>32</v>
      </c>
      <c r="M50" s="3" t="s">
        <v>33</v>
      </c>
      <c r="N50" s="3" t="s">
        <v>42</v>
      </c>
      <c r="O50" s="3" t="s">
        <v>47</v>
      </c>
      <c r="P50" s="3" t="s">
        <v>98</v>
      </c>
      <c r="Q50" s="3" t="s">
        <v>99</v>
      </c>
      <c r="R50" s="3" t="s">
        <v>282</v>
      </c>
      <c r="S50" t="s">
        <v>283</v>
      </c>
      <c r="T50" t="s">
        <v>284</v>
      </c>
      <c r="U50" s="16" t="s">
        <v>49</v>
      </c>
      <c r="V50" s="16" t="s">
        <v>49</v>
      </c>
      <c r="W50" s="16" t="s">
        <v>49</v>
      </c>
    </row>
    <row r="51" spans="1:23" ht="60" x14ac:dyDescent="0.25">
      <c r="A51" s="2">
        <v>21</v>
      </c>
      <c r="B51" s="2">
        <v>2</v>
      </c>
      <c r="C51" s="1" t="s">
        <v>24</v>
      </c>
      <c r="D51" s="1" t="s">
        <v>285</v>
      </c>
      <c r="E51" s="1" t="s">
        <v>285</v>
      </c>
      <c r="F51" t="s">
        <v>39</v>
      </c>
      <c r="G51" s="1" t="s">
        <v>70</v>
      </c>
      <c r="H51" s="1">
        <v>2022</v>
      </c>
      <c r="I51" s="4">
        <v>420004</v>
      </c>
      <c r="J51" s="4">
        <v>336000</v>
      </c>
      <c r="K51" s="4">
        <f t="shared" si="1"/>
        <v>84004</v>
      </c>
      <c r="L51" s="3" t="s">
        <v>49</v>
      </c>
      <c r="M51" s="3" t="s">
        <v>49</v>
      </c>
      <c r="N51" s="3" t="s">
        <v>42</v>
      </c>
      <c r="O51" s="3" t="s">
        <v>49</v>
      </c>
      <c r="P51" s="3" t="s">
        <v>83</v>
      </c>
      <c r="Q51" s="3" t="s">
        <v>226</v>
      </c>
      <c r="R51" s="3" t="s">
        <v>286</v>
      </c>
      <c r="S51" t="s">
        <v>287</v>
      </c>
      <c r="T51" s="1" t="s">
        <v>288</v>
      </c>
      <c r="U51" s="3" t="s">
        <v>289</v>
      </c>
      <c r="V51" t="s">
        <v>290</v>
      </c>
      <c r="W51" s="1" t="s">
        <v>291</v>
      </c>
    </row>
    <row r="52" spans="1:23" ht="15" customHeight="1" x14ac:dyDescent="0.25">
      <c r="A52" t="s">
        <v>292</v>
      </c>
    </row>
  </sheetData>
  <phoneticPr fontId="1" type="noConversion"/>
  <hyperlinks>
    <hyperlink ref="W31" r:id="rId1" xr:uid="{662F48D9-F6D1-41DF-AF54-E2C72E2DC7E2}"/>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04633C88-699C-4B39-9AC3-71BFC2D3DDB3}">
          <x14:formula1>
            <xm:f>Categories!$M$2:$M$5</xm:f>
          </x14:formula1>
          <xm:sqref>M2:M51</xm:sqref>
        </x14:dataValidation>
        <x14:dataValidation type="list" allowBlank="1" showInputMessage="1" showErrorMessage="1" xr:uid="{D8547BA3-F9A0-464E-879D-76834931365D}">
          <x14:formula1>
            <xm:f>Categories!$M$2:$M$4</xm:f>
          </x14:formula1>
          <xm:sqref>M2:M12</xm:sqref>
        </x14:dataValidation>
        <x14:dataValidation type="list" allowBlank="1" showInputMessage="1" showErrorMessage="1" xr:uid="{FBE40985-38AA-44B3-BAFF-1D8F3DAC5C23}">
          <x14:formula1>
            <xm:f>Categories!L2:L4</xm:f>
          </x14:formula1>
          <xm:sqref>L1 L52:M1048576</xm:sqref>
        </x14:dataValidation>
        <x14:dataValidation type="list" allowBlank="1" showInputMessage="1" showErrorMessage="1" xr:uid="{3A188766-AEEC-46D1-9CDE-BE7F8D6CC802}">
          <x14:formula1>
            <xm:f>Categories!$L$2:$L$6</xm:f>
          </x14:formula1>
          <xm:sqref>L2:L51</xm:sqref>
        </x14:dataValidation>
        <x14:dataValidation type="list" allowBlank="1" showInputMessage="1" showErrorMessage="1" xr:uid="{361EDB89-8C9D-4E54-87C8-59A6EF40F4E1}">
          <x14:formula1>
            <xm:f>Categories!$O$3:$O$5</xm:f>
          </x14:formula1>
          <xm:sqref>O1:O1048576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F2DE66D113A745A7996A66ADF88CEE" ma:contentTypeVersion="13" ma:contentTypeDescription="Create a new document." ma:contentTypeScope="" ma:versionID="d4732d60016198a29bc0120f13894afd">
  <xsd:schema xmlns:xsd="http://www.w3.org/2001/XMLSchema" xmlns:xs="http://www.w3.org/2001/XMLSchema" xmlns:p="http://schemas.microsoft.com/office/2006/metadata/properties" xmlns:ns2="60c124a6-ee20-4a97-b285-42d2e3bec626" xmlns:ns3="b6728f5d-b110-47d6-b700-9a23806550f2" targetNamespace="http://schemas.microsoft.com/office/2006/metadata/properties" ma:root="true" ma:fieldsID="3dcc40c3f5185b5f93c737efc0f7e904" ns2:_="" ns3:_="">
    <xsd:import namespace="60c124a6-ee20-4a97-b285-42d2e3bec626"/>
    <xsd:import namespace="b6728f5d-b110-47d6-b700-9a23806550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124a6-ee20-4a97-b285-42d2e3bec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28f5d-b110-47d6-b700-9a23806550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b45fd5c-7f16-48f0-a509-54fd0cf8b83f}" ma:internalName="TaxCatchAll" ma:showField="CatchAllData" ma:web="b6728f5d-b110-47d6-b700-9a238065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6728f5d-b110-47d6-b700-9a23806550f2" xsi:nil="true"/>
    <lcf76f155ced4ddcb4097134ff3c332f xmlns="60c124a6-ee20-4a97-b285-42d2e3bec6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47D0D5-7BB1-49E0-91A6-339559B44976}">
  <ds:schemaRefs>
    <ds:schemaRef ds:uri="http://schemas.microsoft.com/sharepoint/v3/contenttype/forms"/>
  </ds:schemaRefs>
</ds:datastoreItem>
</file>

<file path=customXml/itemProps2.xml><?xml version="1.0" encoding="utf-8"?>
<ds:datastoreItem xmlns:ds="http://schemas.openxmlformats.org/officeDocument/2006/customXml" ds:itemID="{1743A0E9-2ECF-4CC8-96B4-1F5885F91C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124a6-ee20-4a97-b285-42d2e3bec626"/>
    <ds:schemaRef ds:uri="b6728f5d-b110-47d6-b700-9a238065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89F19A-B641-4CC1-A4B7-AF291288E5FA}">
  <ds:schemaRefs>
    <ds:schemaRef ds:uri="http://schemas.microsoft.com/office/2006/documentManagement/types"/>
    <ds:schemaRef ds:uri="http://purl.org/dc/dcmitype/"/>
    <ds:schemaRef ds:uri="60c124a6-ee20-4a97-b285-42d2e3bec626"/>
    <ds:schemaRef ds:uri="http://schemas.microsoft.com/office/2006/metadata/properties"/>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b6728f5d-b110-47d6-b700-9a238065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Categories</vt:lpstr>
      <vt:lpst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Massachusetts SS4A Peer Database</dc:title>
  <dc:subject/>
  <dc:creator>Erin Phillips</dc:creator>
  <cp:keywords/>
  <dc:description/>
  <cp:lastModifiedBy>Batista, Maria (DOT)</cp:lastModifiedBy>
  <cp:revision/>
  <dcterms:created xsi:type="dcterms:W3CDTF">2025-09-19T16:15:20Z</dcterms:created>
  <dcterms:modified xsi:type="dcterms:W3CDTF">2026-04-01T18:10:07Z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0x010100E8F2DE66D113A745A7996A66ADF88CEE</vt:lpwstr>
  </property>
  <property fmtid="{D5CDD505-2E9C-101B-9397-08002B2CF9AE}" pid="3" name="MediaServiceImageTags">
    <vt:lpwstr/>
  </property>
</Properties>
</file>