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 tabRatio="661"/>
  </bookViews>
  <sheets>
    <sheet name="System-Level" sheetId="1" r:id="rId1"/>
    <sheet name="Physician Practice-1" sheetId="8" r:id="rId2"/>
  </sheets>
  <externalReferences>
    <externalReference r:id="rId3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34" i="1"/>
  <c r="C24" i="1"/>
  <c r="C26" i="1" s="1"/>
  <c r="C16" i="1"/>
  <c r="C61" i="1" l="1"/>
  <c r="C70" i="1" s="1"/>
  <c r="C74" i="1" s="1"/>
  <c r="C77" i="1" s="1"/>
  <c r="C40" i="1"/>
  <c r="C46" i="1" s="1"/>
  <c r="C27" i="1"/>
  <c r="C69" i="8"/>
  <c r="C53" i="8"/>
  <c r="C45" i="8"/>
  <c r="C34" i="8"/>
  <c r="C16" i="8"/>
  <c r="C61" i="8" l="1"/>
  <c r="C70" i="8" s="1"/>
  <c r="C74" i="8" s="1"/>
  <c r="C77" i="8" s="1"/>
  <c r="C40" i="8"/>
  <c r="C46" i="8" s="1"/>
  <c r="C27" i="8"/>
</calcChain>
</file>

<file path=xl/sharedStrings.xml><?xml version="1.0" encoding="utf-8"?>
<sst xmlns="http://schemas.openxmlformats.org/spreadsheetml/2006/main" count="295" uniqueCount="147">
  <si>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</si>
  <si>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</si>
  <si>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</si>
  <si>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</si>
  <si>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</si>
  <si>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</si>
  <si>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</si>
  <si>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</si>
  <si>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</si>
  <si>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</si>
  <si>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</si>
  <si>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</si>
  <si>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</si>
  <si>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</si>
  <si>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</si>
  <si>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</si>
  <si>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</si>
  <si>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</si>
  <si>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</si>
  <si>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</si>
  <si>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</si>
  <si>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</si>
  <si>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</si>
  <si>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</si>
  <si>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</si>
  <si>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</si>
  <si>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</si>
  <si>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</si>
  <si>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</si>
  <si>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</si>
  <si>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</si>
  <si>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</si>
  <si>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</si>
  <si>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</si>
  <si>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</si>
  <si>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</si>
  <si>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</si>
  <si>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</si>
  <si>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</si>
  <si>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</si>
  <si>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</si>
  <si>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</si>
  <si>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</si>
  <si>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</si>
  <si>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</si>
  <si>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</si>
  <si>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</si>
  <si>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</si>
  <si>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</si>
  <si>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</si>
  <si>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</si>
  <si>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</si>
  <si>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</si>
  <si>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</si>
  <si>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</si>
  <si>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</si>
  <si>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</si>
  <si>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</si>
  <si>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</si>
  <si>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</si>
  <si>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</si>
  <si>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</si>
  <si>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</si>
  <si>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</si>
  <si>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</si>
  <si>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</si>
  <si>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</si>
  <si>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</si>
  <si>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</si>
  <si>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</si>
  <si>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</si>
  <si>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</si>
  <si>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</si>
  <si>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</si>
  <si>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</si>
  <si>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</si>
  <si>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</si>
  <si>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</si>
  <si>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</si>
  <si>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</si>
  <si>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</si>
  <si>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</si>
  <si>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</si>
  <si>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</si>
  <si>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</si>
  <si>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</si>
  <si>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</si>
  <si>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</si>
  <si>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</si>
  <si>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</si>
  <si>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</si>
  <si>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</si>
  <si>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</si>
  <si>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</si>
  <si>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</si>
  <si>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</si>
  <si>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</si>
  <si>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</si>
  <si>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</si>
  <si>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</si>
  <si>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</si>
  <si>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</si>
  <si>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</si>
  <si>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</si>
  <si>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</si>
  <si>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</si>
  <si>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</si>
  <si>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</si>
  <si>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</si>
  <si>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</si>
  <si>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</si>
  <si>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</si>
  <si>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</si>
  <si>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</si>
  <si>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</si>
  <si>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</si>
  <si>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</si>
  <si>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</si>
  <si>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</si>
  <si>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</si>
  <si>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</si>
  <si>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</si>
  <si>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</si>
  <si>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</si>
  <si>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</si>
  <si>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</si>
  <si>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</si>
  <si>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</si>
  <si>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</si>
  <si>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</si>
  <si>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</si>
  <si>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</si>
  <si>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</si>
  <si>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</si>
  <si>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</si>
  <si>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</si>
  <si>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</si>
  <si>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</si>
  <si>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</si>
  <si>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New England Baptist Hospital</t>
  </si>
  <si>
    <t>System-Level</t>
  </si>
  <si>
    <t>10/1/2016 - 9/30/2017</t>
  </si>
  <si>
    <t>Audited Financials - OOR includes Net Assets and excludes Research Revenue</t>
  </si>
  <si>
    <t>Audited Financials combines Investment Income and Net Contribution Revenue</t>
  </si>
  <si>
    <t>Audited Financials includes Research's Salary and Fringe (moved to other expenses)</t>
  </si>
  <si>
    <t>New England Baptist Medical Associates</t>
  </si>
  <si>
    <t>Physician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</si>
</sst>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42" fontId="0" fillId="0" borderId="0" xfId="0" applyNumberFormat="1"/>
    <xf numFmtId="0" fontId="0" fillId="0" borderId="0" xfId="0"/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21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tabSelected="1" workbookViewId="0"/>
  </sheetViews>
  <sheetFormatPr defaultRowHeight="15" x14ac:dyDescent="0.25"/>
  <cols>
    <col min="1" max="1" width="9.140625" style="28"/>
    <col min="2" max="2" width="64" style="28" customWidth="1"/>
    <col min="3" max="3" width="15.85546875" style="28" customWidth="1"/>
    <col min="4" max="4" width="17.42578125" style="28" bestFit="1" customWidth="1"/>
    <col min="5" max="5" width="33.85546875" style="28" customWidth="1"/>
    <col min="6" max="16384" width="9.140625" style="28"/>
  </cols>
  <sheetData>
    <row r="1" spans="1:5" ht="30.75" thickTop="1" x14ac:dyDescent="0.25">
      <c r="A1" s="9" t="s">
        <v>0</v>
      </c>
      <c r="B1" s="10" t="s">
        <v>2</v>
      </c>
      <c r="C1" s="32" t="s">
        <v>139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140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22077434</v>
      </c>
      <c r="D8" s="3"/>
      <c r="E8" s="15"/>
    </row>
    <row r="9" spans="1:5" x14ac:dyDescent="0.25">
      <c r="A9" s="11" t="s">
        <v>12</v>
      </c>
      <c r="B9" s="1" t="s">
        <v>14</v>
      </c>
      <c r="C9" s="3">
        <v>53958677</v>
      </c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24858740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>
        <v>4976311</v>
      </c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105871162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>
        <v>25089140</v>
      </c>
      <c r="D18" s="3"/>
      <c r="E18" s="15"/>
    </row>
    <row r="19" spans="1:5" x14ac:dyDescent="0.25">
      <c r="A19" s="11" t="s">
        <v>31</v>
      </c>
      <c r="B19" s="1" t="s">
        <v>42</v>
      </c>
      <c r="C19" s="3">
        <v>4051806</v>
      </c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>
        <v>278139691</v>
      </c>
      <c r="D22" s="3"/>
      <c r="E22" s="15"/>
    </row>
    <row r="23" spans="1:5" x14ac:dyDescent="0.25">
      <c r="A23" s="11" t="s">
        <v>35</v>
      </c>
      <c r="B23" s="1" t="s">
        <v>46</v>
      </c>
      <c r="C23" s="3">
        <v>190332008</v>
      </c>
      <c r="D23" s="3"/>
      <c r="E23" s="15"/>
    </row>
    <row r="24" spans="1:5" x14ac:dyDescent="0.25">
      <c r="A24" s="16" t="s">
        <v>36</v>
      </c>
      <c r="B24" s="2" t="s">
        <v>47</v>
      </c>
      <c r="C24" s="4">
        <f>C22-C23</f>
        <v>87807683</v>
      </c>
      <c r="D24" s="4"/>
      <c r="E24" s="15"/>
    </row>
    <row r="25" spans="1:5" x14ac:dyDescent="0.25">
      <c r="A25" s="11" t="s">
        <v>37</v>
      </c>
      <c r="B25" s="1" t="s">
        <v>48</v>
      </c>
      <c r="C25" s="3">
        <v>3400323</v>
      </c>
      <c r="D25" s="3"/>
      <c r="E25" s="15"/>
    </row>
    <row r="26" spans="1:5" x14ac:dyDescent="0.25">
      <c r="A26" s="16" t="s">
        <v>38</v>
      </c>
      <c r="B26" s="2" t="s">
        <v>49</v>
      </c>
      <c r="C26" s="4">
        <f>SUM(C18:C21) + SUM(C24:C25)</f>
        <v>120348952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226220114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>
        <v>1610000</v>
      </c>
      <c r="D30" s="26"/>
      <c r="E30" s="15"/>
    </row>
    <row r="31" spans="1:5" x14ac:dyDescent="0.25">
      <c r="A31" s="11" t="s">
        <v>53</v>
      </c>
      <c r="B31" s="1" t="s">
        <v>58</v>
      </c>
      <c r="C31" s="3">
        <v>3683456</v>
      </c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19176391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24469847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>
        <v>56251134</v>
      </c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>
        <v>4803016</v>
      </c>
      <c r="D38" s="8"/>
      <c r="E38" s="18"/>
    </row>
    <row r="39" spans="1:5" x14ac:dyDescent="0.25">
      <c r="A39" s="17" t="s">
        <v>77</v>
      </c>
      <c r="B39" s="5" t="s">
        <v>83</v>
      </c>
      <c r="C39" s="8">
        <f>SUM(C36:C38)</f>
        <v>61054150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85523997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111293525</v>
      </c>
      <c r="D42" s="3"/>
      <c r="E42" s="15"/>
    </row>
    <row r="43" spans="1:5" x14ac:dyDescent="0.25">
      <c r="A43" s="11" t="s">
        <v>64</v>
      </c>
      <c r="B43" s="1" t="s">
        <v>71</v>
      </c>
      <c r="C43" s="3">
        <v>12716996</v>
      </c>
      <c r="D43" s="3"/>
      <c r="E43" s="15"/>
    </row>
    <row r="44" spans="1:5" x14ac:dyDescent="0.25">
      <c r="A44" s="11" t="s">
        <v>65</v>
      </c>
      <c r="B44" s="1" t="s">
        <v>72</v>
      </c>
      <c r="C44" s="3">
        <v>16685596</v>
      </c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140696117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226220114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231246701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8915745</v>
      </c>
      <c r="D51" s="3"/>
      <c r="E51" s="15" t="s">
        <v>142</v>
      </c>
    </row>
    <row r="52" spans="1:5" x14ac:dyDescent="0.25">
      <c r="A52" s="11" t="s">
        <v>88</v>
      </c>
      <c r="B52" s="1" t="s">
        <v>93</v>
      </c>
      <c r="C52" s="3">
        <v>3508467</v>
      </c>
      <c r="D52" s="3"/>
      <c r="E52" s="15" t="s">
        <v>142</v>
      </c>
    </row>
    <row r="53" spans="1:5" x14ac:dyDescent="0.25">
      <c r="A53" s="16" t="s">
        <v>89</v>
      </c>
      <c r="B53" s="2" t="s">
        <v>90</v>
      </c>
      <c r="C53" s="4">
        <f>SUM(C50:C52)</f>
        <v>243670913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>
        <v>859760</v>
      </c>
      <c r="D55" s="3"/>
      <c r="E55" s="15" t="s">
        <v>143</v>
      </c>
    </row>
    <row r="56" spans="1:5" x14ac:dyDescent="0.25">
      <c r="A56" s="11" t="s">
        <v>96</v>
      </c>
      <c r="B56" s="1" t="s">
        <v>105</v>
      </c>
      <c r="C56" s="3">
        <v>1933002</v>
      </c>
      <c r="D56" s="3"/>
      <c r="E56" s="15" t="s">
        <v>143</v>
      </c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>
        <v>2390355</v>
      </c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>
        <f>SUM(C55:C59)</f>
        <v>5183117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248854030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112285106</v>
      </c>
      <c r="D63" s="3"/>
      <c r="E63" s="15" t="s">
        <v>144</v>
      </c>
    </row>
    <row r="64" spans="1:5" x14ac:dyDescent="0.25">
      <c r="A64" s="11" t="s">
        <v>111</v>
      </c>
      <c r="B64" s="1" t="s">
        <v>121</v>
      </c>
      <c r="C64" s="3">
        <v>12477274</v>
      </c>
      <c r="D64" s="3"/>
      <c r="E64" s="15"/>
    </row>
    <row r="65" spans="1:5" x14ac:dyDescent="0.25">
      <c r="A65" s="11" t="s">
        <v>112</v>
      </c>
      <c r="B65" s="1" t="s">
        <v>122</v>
      </c>
      <c r="C65" s="3">
        <v>1760216</v>
      </c>
      <c r="D65" s="3"/>
      <c r="E65" s="15"/>
    </row>
    <row r="66" spans="1:5" x14ac:dyDescent="0.25">
      <c r="A66" s="11" t="s">
        <v>113</v>
      </c>
      <c r="B66" s="1" t="s">
        <v>123</v>
      </c>
      <c r="C66" s="3">
        <v>4148548</v>
      </c>
      <c r="D66" s="3"/>
      <c r="E66" s="15"/>
    </row>
    <row r="67" spans="1:5" x14ac:dyDescent="0.25">
      <c r="A67" s="11" t="s">
        <v>114</v>
      </c>
      <c r="B67" s="1" t="s">
        <v>124</v>
      </c>
      <c r="C67" s="3">
        <v>113133926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243805070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5048960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/>
      <c r="D72" s="3"/>
      <c r="E72" s="24"/>
    </row>
    <row r="73" spans="1:5" x14ac:dyDescent="0.25">
      <c r="A73" s="11" t="s">
        <v>128</v>
      </c>
      <c r="B73" s="1" t="s">
        <v>135</v>
      </c>
      <c r="C73" s="3">
        <v>1076925</v>
      </c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6125885</v>
      </c>
      <c r="D74" s="4"/>
      <c r="E74" s="24"/>
    </row>
    <row r="75" spans="1:5" x14ac:dyDescent="0.25">
      <c r="A75" s="11" t="s">
        <v>130</v>
      </c>
      <c r="B75" s="1" t="s">
        <v>137</v>
      </c>
      <c r="C75" s="3">
        <v>5925825</v>
      </c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12051710</v>
      </c>
      <c r="D77" s="22"/>
      <c r="E77" s="25"/>
    </row>
    <row r="78" spans="1:5" ht="15.75" thickTop="1" x14ac:dyDescent="0.25"/>
  </sheetData>
  <mergeCells count="17">
    <mergeCell ref="A7:E7"/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/>
  </sheetViews>
  <sheetFormatPr defaultRowHeight="15" x14ac:dyDescent="0.25"/>
  <cols>
    <col min="1" max="1" width="9.140625" style="27"/>
    <col min="2" max="2" width="64" style="27" customWidth="1"/>
    <col min="3" max="3" width="15.85546875" style="27" customWidth="1"/>
    <col min="4" max="4" width="17.42578125" style="27" bestFit="1" customWidth="1"/>
    <col min="5" max="5" width="33.85546875" style="27" customWidth="1"/>
    <col min="6" max="16384" width="9.140625" style="27"/>
  </cols>
  <sheetData>
    <row r="1" spans="1:5" ht="30.75" thickTop="1" x14ac:dyDescent="0.25">
      <c r="A1" s="9" t="s">
        <v>0</v>
      </c>
      <c r="B1" s="10" t="s">
        <v>2</v>
      </c>
      <c r="C1" s="32" t="s">
        <v>145</v>
      </c>
      <c r="D1" s="32"/>
      <c r="E1" s="33"/>
    </row>
    <row r="2" spans="1:5" x14ac:dyDescent="0.25">
      <c r="A2" s="11" t="s">
        <v>4</v>
      </c>
      <c r="B2" s="1" t="s">
        <v>5</v>
      </c>
      <c r="C2" s="34" t="s">
        <v>146</v>
      </c>
      <c r="D2" s="34"/>
      <c r="E2" s="35"/>
    </row>
    <row r="3" spans="1:5" x14ac:dyDescent="0.25">
      <c r="A3" s="11" t="s">
        <v>1</v>
      </c>
      <c r="B3" s="1" t="s">
        <v>3</v>
      </c>
      <c r="C3" s="36" t="s">
        <v>141</v>
      </c>
      <c r="D3" s="37"/>
      <c r="E3" s="38"/>
    </row>
    <row r="4" spans="1:5" ht="15.75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29" t="s">
        <v>16</v>
      </c>
      <c r="B6" s="30"/>
      <c r="C6" s="30"/>
      <c r="D6" s="30"/>
      <c r="E6" s="31"/>
    </row>
    <row r="7" spans="1:5" x14ac:dyDescent="0.25">
      <c r="A7" s="29" t="s">
        <v>17</v>
      </c>
      <c r="B7" s="30"/>
      <c r="C7" s="30"/>
      <c r="D7" s="30"/>
      <c r="E7" s="31"/>
    </row>
    <row r="8" spans="1:5" x14ac:dyDescent="0.25">
      <c r="A8" s="11" t="s">
        <v>6</v>
      </c>
      <c r="B8" s="1" t="s">
        <v>7</v>
      </c>
      <c r="C8" s="3">
        <v>684476</v>
      </c>
      <c r="D8" s="3"/>
      <c r="E8" s="15"/>
    </row>
    <row r="9" spans="1:5" x14ac:dyDescent="0.25">
      <c r="A9" s="11" t="s">
        <v>12</v>
      </c>
      <c r="B9" s="1" t="s">
        <v>14</v>
      </c>
      <c r="C9" s="3"/>
      <c r="D9" s="3"/>
      <c r="E9" s="15"/>
    </row>
    <row r="10" spans="1:5" x14ac:dyDescent="0.25">
      <c r="A10" s="11" t="s">
        <v>13</v>
      </c>
      <c r="B10" s="1" t="s">
        <v>15</v>
      </c>
      <c r="C10" s="3"/>
      <c r="D10" s="3"/>
      <c r="E10" s="15"/>
    </row>
    <row r="11" spans="1:5" x14ac:dyDescent="0.25">
      <c r="A11" s="29" t="s">
        <v>18</v>
      </c>
      <c r="B11" s="30"/>
      <c r="C11" s="30"/>
      <c r="D11" s="30"/>
      <c r="E11" s="31"/>
    </row>
    <row r="12" spans="1:5" x14ac:dyDescent="0.25">
      <c r="A12" s="11" t="s">
        <v>19</v>
      </c>
      <c r="B12" s="1" t="s">
        <v>24</v>
      </c>
      <c r="C12" s="3">
        <v>1897123</v>
      </c>
      <c r="D12" s="3"/>
      <c r="E12" s="15"/>
    </row>
    <row r="13" spans="1:5" x14ac:dyDescent="0.25">
      <c r="A13" s="11" t="s">
        <v>20</v>
      </c>
      <c r="B13" s="1" t="s">
        <v>25</v>
      </c>
      <c r="C13" s="3"/>
      <c r="D13" s="3"/>
      <c r="E13" s="15"/>
    </row>
    <row r="14" spans="1:5" x14ac:dyDescent="0.25">
      <c r="A14" s="11" t="s">
        <v>21</v>
      </c>
      <c r="B14" s="1" t="s">
        <v>26</v>
      </c>
      <c r="C14" s="3"/>
      <c r="D14" s="3"/>
      <c r="E14" s="15"/>
    </row>
    <row r="15" spans="1:5" x14ac:dyDescent="0.25">
      <c r="A15" s="11" t="s">
        <v>22</v>
      </c>
      <c r="B15" s="1" t="s">
        <v>27</v>
      </c>
      <c r="C15" s="3"/>
      <c r="D15" s="3"/>
      <c r="E15" s="15"/>
    </row>
    <row r="16" spans="1:5" x14ac:dyDescent="0.25">
      <c r="A16" s="16" t="s">
        <v>23</v>
      </c>
      <c r="B16" s="2" t="s">
        <v>28</v>
      </c>
      <c r="C16" s="4">
        <f>SUM(C8:C10)+ SUM(C12:C15)</f>
        <v>2581599</v>
      </c>
      <c r="D16" s="4"/>
      <c r="E16" s="15"/>
    </row>
    <row r="17" spans="1:5" x14ac:dyDescent="0.25">
      <c r="A17" s="29" t="s">
        <v>29</v>
      </c>
      <c r="B17" s="30"/>
      <c r="C17" s="30"/>
      <c r="D17" s="30"/>
      <c r="E17" s="31"/>
    </row>
    <row r="18" spans="1:5" x14ac:dyDescent="0.25">
      <c r="A18" s="11" t="s">
        <v>30</v>
      </c>
      <c r="B18" s="1" t="s">
        <v>41</v>
      </c>
      <c r="C18" s="3"/>
      <c r="D18" s="3"/>
      <c r="E18" s="15"/>
    </row>
    <row r="19" spans="1:5" x14ac:dyDescent="0.25">
      <c r="A19" s="11" t="s">
        <v>31</v>
      </c>
      <c r="B19" s="1" t="s">
        <v>42</v>
      </c>
      <c r="C19" s="3"/>
      <c r="D19" s="3"/>
      <c r="E19" s="15"/>
    </row>
    <row r="20" spans="1:5" x14ac:dyDescent="0.25">
      <c r="A20" s="11" t="s">
        <v>32</v>
      </c>
      <c r="B20" s="1" t="s">
        <v>43</v>
      </c>
      <c r="C20" s="3"/>
      <c r="D20" s="3"/>
      <c r="E20" s="15"/>
    </row>
    <row r="21" spans="1:5" x14ac:dyDescent="0.25">
      <c r="A21" s="11" t="s">
        <v>33</v>
      </c>
      <c r="B21" s="1" t="s">
        <v>44</v>
      </c>
      <c r="C21" s="3"/>
      <c r="D21" s="3"/>
      <c r="E21" s="15"/>
    </row>
    <row r="22" spans="1:5" x14ac:dyDescent="0.25">
      <c r="A22" s="11" t="s">
        <v>34</v>
      </c>
      <c r="B22" s="1" t="s">
        <v>45</v>
      </c>
      <c r="C22" s="3"/>
      <c r="D22" s="3"/>
      <c r="E22" s="15"/>
    </row>
    <row r="23" spans="1:5" x14ac:dyDescent="0.25">
      <c r="A23" s="11" t="s">
        <v>35</v>
      </c>
      <c r="B23" s="1" t="s">
        <v>46</v>
      </c>
      <c r="C23" s="3"/>
      <c r="D23" s="3"/>
      <c r="E23" s="15"/>
    </row>
    <row r="24" spans="1:5" x14ac:dyDescent="0.25">
      <c r="A24" s="16" t="s">
        <v>36</v>
      </c>
      <c r="B24" s="2" t="s">
        <v>47</v>
      </c>
      <c r="C24" s="4"/>
      <c r="D24" s="4"/>
      <c r="E24" s="15"/>
    </row>
    <row r="25" spans="1:5" x14ac:dyDescent="0.25">
      <c r="A25" s="11" t="s">
        <v>37</v>
      </c>
      <c r="B25" s="1" t="s">
        <v>48</v>
      </c>
      <c r="C25" s="3"/>
      <c r="D25" s="3"/>
      <c r="E25" s="15"/>
    </row>
    <row r="26" spans="1:5" x14ac:dyDescent="0.25">
      <c r="A26" s="16" t="s">
        <v>38</v>
      </c>
      <c r="B26" s="2" t="s">
        <v>49</v>
      </c>
      <c r="C26" s="4"/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2581599</v>
      </c>
      <c r="D27" s="4"/>
      <c r="E27" s="15"/>
    </row>
    <row r="28" spans="1:5" x14ac:dyDescent="0.25">
      <c r="A28" s="29" t="s">
        <v>50</v>
      </c>
      <c r="B28" s="30"/>
      <c r="C28" s="30"/>
      <c r="D28" s="30"/>
      <c r="E28" s="31"/>
    </row>
    <row r="29" spans="1:5" x14ac:dyDescent="0.25">
      <c r="A29" s="29" t="s">
        <v>51</v>
      </c>
      <c r="B29" s="30"/>
      <c r="C29" s="30"/>
      <c r="D29" s="30"/>
      <c r="E29" s="31"/>
    </row>
    <row r="30" spans="1:5" x14ac:dyDescent="0.25">
      <c r="A30" s="11" t="s">
        <v>52</v>
      </c>
      <c r="B30" s="1" t="s">
        <v>57</v>
      </c>
      <c r="C30" s="3"/>
      <c r="D30" s="26"/>
      <c r="E30" s="15"/>
    </row>
    <row r="31" spans="1:5" x14ac:dyDescent="0.25">
      <c r="A31" s="11" t="s">
        <v>53</v>
      </c>
      <c r="B31" s="1" t="s">
        <v>58</v>
      </c>
      <c r="C31" s="3"/>
      <c r="D31" s="3"/>
      <c r="E31" s="15"/>
    </row>
    <row r="32" spans="1:5" x14ac:dyDescent="0.25">
      <c r="A32" s="11" t="s">
        <v>54</v>
      </c>
      <c r="B32" s="1" t="s">
        <v>59</v>
      </c>
      <c r="C32" s="3"/>
      <c r="D32" s="3"/>
      <c r="E32" s="15"/>
    </row>
    <row r="33" spans="1:5" x14ac:dyDescent="0.25">
      <c r="A33" s="11" t="s">
        <v>55</v>
      </c>
      <c r="B33" s="1" t="s">
        <v>60</v>
      </c>
      <c r="C33" s="3">
        <v>996838</v>
      </c>
      <c r="D33" s="26"/>
      <c r="E33" s="15"/>
    </row>
    <row r="34" spans="1:5" x14ac:dyDescent="0.25">
      <c r="A34" s="16" t="s">
        <v>56</v>
      </c>
      <c r="B34" s="2" t="s">
        <v>61</v>
      </c>
      <c r="C34" s="4">
        <f>SUM(C30:C33)</f>
        <v>996838</v>
      </c>
      <c r="D34" s="4"/>
      <c r="E34" s="15"/>
    </row>
    <row r="35" spans="1:5" x14ac:dyDescent="0.25">
      <c r="A35" s="29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8"/>
      <c r="D36" s="8"/>
      <c r="E36" s="18"/>
    </row>
    <row r="37" spans="1:5" x14ac:dyDescent="0.25">
      <c r="A37" s="17" t="s">
        <v>75</v>
      </c>
      <c r="B37" s="5" t="s">
        <v>81</v>
      </c>
      <c r="C37" s="8"/>
      <c r="D37" s="8"/>
      <c r="E37" s="18"/>
    </row>
    <row r="38" spans="1:5" x14ac:dyDescent="0.25">
      <c r="A38" s="17" t="s">
        <v>76</v>
      </c>
      <c r="B38" s="5" t="s">
        <v>82</v>
      </c>
      <c r="C38" s="8"/>
      <c r="D38" s="8"/>
      <c r="E38" s="18"/>
    </row>
    <row r="39" spans="1:5" x14ac:dyDescent="0.25">
      <c r="A39" s="17" t="s">
        <v>77</v>
      </c>
      <c r="B39" s="5" t="s">
        <v>83</v>
      </c>
      <c r="C39" s="8"/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996838</v>
      </c>
      <c r="D40" s="7"/>
      <c r="E40" s="18"/>
    </row>
    <row r="41" spans="1:5" x14ac:dyDescent="0.25">
      <c r="A41" s="29" t="s">
        <v>62</v>
      </c>
      <c r="B41" s="30"/>
      <c r="C41" s="30"/>
      <c r="D41" s="30"/>
      <c r="E41" s="31"/>
    </row>
    <row r="42" spans="1:5" x14ac:dyDescent="0.25">
      <c r="A42" s="11" t="s">
        <v>63</v>
      </c>
      <c r="B42" s="1" t="s">
        <v>70</v>
      </c>
      <c r="C42" s="3">
        <v>1584762</v>
      </c>
      <c r="D42" s="3"/>
      <c r="E42" s="15"/>
    </row>
    <row r="43" spans="1:5" x14ac:dyDescent="0.25">
      <c r="A43" s="11" t="s">
        <v>64</v>
      </c>
      <c r="B43" s="1" t="s">
        <v>71</v>
      </c>
      <c r="C43" s="3"/>
      <c r="D43" s="3"/>
      <c r="E43" s="15"/>
    </row>
    <row r="44" spans="1:5" x14ac:dyDescent="0.25">
      <c r="A44" s="11" t="s">
        <v>65</v>
      </c>
      <c r="B44" s="1" t="s">
        <v>72</v>
      </c>
      <c r="C44" s="3"/>
      <c r="D44" s="3"/>
      <c r="E44" s="15"/>
    </row>
    <row r="45" spans="1:5" x14ac:dyDescent="0.25">
      <c r="A45" s="16" t="s">
        <v>66</v>
      </c>
      <c r="B45" s="2" t="s">
        <v>68</v>
      </c>
      <c r="C45" s="4">
        <f>SUM(C42:C44)</f>
        <v>1584762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2581600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29" t="s">
        <v>85</v>
      </c>
      <c r="B49" s="30"/>
      <c r="C49" s="30"/>
      <c r="D49" s="30"/>
      <c r="E49" s="31"/>
    </row>
    <row r="50" spans="1:5" x14ac:dyDescent="0.25">
      <c r="A50" s="11" t="s">
        <v>86</v>
      </c>
      <c r="B50" s="1" t="s">
        <v>91</v>
      </c>
      <c r="C50" s="3">
        <v>7101998</v>
      </c>
      <c r="D50" s="3"/>
      <c r="E50" s="15"/>
    </row>
    <row r="51" spans="1:5" x14ac:dyDescent="0.25">
      <c r="A51" s="11" t="s">
        <v>87</v>
      </c>
      <c r="B51" s="1" t="s">
        <v>92</v>
      </c>
      <c r="C51" s="3">
        <v>5102818</v>
      </c>
      <c r="D51" s="3"/>
      <c r="E51" s="15"/>
    </row>
    <row r="52" spans="1:5" x14ac:dyDescent="0.25">
      <c r="A52" s="11" t="s">
        <v>88</v>
      </c>
      <c r="B52" s="1" t="s">
        <v>93</v>
      </c>
      <c r="C52" s="3"/>
      <c r="D52" s="3"/>
      <c r="E52" s="15"/>
    </row>
    <row r="53" spans="1:5" x14ac:dyDescent="0.25">
      <c r="A53" s="16" t="s">
        <v>89</v>
      </c>
      <c r="B53" s="2" t="s">
        <v>90</v>
      </c>
      <c r="C53" s="4">
        <f>SUM(C50:C52)</f>
        <v>12204816</v>
      </c>
      <c r="D53" s="4"/>
      <c r="E53" s="15"/>
    </row>
    <row r="54" spans="1:5" x14ac:dyDescent="0.25">
      <c r="A54" s="29" t="s">
        <v>94</v>
      </c>
      <c r="B54" s="30"/>
      <c r="C54" s="30"/>
      <c r="D54" s="30"/>
      <c r="E54" s="31"/>
    </row>
    <row r="55" spans="1:5" x14ac:dyDescent="0.25">
      <c r="A55" s="11" t="s">
        <v>95</v>
      </c>
      <c r="B55" s="1" t="s">
        <v>104</v>
      </c>
      <c r="C55" s="3"/>
      <c r="D55" s="3"/>
      <c r="E55" s="15"/>
    </row>
    <row r="56" spans="1:5" x14ac:dyDescent="0.25">
      <c r="A56" s="11" t="s">
        <v>96</v>
      </c>
      <c r="B56" s="1" t="s">
        <v>105</v>
      </c>
      <c r="C56" s="3"/>
      <c r="D56" s="3"/>
      <c r="E56" s="15"/>
    </row>
    <row r="57" spans="1:5" x14ac:dyDescent="0.25">
      <c r="A57" s="11" t="s">
        <v>97</v>
      </c>
      <c r="B57" s="1" t="s">
        <v>106</v>
      </c>
      <c r="C57" s="3"/>
      <c r="D57" s="3"/>
      <c r="E57" s="15"/>
    </row>
    <row r="58" spans="1:5" x14ac:dyDescent="0.25">
      <c r="A58" s="11" t="s">
        <v>98</v>
      </c>
      <c r="B58" s="1" t="s">
        <v>107</v>
      </c>
      <c r="C58" s="3"/>
      <c r="D58" s="3"/>
      <c r="E58" s="15"/>
    </row>
    <row r="59" spans="1:5" x14ac:dyDescent="0.25">
      <c r="A59" s="11" t="s">
        <v>99</v>
      </c>
      <c r="B59" s="1" t="s">
        <v>108</v>
      </c>
      <c r="C59" s="3"/>
      <c r="D59" s="3"/>
      <c r="E59" s="15"/>
    </row>
    <row r="60" spans="1:5" x14ac:dyDescent="0.25">
      <c r="A60" s="16" t="s">
        <v>100</v>
      </c>
      <c r="B60" s="2" t="s">
        <v>102</v>
      </c>
      <c r="C60" s="4"/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12204816</v>
      </c>
      <c r="D61" s="4"/>
      <c r="E61" s="15"/>
    </row>
    <row r="62" spans="1:5" x14ac:dyDescent="0.25">
      <c r="A62" s="29" t="s">
        <v>109</v>
      </c>
      <c r="B62" s="30"/>
      <c r="C62" s="30"/>
      <c r="D62" s="30"/>
      <c r="E62" s="31"/>
    </row>
    <row r="63" spans="1:5" x14ac:dyDescent="0.25">
      <c r="A63" s="11" t="s">
        <v>110</v>
      </c>
      <c r="B63" s="1" t="s">
        <v>120</v>
      </c>
      <c r="C63" s="3">
        <v>12732140</v>
      </c>
      <c r="D63" s="3"/>
      <c r="E63" s="15"/>
    </row>
    <row r="64" spans="1:5" x14ac:dyDescent="0.25">
      <c r="A64" s="11" t="s">
        <v>111</v>
      </c>
      <c r="B64" s="1" t="s">
        <v>121</v>
      </c>
      <c r="C64" s="3"/>
      <c r="D64" s="3"/>
      <c r="E64" s="15"/>
    </row>
    <row r="65" spans="1:5" x14ac:dyDescent="0.25">
      <c r="A65" s="11" t="s">
        <v>112</v>
      </c>
      <c r="B65" s="1" t="s">
        <v>122</v>
      </c>
      <c r="C65" s="3"/>
      <c r="D65" s="3"/>
      <c r="E65" s="15"/>
    </row>
    <row r="66" spans="1:5" x14ac:dyDescent="0.25">
      <c r="A66" s="11" t="s">
        <v>113</v>
      </c>
      <c r="B66" s="1" t="s">
        <v>123</v>
      </c>
      <c r="C66" s="3"/>
      <c r="D66" s="3"/>
      <c r="E66" s="15"/>
    </row>
    <row r="67" spans="1:5" x14ac:dyDescent="0.25">
      <c r="A67" s="11" t="s">
        <v>114</v>
      </c>
      <c r="B67" s="1" t="s">
        <v>124</v>
      </c>
      <c r="C67" s="3">
        <v>4063251</v>
      </c>
      <c r="D67" s="3"/>
      <c r="E67" s="15"/>
    </row>
    <row r="68" spans="1:5" x14ac:dyDescent="0.25">
      <c r="A68" s="11" t="s">
        <v>115</v>
      </c>
      <c r="B68" s="1" t="s">
        <v>125</v>
      </c>
      <c r="C68" s="3"/>
      <c r="D68" s="3"/>
      <c r="E68" s="15"/>
    </row>
    <row r="69" spans="1:5" x14ac:dyDescent="0.25">
      <c r="A69" s="16" t="s">
        <v>116</v>
      </c>
      <c r="B69" s="2" t="s">
        <v>118</v>
      </c>
      <c r="C69" s="4">
        <f>SUM(C63:C68)</f>
        <v>16795391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-4590575</v>
      </c>
      <c r="D70" s="4"/>
      <c r="E70" s="15"/>
    </row>
    <row r="71" spans="1:5" x14ac:dyDescent="0.25">
      <c r="A71" s="29" t="s">
        <v>126</v>
      </c>
      <c r="B71" s="30"/>
      <c r="C71" s="30"/>
      <c r="D71" s="30"/>
      <c r="E71" s="31"/>
    </row>
    <row r="72" spans="1:5" x14ac:dyDescent="0.25">
      <c r="A72" s="11" t="s">
        <v>127</v>
      </c>
      <c r="B72" s="1" t="s">
        <v>134</v>
      </c>
      <c r="C72" s="3">
        <v>4741611</v>
      </c>
      <c r="D72" s="3"/>
      <c r="E72" s="24"/>
    </row>
    <row r="73" spans="1:5" x14ac:dyDescent="0.25">
      <c r="A73" s="11" t="s">
        <v>128</v>
      </c>
      <c r="B73" s="1" t="s">
        <v>135</v>
      </c>
      <c r="C73" s="3"/>
      <c r="D73" s="3"/>
      <c r="E73" s="24"/>
    </row>
    <row r="74" spans="1:5" x14ac:dyDescent="0.25">
      <c r="A74" s="16" t="s">
        <v>129</v>
      </c>
      <c r="B74" s="2" t="s">
        <v>136</v>
      </c>
      <c r="C74" s="4">
        <f>C70+C72+C73</f>
        <v>151036</v>
      </c>
      <c r="D74" s="4"/>
      <c r="E74" s="24"/>
    </row>
    <row r="75" spans="1:5" x14ac:dyDescent="0.25">
      <c r="A75" s="11" t="s">
        <v>130</v>
      </c>
      <c r="B75" s="1" t="s">
        <v>137</v>
      </c>
      <c r="C75" s="3"/>
      <c r="D75" s="3"/>
      <c r="E75" s="24"/>
    </row>
    <row r="76" spans="1:5" x14ac:dyDescent="0.25">
      <c r="A76" s="11" t="s">
        <v>131</v>
      </c>
      <c r="B76" s="1" t="s">
        <v>138</v>
      </c>
      <c r="C76" s="3"/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151036</v>
      </c>
      <c r="D77" s="22"/>
      <c r="E77" s="25"/>
    </row>
    <row r="78" spans="1:5" ht="15.75" thickTop="1" x14ac:dyDescent="0.25"/>
  </sheetData>
  <mergeCells count="17">
    <mergeCell ref="A47:E47"/>
    <mergeCell ref="A49:E49"/>
    <mergeCell ref="A54:E54"/>
    <mergeCell ref="A62:E62"/>
    <mergeCell ref="A71:E71"/>
    <mergeCell ref="A41:E41"/>
    <mergeCell ref="C1:E1"/>
    <mergeCell ref="C2:E2"/>
    <mergeCell ref="C3:E3"/>
    <mergeCell ref="A4:E4"/>
    <mergeCell ref="A6:E6"/>
    <mergeCell ref="A7:E7"/>
    <mergeCell ref="A11:E11"/>
    <mergeCell ref="A17:E17"/>
    <mergeCell ref="A28:E28"/>
    <mergeCell ref="A29:E29"/>
    <mergeCell ref="A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System-Level</vt:lpstr>
      <vt:lpstr>Physician Practice-1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Tom Hajj</cp:lastModifiedBy>
  <cp:lastPrinted>2018-06-11T17:53:58Z</cp:lastPrinted>
  <dcterms:created xsi:type="dcterms:W3CDTF">2018-06-11T14:55:00Z</dcterms:created>
  <dcterms:modified xsi:type="dcterms:W3CDTF">2019-03-29T13:32:35Z</dcterms:modified>
</cp:coreProperties>
</file>